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36463d\Dartmouth College Dropbox\Douglas Irwin\PIIE\"/>
    </mc:Choice>
  </mc:AlternateContent>
  <xr:revisionPtr revIDLastSave="0" documentId="8_{F508D620-7AE2-4EAA-BA2F-E913F4C1597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Average Tariff" sheetId="1" r:id="rId1"/>
    <sheet name="USITC" sheetId="4" r:id="rId2"/>
    <sheet name="README" sheetId="5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0" i="1" l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42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H42" i="1"/>
  <c r="H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2" i="4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1" i="4"/>
  <c r="E32" i="4"/>
  <c r="E33" i="4"/>
  <c r="E34" i="4"/>
  <c r="E35" i="4"/>
  <c r="E36" i="4"/>
  <c r="E37" i="4"/>
  <c r="E38" i="4"/>
  <c r="E30" i="4"/>
  <c r="A244" i="1"/>
  <c r="A245" i="1" s="1"/>
  <c r="A246" i="1" s="1"/>
  <c r="A247" i="1" s="1"/>
  <c r="A248" i="1" s="1"/>
  <c r="A249" i="1" s="1"/>
  <c r="A250" i="1" s="1"/>
  <c r="A251" i="1" s="1"/>
</calcChain>
</file>

<file path=xl/sharedStrings.xml><?xml version="1.0" encoding="utf-8"?>
<sst xmlns="http://schemas.openxmlformats.org/spreadsheetml/2006/main" count="56" uniqueCount="34">
  <si>
    <t>ME.B.7</t>
  </si>
  <si>
    <t xml:space="preserve"> </t>
  </si>
  <si>
    <t>Year</t>
  </si>
  <si>
    <t>ME.B.7.1</t>
  </si>
  <si>
    <t>ME.B.7.2</t>
  </si>
  <si>
    <t>ME.B.7.4</t>
  </si>
  <si>
    <t>ME.B.7.5</t>
  </si>
  <si>
    <t>ME.B.7.6</t>
  </si>
  <si>
    <t>mil. dol.</t>
  </si>
  <si>
    <t>\1</t>
  </si>
  <si>
    <t>\2</t>
  </si>
  <si>
    <t>\3</t>
  </si>
  <si>
    <t>\4</t>
  </si>
  <si>
    <t>Source: See source for series U 193-195.</t>
  </si>
  <si>
    <t>Average Tariff</t>
  </si>
  <si>
    <t>n.a.</t>
  </si>
  <si>
    <t>Customs Value</t>
  </si>
  <si>
    <t>Calculated Duties</t>
  </si>
  <si>
    <t>Dutiable Value</t>
  </si>
  <si>
    <t>Landed Duty-Paid Value</t>
  </si>
  <si>
    <t>Duty Free</t>
  </si>
  <si>
    <t>Sources</t>
  </si>
  <si>
    <t xml:space="preserve">https://dataweb.usitc.gov/ </t>
  </si>
  <si>
    <t>New Estimates of the Average Tariff of the United States, 1790-1820.” The Journal of Economic History 63, no. 2 (2003): 506–13. http://www.jstor.org/stable/3132445., 1821-1890</t>
  </si>
  <si>
    <t>Value of Merchandise Imports and Duties, 1790-2025</t>
  </si>
  <si>
    <t>Total Imports</t>
  </si>
  <si>
    <t>Dutiable Imports</t>
  </si>
  <si>
    <t>Adjusted for Drawbacks</t>
  </si>
  <si>
    <t>Dutiable imports</t>
  </si>
  <si>
    <t>Duty free imports</t>
  </si>
  <si>
    <t>Imports for Consumption</t>
  </si>
  <si>
    <t>Customs revenue</t>
  </si>
  <si>
    <t>U.S. International Trade Commission,  from https://www.usitc.gov/documents/dataweb/ave_table_1891_2025.pdf</t>
  </si>
  <si>
    <t>Historical Statistics of the United States, Millennial edition, Cambridge University 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</si>
</sst>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4" x14ac:knownFonts="1">
    <font>
      <sz val="10"/>
      <name val="Palatino Linotype"/>
    </font>
    <font>
      <sz val="10"/>
      <name val="Palatino Linotype"/>
      <family val="1"/>
    </font>
    <font>
      <u/>
      <sz val="10"/>
      <color theme="10"/>
      <name val="Palatino Linotype"/>
      <family val="1"/>
    </font>
    <font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43" fontId="0" fillId="0" borderId="0" xfId="0" applyNumberFormat="1"/>
    <xf numFmtId="164" fontId="0" fillId="0" borderId="0" xfId="1" applyNumberFormat="1" applyFont="1"/>
    <xf numFmtId="3" fontId="0" fillId="0" borderId="0" xfId="0" applyNumberFormat="1"/>
    <xf numFmtId="165" fontId="0" fillId="0" borderId="0" xfId="2" applyNumberFormat="1" applyFont="1"/>
    <xf numFmtId="0" fontId="0" fillId="2" borderId="0" xfId="0" applyFill="1"/>
    <xf numFmtId="2" fontId="0" fillId="2" borderId="0" xfId="0" applyNumberFormat="1" applyFill="1"/>
    <xf numFmtId="0" fontId="1" fillId="0" borderId="0" xfId="0" applyFont="1"/>
    <xf numFmtId="0" fontId="2" fillId="0" borderId="0" xfId="3"/>
    <xf numFmtId="0" fontId="3" fillId="0" borderId="0" xfId="3" applyFont="1"/>
    <xf numFmtId="166" fontId="0" fillId="0" borderId="0" xfId="0" applyNumberFormat="1"/>
    <xf numFmtId="1" fontId="0" fillId="0" borderId="0" xfId="0" applyNumberFormat="1"/>
    <xf numFmtId="164" fontId="1" fillId="0" borderId="0" xfId="1" applyNumberFormat="1" applyFont="1"/>
    <xf numFmtId="0" fontId="1" fillId="2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43" fontId="0" fillId="2" borderId="0" xfId="0" applyNumberFormat="1" applyFill="1"/>
    <xf numFmtId="43" fontId="1" fillId="2" borderId="0" xfId="0" applyNumberFormat="1" applyFont="1" applyFill="1"/>
    <xf numFmtId="43" fontId="1" fillId="0" borderId="0" xfId="0" applyNumberFormat="1" applyFo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nam02.safelinks.protection.outlook.com/?url=https%3A%2F%2Fshared.outlook.inky.com%2Flink%3Fdomain%3Dnam02.safelinks.protection.outlook.com%26t%3Dh.eJxNU2uvqjoQ_SsnJu5PVy2U8jjJzr34QMHNBlR8fTEFirwsyEPEk_vfb_EkJzeZNp01s9ZM2s6vQVNmg58_BlFdF9XPyYTiG-DHFQ5JFtO0GhdlXhO_jnM6zps6y_N07Oe3yd-M9vnmDKE65DVmVYRLEvzJYuyuT2WRXmkItSC_4ZgO4bxt23FTxbU_vuaPIS_WDIvGxHgGiaw1bac6m5WcCVk3152dZ5G9Xc731SLamYcbNubc8fLAqxVNTy9SlJtQb0QDLpR4G772d7Re-X6EBVqhk03Wxeyx5k_N-jqfX0_N7FsWzK1snBNkkd1BbvxrDeWjuy0V_NLJN2HkpyYgf-lVkrS5wHj33RZqVzhgdOaa-OuQjdysrg46KOw7MOi0DRO0VDsyTz2tO7129PS0twLvaFNxaUqYr1GBz41ZxFxyaJG7am_r6ZRCfXT2rgZ3vD86d7m8J2104ezRnj9eLrKaKc99II_NxWmmO7PZejmS_XtjUYDu1jaH2cExYBKtKIG1GqQwPZ9rrgXR5qpH6pevWdi5eFk5Pbrm2p2etza4XkTkXhbLTequEtsa2ULivLqPANf4E6ChNAM828x1nnlDAdi6vhjPLJNBPJSRhwSRU_hAQED0cAiAHBCJKL4nAMxSEIJQCaAoIiEUBJ_DXBByJACKDEMc-AFL4foKbIlQAbIkAFkGCicjUe4DLk1p3lJ22h20wlueKw8GMukMzTtOAXG5yF-msUU3XXBwKz07xVast1-J2phztTVnOsNUhhlHfBBeZsz8VLP0JI_feu944DK_Cx32zXr73c1v-6jet6CdhNdZ3X8pxOyqXZGF-Pn9cK6LIT99xYTMbcNaL5rVC5Fk6zKNj5JUpHyQ4BMM_voxSPsJKkhNyiqno5hWdVw3NRmFeck8BlPcTxDORsTPaX6L_WqSdJj-U8Qxec-TyHt-EPI-higUPE7iZUUkPkK-T0TIi-GEkyTIIU4SwRgqEkJiX5f0dW8pe7c_Sj0cvNv5HxAzgPv3P7psQbM.MEQCIFgWKnfRNYF9bwoV4ppWV3tmtZtqhOJNsdpkzPJGRzdcAiAT_4WuwFRWhiv7hKPky314p2vtQbJqJ_5CLYvA-i7m0A&amp;data=05%7C02%7CABaldansenge%40PIIE.COM%7Cab2d08c50a464bab573208de7eaea10e%7C55339d36654f44c1a1df1ed0983fadcd%7C1%7C0%7C639087485684788724%7CUnknown%7CTWFpbGZsb3d8eyJFbXB0eU1hcGkiOnRydWUsIlYiOiIwLjAuMDAwMCIsIlAiOiJXaW4zMiIsIkFOIjoiTWFpbCIsIldUIjoyfQ%3D%3D%7C0%7C%7C%7C&amp;sdata=F6ituqJXmduHBr3uzyKifMngxm7mImoK52g3MhHvAA0%3D&amp;reserved=0" TargetMode="External"/><Relationship Id="rId2" Type="http://schemas.openxmlformats.org/officeDocument/2006/relationships/hyperlink" Target="https://nam02.safelinks.protection.outlook.com/?url=https%3A%2F%2Fshared.outlook.inky.com%2Flink%3Fdomain%3Dnam02.safelinks.protection.outlook.com%26t%3Dh.eJxNU22vojoQ_isbE8-nC1JKednk5F5EQfSwIsiKfjFAiyJIOYAHYXP_-y1usrnJtOk8M_M8k7bza_Koi8n3b5Nr21bN99msjO6CyDdRSoqszBu-qmlLkjajJU8fbUFpzif0Pvublb2_aqZQn4oms-Ya1QT_yWLV_ZjKIiPTFJqY3qOsnMJF13X8rWlpzdP6MhXllmFXnqyf-KZajy7Td154NpuP48W0yrovuFNRmF5_23WV_Qg1jtv4IIEad8zXZ-yC-WAiXyfDj9b8DGGKYqc7BSWqL_ViZa7A45Yeys9AWjV-3XlNj_JNZchFJzn1EfrXs3jH285e-k9dCv3at6roBrzQ4uLMuoTW9ae8HS7HdZfs9dj9Ck3OefzIT9A1xLDu_Iu2qGVB2_qgzbSl4AzRUMFPNzD2du6SXX2V-hrskY1XofeVf2lx23Py7QyfMfUFh3eWgWHvFvslNOflinqaGkaXNdq6nOEujf0y8T7b01FMveA0n5dx6u_sy9HdeB7Ydn2s7ixcfjia3HXD6nkeCg1WT79X8_u9wAdl2bzhqI3eBTRVDEFkm7OhRTyVBNe2l7yxdRgkQhXFSJKBJmIJCXIcpYKgYqIQLYklIWIpCEGoYSjLSEolKQERwCkgWNBUmEY4wSwFjApsyVATVEUSVFXQgAwVZVQNyrykXclO-4NZxdapiSFWSb8243AukABcEyvPtqXX40PQ2MUx22Z293HTH85C7xzDZpjOsHUYHaTByZifm1v7RrMX3yuOA-b36Y79pNF-d_Pb3prXLVwt2xUPFNldf9LjQzAgzRc3K1c_-fIuMn7WwxXkfUzhUmIMbzVpSP1F8Lsw-evbJB9HpCItqRtaclnZtFn7aAmX0pp5DC6jcUSigiMJLek9S5rZrY_Kf6osI6-BkcU4wamYRBClUgwUUdVkkiCUJESGopzOgKJAgIAiCzzUFITkUZeMuvecvdofphHGr3b-B2QMAP_-B2wIN1k.MEUCIQC7YXvXAb-CzYBDY0AoyCjgtT5hMQGGzSDPjnLdmTqirQIgawUEWvKxXo_iK5tShuQ-dP4pM20Wc1OHwr3fGO_lf3A&amp;data=05%7C02%7CABaldansenge%40PIIE.COM%7Cab2d08c50a464bab573208de7eaea10e%7C55339d36654f44c1a1df1ed0983fadcd%7C1%7C0%7C639087485684766286%7CUnknown%7CTWFpbGZsb3d8eyJFbXB0eU1hcGkiOnRydWUsIlYiOiIwLjAuMDAwMCIsIlAiOiJXaW4zMiIsIkFOIjoiTWFpbCIsIldUIjoyfQ%3D%3D%7C0%7C%7C%7C&amp;sdata=gGy14UtqKZH4lnciGQr7gFmUH1IXUNNEcZas%2F8RraVY%3D&amp;reserved=0" TargetMode="External"/><Relationship Id="rId1" Type="http://schemas.openxmlformats.org/officeDocument/2006/relationships/hyperlink" Target="https://dataweb.usitc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1"/>
  <sheetViews>
    <sheetView zoomScale="80" zoomScaleNormal="80" workbookViewId="0">
      <pane xSplit="2" ySplit="10" topLeftCell="C174" activePane="bottomRight" state="frozen"/>
      <selection pane="topRight" activeCell="C1" sqref="C1"/>
      <selection pane="bottomLeft" activeCell="A11" sqref="A11"/>
      <selection pane="bottomRight" activeCell="O191" sqref="O191:W198"/>
    </sheetView>
  </sheetViews>
  <sheetFormatPr defaultColWidth="9" defaultRowHeight="15" x14ac:dyDescent="0.3"/>
  <cols>
    <col min="3" max="3" width="22.140625" style="2" customWidth="1"/>
    <col min="4" max="7" width="17.42578125" style="2" customWidth="1"/>
    <col min="8" max="8" width="16.85546875" customWidth="1"/>
    <col min="9" max="10" width="14.5703125" customWidth="1"/>
    <col min="11" max="11" width="13.140625" customWidth="1"/>
    <col min="12" max="12" width="12.85546875" bestFit="1" customWidth="1"/>
    <col min="13" max="13" width="11.140625" bestFit="1" customWidth="1"/>
    <col min="15" max="15" width="19.42578125" customWidth="1"/>
    <col min="17" max="17" width="22.7109375" customWidth="1"/>
  </cols>
  <sheetData>
    <row r="1" spans="1:22" x14ac:dyDescent="0.3">
      <c r="A1" t="s">
        <v>0</v>
      </c>
      <c r="B1" t="s">
        <v>24</v>
      </c>
      <c r="H1" s="5"/>
      <c r="I1" s="5"/>
    </row>
    <row r="2" spans="1:22" x14ac:dyDescent="0.3">
      <c r="A2" t="s">
        <v>1</v>
      </c>
      <c r="H2" s="5"/>
      <c r="I2" s="5"/>
    </row>
    <row r="3" spans="1:22" x14ac:dyDescent="0.3">
      <c r="A3" t="s">
        <v>1</v>
      </c>
      <c r="C3" s="2" t="s">
        <v>25</v>
      </c>
      <c r="D3" s="2" t="s">
        <v>30</v>
      </c>
      <c r="E3" s="2" t="s">
        <v>29</v>
      </c>
      <c r="F3" s="2" t="s">
        <v>28</v>
      </c>
      <c r="G3" s="12" t="s">
        <v>31</v>
      </c>
      <c r="H3" s="5"/>
      <c r="I3" s="5"/>
      <c r="J3" t="s">
        <v>27</v>
      </c>
    </row>
    <row r="4" spans="1:22" x14ac:dyDescent="0.3">
      <c r="A4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5" t="s">
        <v>14</v>
      </c>
      <c r="I4" s="5"/>
      <c r="J4" s="5" t="s">
        <v>14</v>
      </c>
      <c r="K4" s="5"/>
    </row>
    <row r="5" spans="1:22" x14ac:dyDescent="0.3">
      <c r="A5" t="s">
        <v>1</v>
      </c>
      <c r="H5" s="5" t="s">
        <v>25</v>
      </c>
      <c r="I5" s="5" t="s">
        <v>26</v>
      </c>
      <c r="J5" s="5" t="s">
        <v>25</v>
      </c>
      <c r="K5" s="5" t="s">
        <v>26</v>
      </c>
    </row>
    <row r="6" spans="1:22" x14ac:dyDescent="0.3">
      <c r="A6" t="s">
        <v>1</v>
      </c>
      <c r="C6" s="2" t="s">
        <v>8</v>
      </c>
      <c r="D6" s="2" t="s">
        <v>8</v>
      </c>
      <c r="E6" s="2" t="s">
        <v>8</v>
      </c>
      <c r="F6" s="2" t="s">
        <v>8</v>
      </c>
      <c r="G6" s="2" t="s">
        <v>8</v>
      </c>
      <c r="H6" s="5"/>
      <c r="I6" s="5"/>
    </row>
    <row r="7" spans="1:22" x14ac:dyDescent="0.3">
      <c r="A7" t="s">
        <v>1</v>
      </c>
    </row>
    <row r="9" spans="1:22" x14ac:dyDescent="0.3">
      <c r="H9" s="5"/>
      <c r="I9" s="5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x14ac:dyDescent="0.3">
      <c r="H10" s="5"/>
      <c r="I10" s="5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x14ac:dyDescent="0.3">
      <c r="A11">
        <v>1790</v>
      </c>
      <c r="C11" s="11">
        <v>23.8</v>
      </c>
      <c r="D11" s="11">
        <v>23.5</v>
      </c>
      <c r="E11" s="11">
        <v>1</v>
      </c>
      <c r="F11" s="2">
        <f>+D11-E11</f>
        <v>22.5</v>
      </c>
      <c r="G11" s="11">
        <v>3</v>
      </c>
      <c r="H11" s="5">
        <v>12.8</v>
      </c>
      <c r="I11" s="5">
        <v>13.3</v>
      </c>
      <c r="J11" s="10">
        <v>12.8</v>
      </c>
      <c r="K11" s="10">
        <v>13.3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x14ac:dyDescent="0.3">
      <c r="A12">
        <v>1791</v>
      </c>
      <c r="C12" s="11">
        <v>30.5</v>
      </c>
      <c r="D12" s="11">
        <v>30</v>
      </c>
      <c r="E12" s="11">
        <v>1</v>
      </c>
      <c r="F12" s="2">
        <f t="shared" ref="F12:F41" si="0">+D12-E12</f>
        <v>29</v>
      </c>
      <c r="G12" s="11">
        <v>3.4</v>
      </c>
      <c r="H12" s="5">
        <v>11.7</v>
      </c>
      <c r="I12" s="5">
        <v>12.1</v>
      </c>
      <c r="J12" s="10">
        <v>11.3</v>
      </c>
      <c r="K12" s="10">
        <v>11.7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x14ac:dyDescent="0.3">
      <c r="A13">
        <v>1792</v>
      </c>
      <c r="C13" s="11">
        <v>32.5</v>
      </c>
      <c r="D13" s="11">
        <v>31.5</v>
      </c>
      <c r="E13" s="11">
        <v>1.5</v>
      </c>
      <c r="F13" s="2">
        <f t="shared" si="0"/>
        <v>30</v>
      </c>
      <c r="G13" s="11">
        <v>4.9000000000000004</v>
      </c>
      <c r="H13" s="5">
        <v>15.6</v>
      </c>
      <c r="I13" s="5">
        <v>16.3</v>
      </c>
      <c r="J13" s="10">
        <v>15.2</v>
      </c>
      <c r="K13" s="10">
        <v>16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x14ac:dyDescent="0.3">
      <c r="A14">
        <v>1793</v>
      </c>
      <c r="C14" s="11">
        <v>32.6</v>
      </c>
      <c r="D14" s="11">
        <v>30.8</v>
      </c>
      <c r="E14" s="11">
        <v>1.5</v>
      </c>
      <c r="F14" s="2">
        <f t="shared" si="0"/>
        <v>29.3</v>
      </c>
      <c r="G14" s="11">
        <v>6.6</v>
      </c>
      <c r="H14" s="5">
        <v>21.4</v>
      </c>
      <c r="I14" s="5">
        <v>22.5</v>
      </c>
      <c r="J14" s="10">
        <v>20.5</v>
      </c>
      <c r="K14" s="10">
        <v>21.6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x14ac:dyDescent="0.3">
      <c r="A15">
        <v>1794</v>
      </c>
      <c r="C15" s="11">
        <v>36</v>
      </c>
      <c r="D15" s="11">
        <v>29.5</v>
      </c>
      <c r="E15" s="11">
        <v>1.5</v>
      </c>
      <c r="F15" s="2">
        <f t="shared" si="0"/>
        <v>28</v>
      </c>
      <c r="G15" s="11">
        <v>8.6</v>
      </c>
      <c r="H15" s="5">
        <v>29.2</v>
      </c>
      <c r="I15" s="5">
        <v>30.7</v>
      </c>
      <c r="J15" s="10">
        <v>23.6</v>
      </c>
      <c r="K15" s="10">
        <v>24.9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x14ac:dyDescent="0.3">
      <c r="A16">
        <v>1795</v>
      </c>
      <c r="C16" s="11">
        <v>71.3</v>
      </c>
      <c r="D16" s="11">
        <v>63</v>
      </c>
      <c r="E16" s="11">
        <v>1.5</v>
      </c>
      <c r="F16" s="2">
        <f t="shared" si="0"/>
        <v>61.5</v>
      </c>
      <c r="G16" s="11">
        <v>11.2</v>
      </c>
      <c r="H16" s="5">
        <v>17.8</v>
      </c>
      <c r="I16" s="5">
        <v>18.2</v>
      </c>
      <c r="J16" s="10">
        <v>13.1</v>
      </c>
      <c r="K16" s="10">
        <v>13.4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x14ac:dyDescent="0.3">
      <c r="A17">
        <v>1796</v>
      </c>
      <c r="C17" s="11">
        <v>82.9</v>
      </c>
      <c r="D17" s="11">
        <v>56.6</v>
      </c>
      <c r="E17" s="11">
        <v>1.5</v>
      </c>
      <c r="F17" s="2">
        <f t="shared" si="0"/>
        <v>55.1</v>
      </c>
      <c r="G17" s="11">
        <v>12.6</v>
      </c>
      <c r="H17" s="5">
        <v>22.3</v>
      </c>
      <c r="I17" s="5">
        <v>22.9</v>
      </c>
      <c r="J17" s="10">
        <v>13.8</v>
      </c>
      <c r="K17" s="10">
        <v>14.2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x14ac:dyDescent="0.3">
      <c r="A18">
        <v>1797</v>
      </c>
      <c r="C18" s="11">
        <v>77.400000000000006</v>
      </c>
      <c r="D18" s="11">
        <v>50.4</v>
      </c>
      <c r="E18" s="11">
        <v>2</v>
      </c>
      <c r="F18" s="2">
        <f t="shared" si="0"/>
        <v>48.4</v>
      </c>
      <c r="G18" s="11">
        <v>12.9</v>
      </c>
      <c r="H18" s="5">
        <v>24.2</v>
      </c>
      <c r="I18" s="5">
        <v>25.2</v>
      </c>
      <c r="J18" s="10">
        <v>17.2</v>
      </c>
      <c r="K18" s="10">
        <v>17.899999999999999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x14ac:dyDescent="0.3">
      <c r="A19">
        <v>1798</v>
      </c>
      <c r="C19" s="11">
        <v>70.599999999999994</v>
      </c>
      <c r="D19" s="11">
        <v>37.6</v>
      </c>
      <c r="E19" s="11">
        <v>2</v>
      </c>
      <c r="F19" s="2">
        <f t="shared" si="0"/>
        <v>35.6</v>
      </c>
      <c r="G19" s="11">
        <v>11.5</v>
      </c>
      <c r="H19" s="5">
        <v>30.3</v>
      </c>
      <c r="I19" s="5">
        <v>32</v>
      </c>
      <c r="J19" s="10">
        <v>17.8</v>
      </c>
      <c r="K19" s="10">
        <v>18.899999999999999</v>
      </c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x14ac:dyDescent="0.3">
      <c r="A20">
        <v>1799</v>
      </c>
      <c r="C20" s="11">
        <v>81.099999999999994</v>
      </c>
      <c r="D20" s="11">
        <v>35.6</v>
      </c>
      <c r="E20" s="11">
        <v>2</v>
      </c>
      <c r="F20" s="2">
        <f t="shared" si="0"/>
        <v>33.6</v>
      </c>
      <c r="G20" s="11">
        <v>15.5</v>
      </c>
      <c r="H20" s="5">
        <v>38.200000000000003</v>
      </c>
      <c r="I20" s="5">
        <v>40.5</v>
      </c>
      <c r="J20" s="10">
        <v>27.2</v>
      </c>
      <c r="K20" s="10">
        <v>28.8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x14ac:dyDescent="0.3">
      <c r="A21">
        <v>1800</v>
      </c>
      <c r="C21" s="11">
        <v>93.3</v>
      </c>
      <c r="D21" s="11">
        <v>54.2</v>
      </c>
      <c r="E21" s="11">
        <v>2</v>
      </c>
      <c r="F21" s="2">
        <f t="shared" si="0"/>
        <v>52.2</v>
      </c>
      <c r="G21" s="11">
        <v>16.2</v>
      </c>
      <c r="H21" s="5">
        <v>28.2</v>
      </c>
      <c r="I21" s="5">
        <v>29.3</v>
      </c>
      <c r="J21" s="10">
        <v>18.399999999999999</v>
      </c>
      <c r="K21" s="10">
        <v>19.100000000000001</v>
      </c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x14ac:dyDescent="0.3">
      <c r="A22">
        <v>1801</v>
      </c>
      <c r="C22" s="11">
        <v>113.4</v>
      </c>
      <c r="D22" s="11">
        <v>66.8</v>
      </c>
      <c r="E22" s="11">
        <v>2</v>
      </c>
      <c r="F22" s="2">
        <f t="shared" si="0"/>
        <v>64.8</v>
      </c>
      <c r="G22" s="11">
        <v>20.100000000000001</v>
      </c>
      <c r="H22" s="5">
        <v>30.1</v>
      </c>
      <c r="I22" s="5">
        <v>31</v>
      </c>
      <c r="J22" s="10">
        <v>19.899999999999999</v>
      </c>
      <c r="K22" s="10">
        <v>20.5</v>
      </c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x14ac:dyDescent="0.3">
      <c r="A23">
        <v>1802</v>
      </c>
      <c r="C23" s="11">
        <v>78.3</v>
      </c>
      <c r="D23" s="11">
        <v>42.5</v>
      </c>
      <c r="E23" s="11">
        <v>2</v>
      </c>
      <c r="F23" s="2">
        <f t="shared" si="0"/>
        <v>40.5</v>
      </c>
      <c r="G23" s="11">
        <v>14.8</v>
      </c>
      <c r="H23" s="5">
        <v>34.799999999999997</v>
      </c>
      <c r="I23" s="5">
        <v>36.5</v>
      </c>
      <c r="J23" s="10">
        <v>20.6</v>
      </c>
      <c r="K23" s="10">
        <v>21.6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x14ac:dyDescent="0.3">
      <c r="A24">
        <v>1803</v>
      </c>
      <c r="C24" s="11">
        <v>65.7</v>
      </c>
      <c r="D24" s="11">
        <v>52.1</v>
      </c>
      <c r="E24" s="11">
        <v>2</v>
      </c>
      <c r="F24" s="2">
        <f t="shared" si="0"/>
        <v>50.1</v>
      </c>
      <c r="G24" s="11">
        <v>14.3</v>
      </c>
      <c r="H24" s="5">
        <v>27.3</v>
      </c>
      <c r="I24" s="5">
        <v>28.3</v>
      </c>
      <c r="J24" s="10">
        <v>22.4</v>
      </c>
      <c r="K24" s="10">
        <v>23.3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x14ac:dyDescent="0.3">
      <c r="A25">
        <v>1804</v>
      </c>
      <c r="C25" s="11">
        <v>87</v>
      </c>
      <c r="D25" s="11">
        <v>50.8</v>
      </c>
      <c r="E25" s="11">
        <v>2</v>
      </c>
      <c r="F25" s="2">
        <f t="shared" si="0"/>
        <v>48.8</v>
      </c>
      <c r="G25" s="11">
        <v>20.5</v>
      </c>
      <c r="H25" s="5">
        <v>39.4</v>
      </c>
      <c r="I25" s="5">
        <v>41.4</v>
      </c>
      <c r="J25" s="10">
        <v>30.3</v>
      </c>
      <c r="K25" s="10">
        <v>31.5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x14ac:dyDescent="0.3">
      <c r="A26">
        <v>1805</v>
      </c>
      <c r="C26" s="11">
        <v>125.5</v>
      </c>
      <c r="D26" s="11">
        <v>72.3</v>
      </c>
      <c r="E26" s="11">
        <v>4.9000000000000004</v>
      </c>
      <c r="F26" s="2">
        <f t="shared" si="0"/>
        <v>67.399999999999991</v>
      </c>
      <c r="G26" s="11">
        <v>23.5</v>
      </c>
      <c r="H26" s="5">
        <v>32.5</v>
      </c>
      <c r="I26" s="5">
        <v>34.9</v>
      </c>
      <c r="J26" s="10">
        <v>21.3</v>
      </c>
      <c r="K26" s="10">
        <v>22.8</v>
      </c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x14ac:dyDescent="0.3">
      <c r="A27">
        <v>1806</v>
      </c>
      <c r="C27" s="11">
        <v>136.6</v>
      </c>
      <c r="D27" s="11">
        <v>76.3</v>
      </c>
      <c r="E27" s="11">
        <v>7.2</v>
      </c>
      <c r="F27" s="2">
        <f t="shared" si="0"/>
        <v>69.099999999999994</v>
      </c>
      <c r="G27" s="11">
        <v>26.2</v>
      </c>
      <c r="H27" s="5">
        <v>34.299999999999997</v>
      </c>
      <c r="I27" s="5">
        <v>37.9</v>
      </c>
      <c r="J27" s="10">
        <v>21.6</v>
      </c>
      <c r="K27" s="10">
        <v>23.9</v>
      </c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x14ac:dyDescent="0.3">
      <c r="A28">
        <v>1807</v>
      </c>
      <c r="C28" s="11">
        <v>144.69999999999999</v>
      </c>
      <c r="D28" s="11">
        <v>85.1</v>
      </c>
      <c r="E28" s="11">
        <v>6.2</v>
      </c>
      <c r="F28" s="2">
        <f t="shared" si="0"/>
        <v>78.899999999999991</v>
      </c>
      <c r="G28" s="11">
        <v>27</v>
      </c>
      <c r="H28" s="5">
        <v>31.4</v>
      </c>
      <c r="I28" s="5">
        <v>33.799999999999997</v>
      </c>
      <c r="J28" s="10">
        <v>20</v>
      </c>
      <c r="K28" s="10">
        <v>21.5</v>
      </c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x14ac:dyDescent="0.3">
      <c r="A29">
        <v>1808</v>
      </c>
      <c r="C29" s="11">
        <v>58.1</v>
      </c>
      <c r="D29" s="11">
        <v>45.1</v>
      </c>
      <c r="E29" s="11">
        <v>1.1000000000000001</v>
      </c>
      <c r="F29" s="2">
        <f t="shared" si="0"/>
        <v>44</v>
      </c>
      <c r="G29" s="11">
        <v>11.2</v>
      </c>
      <c r="H29" s="5">
        <v>24.6</v>
      </c>
      <c r="I29" s="5">
        <v>25.2</v>
      </c>
      <c r="J29" s="10">
        <v>17.100000000000001</v>
      </c>
      <c r="K29" s="10">
        <v>17.600000000000001</v>
      </c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x14ac:dyDescent="0.3">
      <c r="A30">
        <v>1809</v>
      </c>
      <c r="C30" s="11">
        <v>61</v>
      </c>
      <c r="D30" s="11">
        <v>40.200000000000003</v>
      </c>
      <c r="E30" s="11">
        <v>1.6</v>
      </c>
      <c r="F30" s="2">
        <f t="shared" si="0"/>
        <v>38.6</v>
      </c>
      <c r="G30" s="11">
        <v>11.6</v>
      </c>
      <c r="H30" s="5">
        <v>28.9</v>
      </c>
      <c r="I30" s="5">
        <v>30.1</v>
      </c>
      <c r="J30" s="10">
        <v>18.5</v>
      </c>
      <c r="K30" s="10">
        <v>19.2</v>
      </c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x14ac:dyDescent="0.3">
      <c r="A31">
        <v>1810</v>
      </c>
      <c r="C31" s="11">
        <v>89.4</v>
      </c>
      <c r="D31" s="11">
        <v>65</v>
      </c>
      <c r="E31" s="11">
        <v>4</v>
      </c>
      <c r="F31" s="2">
        <f t="shared" si="0"/>
        <v>61</v>
      </c>
      <c r="G31" s="11">
        <v>16.600000000000001</v>
      </c>
      <c r="H31" s="5">
        <v>25.5</v>
      </c>
      <c r="I31" s="5">
        <v>27.2</v>
      </c>
      <c r="J31" s="10">
        <v>19.8</v>
      </c>
      <c r="K31" s="10">
        <v>21.1</v>
      </c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x14ac:dyDescent="0.3">
      <c r="A32">
        <v>1811</v>
      </c>
      <c r="C32" s="11">
        <v>57.9</v>
      </c>
      <c r="D32" s="11">
        <v>41.9</v>
      </c>
      <c r="E32" s="11">
        <v>4.5</v>
      </c>
      <c r="F32" s="2">
        <f t="shared" si="0"/>
        <v>37.4</v>
      </c>
      <c r="G32" s="11">
        <v>10.4</v>
      </c>
      <c r="H32" s="5">
        <v>25.1</v>
      </c>
      <c r="I32" s="5">
        <v>28.1</v>
      </c>
      <c r="J32" s="10">
        <v>19.3</v>
      </c>
      <c r="K32" s="10">
        <v>21.6</v>
      </c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x14ac:dyDescent="0.3">
      <c r="A33">
        <v>1812</v>
      </c>
      <c r="C33" s="11">
        <v>78.8</v>
      </c>
      <c r="D33" s="11">
        <v>70.3</v>
      </c>
      <c r="E33" s="11">
        <v>1.8</v>
      </c>
      <c r="F33" s="2">
        <f t="shared" si="0"/>
        <v>68.5</v>
      </c>
      <c r="G33" s="11">
        <v>15</v>
      </c>
      <c r="H33" s="5">
        <v>21.2</v>
      </c>
      <c r="I33" s="5">
        <v>21.8</v>
      </c>
      <c r="J33" s="10">
        <v>18.8</v>
      </c>
      <c r="K33" s="10">
        <v>19.3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x14ac:dyDescent="0.3">
      <c r="A34">
        <v>1813</v>
      </c>
      <c r="C34" s="11">
        <v>22.2</v>
      </c>
      <c r="D34" s="11">
        <v>19.399999999999999</v>
      </c>
      <c r="E34" s="11">
        <v>0.2</v>
      </c>
      <c r="F34" s="2">
        <f t="shared" si="0"/>
        <v>19.2</v>
      </c>
      <c r="G34" s="11">
        <v>7.4</v>
      </c>
      <c r="H34" s="5">
        <v>38.700000000000003</v>
      </c>
      <c r="I34" s="5">
        <v>39.1</v>
      </c>
      <c r="J34" s="10">
        <v>32.9</v>
      </c>
      <c r="K34" s="10">
        <v>33.299999999999997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x14ac:dyDescent="0.3">
      <c r="A35">
        <v>1814</v>
      </c>
      <c r="C35" s="11">
        <v>13</v>
      </c>
      <c r="D35" s="11">
        <v>12.9</v>
      </c>
      <c r="E35" s="11">
        <v>0</v>
      </c>
      <c r="F35" s="2">
        <f t="shared" si="0"/>
        <v>12.9</v>
      </c>
      <c r="G35" s="11">
        <v>4.4000000000000004</v>
      </c>
      <c r="H35" s="5">
        <v>36.4</v>
      </c>
      <c r="I35" s="5">
        <v>36.4</v>
      </c>
      <c r="J35" s="10">
        <v>33.1</v>
      </c>
      <c r="K35" s="10">
        <v>33.1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x14ac:dyDescent="0.3">
      <c r="A36">
        <v>1815</v>
      </c>
      <c r="C36" s="11">
        <v>85.4</v>
      </c>
      <c r="D36" s="11">
        <v>78.8</v>
      </c>
      <c r="E36" s="11">
        <v>2.2999999999999998</v>
      </c>
      <c r="F36" s="2">
        <f t="shared" si="0"/>
        <v>76.5</v>
      </c>
      <c r="G36" s="11">
        <v>38.1</v>
      </c>
      <c r="H36" s="5">
        <v>48.2</v>
      </c>
      <c r="I36" s="5">
        <v>49.7</v>
      </c>
      <c r="J36" s="10">
        <v>47.3</v>
      </c>
      <c r="K36" s="10">
        <v>48.7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x14ac:dyDescent="0.3">
      <c r="A37">
        <v>1816</v>
      </c>
      <c r="C37" s="11">
        <v>151.5</v>
      </c>
      <c r="D37" s="11">
        <v>134.4</v>
      </c>
      <c r="E37" s="11">
        <v>4.3</v>
      </c>
      <c r="F37" s="2">
        <f t="shared" si="0"/>
        <v>130.1</v>
      </c>
      <c r="G37" s="11">
        <v>32.799999999999997</v>
      </c>
      <c r="H37" s="5">
        <v>24.4</v>
      </c>
      <c r="I37" s="5">
        <v>25.2</v>
      </c>
      <c r="J37" s="10">
        <v>21.5</v>
      </c>
      <c r="K37" s="10">
        <v>22.2</v>
      </c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x14ac:dyDescent="0.3">
      <c r="A38">
        <v>1817</v>
      </c>
      <c r="C38" s="11">
        <v>101.7</v>
      </c>
      <c r="D38" s="11">
        <v>82.3</v>
      </c>
      <c r="E38" s="11">
        <v>2.4</v>
      </c>
      <c r="F38" s="2">
        <f t="shared" si="0"/>
        <v>79.899999999999991</v>
      </c>
      <c r="G38" s="11">
        <v>22.1</v>
      </c>
      <c r="H38" s="5">
        <v>26.9</v>
      </c>
      <c r="I38" s="5">
        <v>27.7</v>
      </c>
      <c r="J38" s="10">
        <v>22.3</v>
      </c>
      <c r="K38" s="10">
        <v>23</v>
      </c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x14ac:dyDescent="0.3">
      <c r="A39">
        <v>1818</v>
      </c>
      <c r="C39" s="11">
        <v>127.1</v>
      </c>
      <c r="D39" s="11">
        <v>107.7</v>
      </c>
      <c r="E39" s="11">
        <v>5.4</v>
      </c>
      <c r="F39" s="2">
        <f t="shared" si="0"/>
        <v>102.3</v>
      </c>
      <c r="G39" s="11">
        <v>25.9</v>
      </c>
      <c r="H39" s="5">
        <v>24</v>
      </c>
      <c r="I39" s="5">
        <v>25.2</v>
      </c>
      <c r="J39" s="10">
        <v>20.9</v>
      </c>
      <c r="K39" s="10">
        <v>22</v>
      </c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x14ac:dyDescent="0.3">
      <c r="A40">
        <v>1819</v>
      </c>
      <c r="C40" s="11">
        <v>93.5</v>
      </c>
      <c r="D40" s="11">
        <v>74.3</v>
      </c>
      <c r="E40" s="11">
        <v>6.4</v>
      </c>
      <c r="F40" s="2">
        <f t="shared" si="0"/>
        <v>67.899999999999991</v>
      </c>
      <c r="G40" s="11">
        <v>21.3</v>
      </c>
      <c r="H40" s="5">
        <v>28.7</v>
      </c>
      <c r="I40" s="5">
        <v>31.4</v>
      </c>
      <c r="J40" s="10">
        <v>24.7</v>
      </c>
      <c r="K40" s="10">
        <v>27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x14ac:dyDescent="0.3">
      <c r="A41">
        <v>1820</v>
      </c>
      <c r="C41" s="11">
        <v>74.5</v>
      </c>
      <c r="D41" s="11">
        <v>56.5</v>
      </c>
      <c r="E41" s="14" t="s">
        <v>15</v>
      </c>
      <c r="F41" s="14" t="s">
        <v>15</v>
      </c>
      <c r="G41" s="11">
        <v>16.600000000000001</v>
      </c>
      <c r="H41" s="5">
        <v>29.4</v>
      </c>
      <c r="I41" s="13" t="s">
        <v>15</v>
      </c>
      <c r="J41" s="17" t="s">
        <v>1</v>
      </c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x14ac:dyDescent="0.3">
      <c r="A42">
        <v>1821</v>
      </c>
      <c r="C42" s="2">
        <v>55</v>
      </c>
      <c r="D42" s="2">
        <v>44</v>
      </c>
      <c r="E42" s="2">
        <v>1.7</v>
      </c>
      <c r="F42" s="2">
        <v>42</v>
      </c>
      <c r="G42" s="2">
        <v>19</v>
      </c>
      <c r="H42" s="15">
        <f>+G42/D42*100</f>
        <v>43.18181818181818</v>
      </c>
      <c r="I42" s="16">
        <f>+G42/F42*100</f>
        <v>45.238095238095241</v>
      </c>
      <c r="J42" s="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x14ac:dyDescent="0.3">
      <c r="A43">
        <v>1822</v>
      </c>
      <c r="C43" s="2">
        <v>80</v>
      </c>
      <c r="D43" s="2">
        <v>68</v>
      </c>
      <c r="E43" s="2">
        <v>4</v>
      </c>
      <c r="F43" s="2">
        <v>65</v>
      </c>
      <c r="G43" s="2">
        <v>24</v>
      </c>
      <c r="H43" s="15">
        <f t="shared" ref="H43:H106" si="1">+G43/D43*100</f>
        <v>35.294117647058826</v>
      </c>
      <c r="I43" s="16">
        <f t="shared" ref="I43:I106" si="2">+G43/F43*100</f>
        <v>36.923076923076927</v>
      </c>
      <c r="J43" s="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x14ac:dyDescent="0.3">
      <c r="A44">
        <v>1823</v>
      </c>
      <c r="C44" s="2">
        <v>72</v>
      </c>
      <c r="D44" s="2">
        <v>51</v>
      </c>
      <c r="E44" s="2">
        <v>3</v>
      </c>
      <c r="F44" s="2">
        <v>49</v>
      </c>
      <c r="G44" s="2">
        <v>22</v>
      </c>
      <c r="H44" s="15">
        <f t="shared" si="1"/>
        <v>43.137254901960787</v>
      </c>
      <c r="I44" s="16">
        <f t="shared" si="2"/>
        <v>44.897959183673471</v>
      </c>
      <c r="J44" s="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x14ac:dyDescent="0.3">
      <c r="A45">
        <v>1824</v>
      </c>
      <c r="C45" s="2">
        <v>72</v>
      </c>
      <c r="D45" s="2">
        <v>54</v>
      </c>
      <c r="E45" s="2">
        <v>3</v>
      </c>
      <c r="F45" s="2">
        <v>51</v>
      </c>
      <c r="G45" s="2">
        <v>26</v>
      </c>
      <c r="H45" s="15">
        <f t="shared" si="1"/>
        <v>48.148148148148145</v>
      </c>
      <c r="I45" s="16">
        <f t="shared" si="2"/>
        <v>50.980392156862742</v>
      </c>
      <c r="J45" s="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x14ac:dyDescent="0.3">
      <c r="A46">
        <v>1825</v>
      </c>
      <c r="C46" s="2">
        <v>90</v>
      </c>
      <c r="D46" s="2">
        <v>66</v>
      </c>
      <c r="E46" s="2">
        <v>4</v>
      </c>
      <c r="F46" s="2">
        <v>63</v>
      </c>
      <c r="G46" s="2">
        <v>32</v>
      </c>
      <c r="H46" s="15">
        <f t="shared" si="1"/>
        <v>48.484848484848484</v>
      </c>
      <c r="I46" s="16">
        <f t="shared" si="2"/>
        <v>50.793650793650791</v>
      </c>
      <c r="J46" s="1"/>
    </row>
    <row r="47" spans="1:22" x14ac:dyDescent="0.3">
      <c r="A47">
        <v>1826</v>
      </c>
      <c r="C47" s="2">
        <v>78</v>
      </c>
      <c r="D47" s="2">
        <v>58</v>
      </c>
      <c r="E47" s="2">
        <v>5</v>
      </c>
      <c r="F47" s="2">
        <v>53</v>
      </c>
      <c r="G47" s="2">
        <v>26</v>
      </c>
      <c r="H47" s="15">
        <f t="shared" si="1"/>
        <v>44.827586206896555</v>
      </c>
      <c r="I47" s="16">
        <f t="shared" si="2"/>
        <v>49.056603773584904</v>
      </c>
      <c r="J47" s="1"/>
    </row>
    <row r="48" spans="1:22" x14ac:dyDescent="0.3">
      <c r="A48">
        <v>1827</v>
      </c>
      <c r="C48" s="2">
        <v>71</v>
      </c>
      <c r="D48" s="2">
        <v>55</v>
      </c>
      <c r="E48" s="2">
        <v>3</v>
      </c>
      <c r="F48" s="2">
        <v>52</v>
      </c>
      <c r="G48" s="2">
        <v>28</v>
      </c>
      <c r="H48" s="15">
        <f t="shared" si="1"/>
        <v>50.909090909090907</v>
      </c>
      <c r="I48" s="16">
        <f t="shared" si="2"/>
        <v>53.846153846153847</v>
      </c>
      <c r="J48" s="1"/>
    </row>
    <row r="49" spans="1:10" x14ac:dyDescent="0.3">
      <c r="A49">
        <v>1828</v>
      </c>
      <c r="C49" s="2">
        <v>81</v>
      </c>
      <c r="D49" s="2">
        <v>67</v>
      </c>
      <c r="E49" s="2">
        <v>4</v>
      </c>
      <c r="F49" s="2">
        <v>63</v>
      </c>
      <c r="G49" s="2">
        <v>30</v>
      </c>
      <c r="H49" s="15">
        <f t="shared" si="1"/>
        <v>44.776119402985074</v>
      </c>
      <c r="I49" s="16">
        <f t="shared" si="2"/>
        <v>47.619047619047613</v>
      </c>
      <c r="J49" s="1"/>
    </row>
    <row r="50" spans="1:10" x14ac:dyDescent="0.3">
      <c r="A50">
        <v>1829</v>
      </c>
      <c r="C50" s="2">
        <v>67</v>
      </c>
      <c r="D50" s="2">
        <v>55</v>
      </c>
      <c r="E50" s="2">
        <v>3</v>
      </c>
      <c r="F50" s="2">
        <v>51</v>
      </c>
      <c r="G50" s="2">
        <v>28</v>
      </c>
      <c r="H50" s="15">
        <f t="shared" si="1"/>
        <v>50.909090909090907</v>
      </c>
      <c r="I50" s="16">
        <f t="shared" si="2"/>
        <v>54.901960784313729</v>
      </c>
      <c r="J50" s="1"/>
    </row>
    <row r="51" spans="1:10" x14ac:dyDescent="0.3">
      <c r="A51">
        <v>1830</v>
      </c>
      <c r="C51" s="2">
        <v>63</v>
      </c>
      <c r="D51" s="2">
        <v>50</v>
      </c>
      <c r="E51" s="2">
        <v>4</v>
      </c>
      <c r="F51" s="2">
        <v>46</v>
      </c>
      <c r="G51" s="2">
        <v>28</v>
      </c>
      <c r="H51" s="15">
        <f t="shared" si="1"/>
        <v>56.000000000000007</v>
      </c>
      <c r="I51" s="16">
        <f t="shared" si="2"/>
        <v>60.869565217391312</v>
      </c>
      <c r="J51" s="1"/>
    </row>
    <row r="52" spans="1:10" x14ac:dyDescent="0.3">
      <c r="A52">
        <v>1831</v>
      </c>
      <c r="C52" s="2">
        <v>96</v>
      </c>
      <c r="D52" s="2">
        <v>83</v>
      </c>
      <c r="E52" s="2">
        <v>6</v>
      </c>
      <c r="F52" s="2">
        <v>77</v>
      </c>
      <c r="G52" s="2">
        <v>37</v>
      </c>
      <c r="H52" s="15">
        <f t="shared" si="1"/>
        <v>44.578313253012048</v>
      </c>
      <c r="I52" s="16">
        <f t="shared" si="2"/>
        <v>48.051948051948052</v>
      </c>
      <c r="J52" s="1"/>
    </row>
    <row r="53" spans="1:10" x14ac:dyDescent="0.3">
      <c r="A53">
        <v>1832</v>
      </c>
      <c r="C53" s="2">
        <v>95</v>
      </c>
      <c r="D53" s="2">
        <v>75</v>
      </c>
      <c r="E53" s="2">
        <v>7</v>
      </c>
      <c r="F53" s="2">
        <v>68</v>
      </c>
      <c r="G53" s="2">
        <v>29</v>
      </c>
      <c r="H53" s="15">
        <f t="shared" si="1"/>
        <v>38.666666666666664</v>
      </c>
      <c r="I53" s="16">
        <f t="shared" si="2"/>
        <v>42.647058823529413</v>
      </c>
      <c r="J53" s="1"/>
    </row>
    <row r="54" spans="1:10" x14ac:dyDescent="0.3">
      <c r="A54">
        <v>1833</v>
      </c>
      <c r="C54" s="2">
        <v>101</v>
      </c>
      <c r="D54" s="2">
        <v>83</v>
      </c>
      <c r="E54" s="2">
        <v>20</v>
      </c>
      <c r="F54" s="2">
        <v>63</v>
      </c>
      <c r="G54" s="2">
        <v>24</v>
      </c>
      <c r="H54" s="15">
        <f t="shared" si="1"/>
        <v>28.915662650602407</v>
      </c>
      <c r="I54" s="16">
        <f t="shared" si="2"/>
        <v>38.095238095238095</v>
      </c>
      <c r="J54" s="1"/>
    </row>
    <row r="55" spans="1:10" x14ac:dyDescent="0.3">
      <c r="A55">
        <v>1834</v>
      </c>
      <c r="C55" s="2">
        <v>109</v>
      </c>
      <c r="D55" s="2">
        <v>87</v>
      </c>
      <c r="E55" s="2">
        <v>40</v>
      </c>
      <c r="F55" s="2">
        <v>47</v>
      </c>
      <c r="G55" s="2">
        <v>19</v>
      </c>
      <c r="H55" s="15">
        <f t="shared" si="1"/>
        <v>21.839080459770116</v>
      </c>
      <c r="I55" s="16">
        <f t="shared" si="2"/>
        <v>40.425531914893611</v>
      </c>
      <c r="J55" s="1"/>
    </row>
    <row r="56" spans="1:10" x14ac:dyDescent="0.3">
      <c r="A56">
        <v>1835</v>
      </c>
      <c r="C56" s="2">
        <v>137</v>
      </c>
      <c r="D56" s="2">
        <v>122</v>
      </c>
      <c r="E56" s="2">
        <v>58</v>
      </c>
      <c r="F56" s="2">
        <v>64</v>
      </c>
      <c r="G56" s="2">
        <v>26</v>
      </c>
      <c r="H56" s="15">
        <f t="shared" si="1"/>
        <v>21.311475409836063</v>
      </c>
      <c r="I56" s="16">
        <f t="shared" si="2"/>
        <v>40.625</v>
      </c>
      <c r="J56" s="1"/>
    </row>
    <row r="57" spans="1:10" x14ac:dyDescent="0.3">
      <c r="A57">
        <v>1836</v>
      </c>
      <c r="C57" s="2">
        <v>177</v>
      </c>
      <c r="D57" s="2">
        <v>159</v>
      </c>
      <c r="E57" s="2">
        <v>70</v>
      </c>
      <c r="F57" s="2">
        <v>89</v>
      </c>
      <c r="G57" s="2">
        <v>31</v>
      </c>
      <c r="H57" s="15">
        <f t="shared" si="1"/>
        <v>19.49685534591195</v>
      </c>
      <c r="I57" s="16">
        <f t="shared" si="2"/>
        <v>34.831460674157306</v>
      </c>
      <c r="J57" s="1"/>
    </row>
    <row r="58" spans="1:10" x14ac:dyDescent="0.3">
      <c r="A58">
        <v>1837</v>
      </c>
      <c r="C58" s="2">
        <v>130</v>
      </c>
      <c r="D58" s="2">
        <v>113</v>
      </c>
      <c r="E58" s="2">
        <v>51</v>
      </c>
      <c r="F58" s="2">
        <v>62</v>
      </c>
      <c r="G58" s="2">
        <v>18</v>
      </c>
      <c r="H58" s="15">
        <f t="shared" si="1"/>
        <v>15.929203539823009</v>
      </c>
      <c r="I58" s="16">
        <f t="shared" si="2"/>
        <v>29.032258064516132</v>
      </c>
      <c r="J58" s="1"/>
    </row>
    <row r="59" spans="1:10" x14ac:dyDescent="0.3">
      <c r="A59">
        <v>1838</v>
      </c>
      <c r="C59" s="2">
        <v>96</v>
      </c>
      <c r="D59" s="2">
        <v>87</v>
      </c>
      <c r="E59" s="2">
        <v>38</v>
      </c>
      <c r="F59" s="2">
        <v>48</v>
      </c>
      <c r="G59" s="2">
        <v>20</v>
      </c>
      <c r="H59" s="15">
        <f t="shared" si="1"/>
        <v>22.988505747126435</v>
      </c>
      <c r="I59" s="16">
        <f t="shared" si="2"/>
        <v>41.666666666666671</v>
      </c>
      <c r="J59" s="1"/>
    </row>
    <row r="60" spans="1:10" x14ac:dyDescent="0.3">
      <c r="A60">
        <v>1839</v>
      </c>
      <c r="C60" s="2">
        <v>156</v>
      </c>
      <c r="D60" s="2">
        <v>146</v>
      </c>
      <c r="E60" s="2">
        <v>65</v>
      </c>
      <c r="F60" s="2">
        <v>81</v>
      </c>
      <c r="G60" s="2">
        <v>26</v>
      </c>
      <c r="H60" s="15">
        <f t="shared" si="1"/>
        <v>17.80821917808219</v>
      </c>
      <c r="I60" s="16">
        <f t="shared" si="2"/>
        <v>32.098765432098766</v>
      </c>
      <c r="J60" s="1"/>
    </row>
    <row r="61" spans="1:10" x14ac:dyDescent="0.3">
      <c r="A61">
        <v>1840</v>
      </c>
      <c r="C61" s="2">
        <v>98</v>
      </c>
      <c r="D61" s="2">
        <v>86</v>
      </c>
      <c r="E61" s="2">
        <v>42</v>
      </c>
      <c r="F61" s="2">
        <v>44</v>
      </c>
      <c r="G61" s="2">
        <v>15</v>
      </c>
      <c r="H61" s="15">
        <f t="shared" si="1"/>
        <v>17.441860465116278</v>
      </c>
      <c r="I61" s="16">
        <f t="shared" si="2"/>
        <v>34.090909090909086</v>
      </c>
      <c r="J61" s="1"/>
    </row>
    <row r="62" spans="1:10" x14ac:dyDescent="0.3">
      <c r="A62">
        <v>1841</v>
      </c>
      <c r="C62" s="2">
        <v>123</v>
      </c>
      <c r="D62" s="2">
        <v>115</v>
      </c>
      <c r="E62" s="2">
        <v>57</v>
      </c>
      <c r="F62" s="2">
        <v>58</v>
      </c>
      <c r="G62" s="2">
        <v>20</v>
      </c>
      <c r="H62" s="15">
        <f t="shared" si="1"/>
        <v>17.391304347826086</v>
      </c>
      <c r="I62" s="16">
        <f t="shared" si="2"/>
        <v>34.482758620689658</v>
      </c>
      <c r="J62" s="1"/>
    </row>
    <row r="63" spans="1:10" x14ac:dyDescent="0.3">
      <c r="A63">
        <v>1842</v>
      </c>
      <c r="C63" s="2">
        <v>96</v>
      </c>
      <c r="D63" s="2">
        <v>88</v>
      </c>
      <c r="E63" s="2">
        <v>23</v>
      </c>
      <c r="F63" s="2">
        <v>65</v>
      </c>
      <c r="G63" s="2">
        <v>17</v>
      </c>
      <c r="H63" s="15">
        <f t="shared" si="1"/>
        <v>19.318181818181817</v>
      </c>
      <c r="I63" s="16">
        <f t="shared" si="2"/>
        <v>26.153846153846157</v>
      </c>
      <c r="J63" s="1"/>
    </row>
    <row r="64" spans="1:10" x14ac:dyDescent="0.3">
      <c r="A64">
        <v>1843</v>
      </c>
      <c r="B64" t="s">
        <v>9</v>
      </c>
      <c r="C64" s="2">
        <v>42</v>
      </c>
      <c r="D64" s="2">
        <v>37</v>
      </c>
      <c r="E64" s="2">
        <v>12</v>
      </c>
      <c r="F64" s="2">
        <v>26</v>
      </c>
      <c r="G64" s="2">
        <v>8</v>
      </c>
      <c r="H64" s="15">
        <f t="shared" si="1"/>
        <v>21.621621621621621</v>
      </c>
      <c r="I64" s="16">
        <f t="shared" si="2"/>
        <v>30.76923076923077</v>
      </c>
      <c r="J64" s="1"/>
    </row>
    <row r="65" spans="1:10" x14ac:dyDescent="0.3">
      <c r="A65">
        <v>1844</v>
      </c>
      <c r="C65" s="2">
        <v>103</v>
      </c>
      <c r="D65" s="2">
        <v>96</v>
      </c>
      <c r="E65" s="2">
        <v>17</v>
      </c>
      <c r="F65" s="2">
        <v>80</v>
      </c>
      <c r="G65" s="2">
        <v>29</v>
      </c>
      <c r="H65" s="15">
        <f t="shared" si="1"/>
        <v>30.208333333333332</v>
      </c>
      <c r="I65" s="16">
        <f t="shared" si="2"/>
        <v>36.25</v>
      </c>
      <c r="J65" s="1"/>
    </row>
    <row r="66" spans="1:10" x14ac:dyDescent="0.3">
      <c r="A66">
        <v>1845</v>
      </c>
      <c r="C66" s="2">
        <v>113</v>
      </c>
      <c r="D66" s="2">
        <v>106</v>
      </c>
      <c r="E66" s="2">
        <v>16</v>
      </c>
      <c r="F66" s="2">
        <v>90</v>
      </c>
      <c r="G66" s="2">
        <v>31</v>
      </c>
      <c r="H66" s="15">
        <f t="shared" si="1"/>
        <v>29.245283018867923</v>
      </c>
      <c r="I66" s="16">
        <f t="shared" si="2"/>
        <v>34.444444444444443</v>
      </c>
      <c r="J66" s="1"/>
    </row>
    <row r="67" spans="1:10" x14ac:dyDescent="0.3">
      <c r="A67">
        <v>1846</v>
      </c>
      <c r="C67" s="2">
        <v>118</v>
      </c>
      <c r="D67" s="2">
        <v>110</v>
      </c>
      <c r="E67" s="2">
        <v>19</v>
      </c>
      <c r="F67" s="2">
        <v>91</v>
      </c>
      <c r="G67" s="2">
        <v>30</v>
      </c>
      <c r="H67" s="15">
        <f t="shared" si="1"/>
        <v>27.27272727272727</v>
      </c>
      <c r="I67" s="16">
        <f t="shared" si="2"/>
        <v>32.967032967032964</v>
      </c>
      <c r="J67" s="1"/>
    </row>
    <row r="68" spans="1:10" x14ac:dyDescent="0.3">
      <c r="A68">
        <v>1847</v>
      </c>
      <c r="C68" s="2">
        <v>122</v>
      </c>
      <c r="D68" s="2">
        <v>116</v>
      </c>
      <c r="E68" s="2">
        <v>16</v>
      </c>
      <c r="F68" s="2">
        <v>100</v>
      </c>
      <c r="G68" s="2">
        <v>28</v>
      </c>
      <c r="H68" s="15">
        <f t="shared" si="1"/>
        <v>24.137931034482758</v>
      </c>
      <c r="I68" s="16">
        <f t="shared" si="2"/>
        <v>28.000000000000004</v>
      </c>
      <c r="J68" s="1"/>
    </row>
    <row r="69" spans="1:10" x14ac:dyDescent="0.3">
      <c r="A69">
        <v>1848</v>
      </c>
      <c r="C69" s="2">
        <v>149</v>
      </c>
      <c r="D69" s="2">
        <v>141</v>
      </c>
      <c r="E69" s="2">
        <v>15</v>
      </c>
      <c r="F69" s="2">
        <v>126</v>
      </c>
      <c r="G69" s="2">
        <v>33</v>
      </c>
      <c r="H69" s="15">
        <f t="shared" si="1"/>
        <v>23.404255319148938</v>
      </c>
      <c r="I69" s="16">
        <f t="shared" si="2"/>
        <v>26.190476190476193</v>
      </c>
      <c r="J69" s="1"/>
    </row>
    <row r="70" spans="1:10" x14ac:dyDescent="0.3">
      <c r="A70">
        <v>1849</v>
      </c>
      <c r="C70" s="2">
        <v>141</v>
      </c>
      <c r="D70" s="2">
        <v>133</v>
      </c>
      <c r="E70" s="2">
        <v>14</v>
      </c>
      <c r="F70" s="2">
        <v>119</v>
      </c>
      <c r="G70" s="2">
        <v>31</v>
      </c>
      <c r="H70" s="15">
        <f t="shared" si="1"/>
        <v>23.308270676691727</v>
      </c>
      <c r="I70" s="16">
        <f t="shared" si="2"/>
        <v>26.05042016806723</v>
      </c>
      <c r="J70" s="1"/>
    </row>
    <row r="71" spans="1:10" x14ac:dyDescent="0.3">
      <c r="A71">
        <v>1850</v>
      </c>
      <c r="C71" s="2">
        <v>174</v>
      </c>
      <c r="D71" s="2">
        <v>164</v>
      </c>
      <c r="E71" s="2">
        <v>16</v>
      </c>
      <c r="F71" s="2">
        <v>148</v>
      </c>
      <c r="G71" s="2">
        <v>40</v>
      </c>
      <c r="H71" s="15">
        <f t="shared" si="1"/>
        <v>24.390243902439025</v>
      </c>
      <c r="I71" s="16">
        <f t="shared" si="2"/>
        <v>27.027027027027028</v>
      </c>
      <c r="J71" s="1"/>
    </row>
    <row r="72" spans="1:10" x14ac:dyDescent="0.3">
      <c r="A72">
        <v>1851</v>
      </c>
      <c r="C72" s="2">
        <v>211</v>
      </c>
      <c r="D72" s="2">
        <v>200</v>
      </c>
      <c r="E72" s="2">
        <v>18</v>
      </c>
      <c r="F72" s="2">
        <v>183</v>
      </c>
      <c r="G72" s="2">
        <v>49</v>
      </c>
      <c r="H72" s="15">
        <f t="shared" si="1"/>
        <v>24.5</v>
      </c>
      <c r="I72" s="16">
        <f t="shared" si="2"/>
        <v>26.775956284153008</v>
      </c>
      <c r="J72" s="1"/>
    </row>
    <row r="73" spans="1:10" x14ac:dyDescent="0.3">
      <c r="A73">
        <v>1852</v>
      </c>
      <c r="C73" s="2">
        <v>207</v>
      </c>
      <c r="D73" s="2">
        <v>195</v>
      </c>
      <c r="E73" s="2">
        <v>22</v>
      </c>
      <c r="F73" s="2">
        <v>174</v>
      </c>
      <c r="G73" s="2">
        <v>48</v>
      </c>
      <c r="H73" s="15">
        <f t="shared" si="1"/>
        <v>24.615384615384617</v>
      </c>
      <c r="I73" s="16">
        <f t="shared" si="2"/>
        <v>27.586206896551722</v>
      </c>
      <c r="J73" s="1"/>
    </row>
    <row r="74" spans="1:10" x14ac:dyDescent="0.3">
      <c r="A74">
        <v>1853</v>
      </c>
      <c r="C74" s="2">
        <v>264</v>
      </c>
      <c r="D74" s="2">
        <v>250</v>
      </c>
      <c r="E74" s="2">
        <v>25</v>
      </c>
      <c r="F74" s="2">
        <v>225</v>
      </c>
      <c r="G74" s="2">
        <v>58</v>
      </c>
      <c r="H74" s="15">
        <f t="shared" si="1"/>
        <v>23.200000000000003</v>
      </c>
      <c r="I74" s="16">
        <f t="shared" si="2"/>
        <v>25.777777777777779</v>
      </c>
      <c r="J74" s="1"/>
    </row>
    <row r="75" spans="1:10" x14ac:dyDescent="0.3">
      <c r="A75">
        <v>1854</v>
      </c>
      <c r="C75" s="2">
        <v>298</v>
      </c>
      <c r="D75" s="2">
        <v>276</v>
      </c>
      <c r="E75" s="2">
        <v>23</v>
      </c>
      <c r="F75" s="2">
        <v>254</v>
      </c>
      <c r="G75" s="2">
        <v>65</v>
      </c>
      <c r="H75" s="15">
        <f t="shared" si="1"/>
        <v>23.55072463768116</v>
      </c>
      <c r="I75" s="16">
        <f t="shared" si="2"/>
        <v>25.590551181102363</v>
      </c>
      <c r="J75" s="1"/>
    </row>
    <row r="76" spans="1:10" x14ac:dyDescent="0.3">
      <c r="A76">
        <v>1855</v>
      </c>
      <c r="C76" s="2">
        <v>258</v>
      </c>
      <c r="D76" s="2">
        <v>232</v>
      </c>
      <c r="E76" s="2">
        <v>30</v>
      </c>
      <c r="F76" s="2">
        <v>202</v>
      </c>
      <c r="G76" s="2">
        <v>54</v>
      </c>
      <c r="H76" s="15">
        <f t="shared" si="1"/>
        <v>23.275862068965516</v>
      </c>
      <c r="I76" s="16">
        <f t="shared" si="2"/>
        <v>26.732673267326735</v>
      </c>
      <c r="J76" s="1"/>
    </row>
    <row r="77" spans="1:10" x14ac:dyDescent="0.3">
      <c r="A77">
        <v>1856</v>
      </c>
      <c r="C77" s="2">
        <v>310</v>
      </c>
      <c r="D77" s="2">
        <v>296</v>
      </c>
      <c r="E77" s="2">
        <v>50</v>
      </c>
      <c r="F77" s="2">
        <v>246</v>
      </c>
      <c r="G77" s="2">
        <v>64</v>
      </c>
      <c r="H77" s="15">
        <f t="shared" si="1"/>
        <v>21.621621621621621</v>
      </c>
      <c r="I77" s="16">
        <f t="shared" si="2"/>
        <v>26.016260162601629</v>
      </c>
      <c r="J77" s="1"/>
    </row>
    <row r="78" spans="1:10" x14ac:dyDescent="0.3">
      <c r="A78">
        <v>1857</v>
      </c>
      <c r="C78" s="2">
        <v>348</v>
      </c>
      <c r="D78" s="2">
        <v>334</v>
      </c>
      <c r="E78" s="2">
        <v>50</v>
      </c>
      <c r="F78" s="2">
        <v>284</v>
      </c>
      <c r="G78" s="2">
        <v>64</v>
      </c>
      <c r="H78" s="15">
        <f t="shared" si="1"/>
        <v>19.161676646706589</v>
      </c>
      <c r="I78" s="16">
        <f t="shared" si="2"/>
        <v>22.535211267605636</v>
      </c>
      <c r="J78" s="1"/>
    </row>
    <row r="79" spans="1:10" x14ac:dyDescent="0.3">
      <c r="A79">
        <v>1858</v>
      </c>
      <c r="C79" s="2">
        <v>263</v>
      </c>
      <c r="D79" s="2">
        <v>243</v>
      </c>
      <c r="E79" s="2">
        <v>55</v>
      </c>
      <c r="F79" s="2">
        <v>187</v>
      </c>
      <c r="G79" s="2">
        <v>42</v>
      </c>
      <c r="H79" s="15">
        <f t="shared" si="1"/>
        <v>17.283950617283949</v>
      </c>
      <c r="I79" s="16">
        <f t="shared" si="2"/>
        <v>22.459893048128343</v>
      </c>
      <c r="J79" s="1"/>
    </row>
    <row r="80" spans="1:10" x14ac:dyDescent="0.3">
      <c r="A80">
        <v>1859</v>
      </c>
      <c r="C80" s="2">
        <v>331</v>
      </c>
      <c r="D80" s="2">
        <v>317</v>
      </c>
      <c r="E80" s="2">
        <v>67</v>
      </c>
      <c r="F80" s="2">
        <v>250</v>
      </c>
      <c r="G80" s="2">
        <v>49</v>
      </c>
      <c r="H80" s="15">
        <f t="shared" si="1"/>
        <v>15.457413249211358</v>
      </c>
      <c r="I80" s="16">
        <f t="shared" si="2"/>
        <v>19.600000000000001</v>
      </c>
      <c r="J80" s="1"/>
    </row>
    <row r="81" spans="1:10" x14ac:dyDescent="0.3">
      <c r="A81">
        <v>1860</v>
      </c>
      <c r="C81" s="2">
        <v>354</v>
      </c>
      <c r="D81" s="2">
        <v>336</v>
      </c>
      <c r="E81" s="2">
        <v>68</v>
      </c>
      <c r="F81" s="2">
        <v>268</v>
      </c>
      <c r="G81" s="2">
        <v>53</v>
      </c>
      <c r="H81" s="15">
        <f t="shared" si="1"/>
        <v>15.773809523809524</v>
      </c>
      <c r="I81" s="16">
        <f t="shared" si="2"/>
        <v>19.776119402985074</v>
      </c>
      <c r="J81" s="1"/>
    </row>
    <row r="82" spans="1:10" x14ac:dyDescent="0.3">
      <c r="A82">
        <v>1861</v>
      </c>
      <c r="C82" s="2">
        <v>289</v>
      </c>
      <c r="D82" s="2">
        <v>275</v>
      </c>
      <c r="E82" s="2">
        <v>67</v>
      </c>
      <c r="F82" s="2">
        <v>207</v>
      </c>
      <c r="G82" s="2">
        <v>39</v>
      </c>
      <c r="H82" s="15">
        <f t="shared" si="1"/>
        <v>14.181818181818182</v>
      </c>
      <c r="I82" s="16">
        <f t="shared" si="2"/>
        <v>18.840579710144929</v>
      </c>
      <c r="J82" s="1"/>
    </row>
    <row r="83" spans="1:10" x14ac:dyDescent="0.3">
      <c r="A83">
        <v>1862</v>
      </c>
      <c r="C83" s="2">
        <v>189</v>
      </c>
      <c r="D83" s="2">
        <v>178</v>
      </c>
      <c r="E83" s="2">
        <v>50</v>
      </c>
      <c r="F83" s="2">
        <v>128</v>
      </c>
      <c r="G83" s="2">
        <v>47</v>
      </c>
      <c r="H83" s="15">
        <f t="shared" si="1"/>
        <v>26.40449438202247</v>
      </c>
      <c r="I83" s="16">
        <f t="shared" si="2"/>
        <v>36.71875</v>
      </c>
      <c r="J83" s="1"/>
    </row>
    <row r="84" spans="1:10" x14ac:dyDescent="0.3">
      <c r="A84">
        <v>1863</v>
      </c>
      <c r="C84" s="2">
        <v>243</v>
      </c>
      <c r="D84" s="2">
        <v>225</v>
      </c>
      <c r="E84" s="2">
        <v>30</v>
      </c>
      <c r="F84" s="2">
        <v>195</v>
      </c>
      <c r="G84" s="2">
        <v>64</v>
      </c>
      <c r="H84" s="15">
        <f t="shared" si="1"/>
        <v>28.444444444444443</v>
      </c>
      <c r="I84" s="16">
        <f t="shared" si="2"/>
        <v>32.820512820512818</v>
      </c>
      <c r="J84" s="1"/>
    </row>
    <row r="85" spans="1:10" x14ac:dyDescent="0.3">
      <c r="A85">
        <v>1864</v>
      </c>
      <c r="C85" s="2">
        <v>316</v>
      </c>
      <c r="D85" s="2">
        <v>301</v>
      </c>
      <c r="E85" s="2">
        <v>38</v>
      </c>
      <c r="F85" s="2">
        <v>263</v>
      </c>
      <c r="G85" s="2">
        <v>96</v>
      </c>
      <c r="H85" s="15">
        <f t="shared" si="1"/>
        <v>31.893687707641195</v>
      </c>
      <c r="I85" s="16">
        <f t="shared" si="2"/>
        <v>36.50190114068441</v>
      </c>
      <c r="J85" s="1"/>
    </row>
    <row r="86" spans="1:10" x14ac:dyDescent="0.3">
      <c r="A86">
        <v>1865</v>
      </c>
      <c r="C86" s="2">
        <v>239</v>
      </c>
      <c r="D86" s="2">
        <v>210</v>
      </c>
      <c r="E86" s="2">
        <v>40</v>
      </c>
      <c r="F86" s="2">
        <v>170</v>
      </c>
      <c r="G86" s="2">
        <v>81</v>
      </c>
      <c r="H86" s="15">
        <f t="shared" si="1"/>
        <v>38.571428571428577</v>
      </c>
      <c r="I86" s="16">
        <f t="shared" si="2"/>
        <v>47.647058823529406</v>
      </c>
      <c r="J86" s="1"/>
    </row>
    <row r="87" spans="1:10" x14ac:dyDescent="0.3">
      <c r="A87">
        <v>1866</v>
      </c>
      <c r="C87" s="2">
        <v>435</v>
      </c>
      <c r="D87" s="2">
        <v>423</v>
      </c>
      <c r="E87" s="2">
        <v>57</v>
      </c>
      <c r="F87" s="2">
        <v>366</v>
      </c>
      <c r="G87" s="2">
        <v>177</v>
      </c>
      <c r="H87" s="15">
        <f t="shared" si="1"/>
        <v>41.843971631205676</v>
      </c>
      <c r="I87" s="16">
        <f t="shared" si="2"/>
        <v>48.360655737704917</v>
      </c>
      <c r="J87" s="1"/>
    </row>
    <row r="88" spans="1:10" x14ac:dyDescent="0.3">
      <c r="A88">
        <v>1867</v>
      </c>
      <c r="C88" s="2">
        <v>396</v>
      </c>
      <c r="D88" s="2">
        <v>378</v>
      </c>
      <c r="E88" s="2">
        <v>17</v>
      </c>
      <c r="F88" s="2">
        <v>361</v>
      </c>
      <c r="G88" s="2">
        <v>169</v>
      </c>
      <c r="H88" s="15">
        <f t="shared" si="1"/>
        <v>44.708994708994709</v>
      </c>
      <c r="I88" s="16">
        <f t="shared" si="2"/>
        <v>46.814404432132967</v>
      </c>
      <c r="J88" s="1"/>
    </row>
    <row r="89" spans="1:10" x14ac:dyDescent="0.3">
      <c r="A89">
        <v>1868</v>
      </c>
      <c r="C89" s="2">
        <v>357</v>
      </c>
      <c r="D89" s="2">
        <v>345</v>
      </c>
      <c r="E89" s="2">
        <v>15</v>
      </c>
      <c r="F89" s="2">
        <v>330</v>
      </c>
      <c r="G89" s="2">
        <v>161</v>
      </c>
      <c r="H89" s="15">
        <f t="shared" si="1"/>
        <v>46.666666666666664</v>
      </c>
      <c r="I89" s="16">
        <f t="shared" si="2"/>
        <v>48.787878787878789</v>
      </c>
      <c r="J89" s="1"/>
    </row>
    <row r="90" spans="1:10" x14ac:dyDescent="0.3">
      <c r="A90">
        <v>1869</v>
      </c>
      <c r="C90" s="2">
        <v>418</v>
      </c>
      <c r="D90" s="2">
        <v>394</v>
      </c>
      <c r="E90" s="2">
        <v>22</v>
      </c>
      <c r="F90" s="2">
        <v>373</v>
      </c>
      <c r="G90" s="2">
        <v>177</v>
      </c>
      <c r="H90" s="15">
        <f t="shared" si="1"/>
        <v>44.923857868020306</v>
      </c>
      <c r="I90" s="16">
        <f t="shared" si="2"/>
        <v>47.453083109919568</v>
      </c>
      <c r="J90" s="1"/>
    </row>
    <row r="91" spans="1:10" x14ac:dyDescent="0.3">
      <c r="A91">
        <v>1870</v>
      </c>
      <c r="C91" s="2">
        <v>436</v>
      </c>
      <c r="D91" s="2">
        <v>426</v>
      </c>
      <c r="E91" s="2">
        <v>20</v>
      </c>
      <c r="F91" s="2">
        <v>406</v>
      </c>
      <c r="G91" s="2">
        <v>192</v>
      </c>
      <c r="H91" s="15">
        <f t="shared" si="1"/>
        <v>45.070422535211272</v>
      </c>
      <c r="I91" s="16">
        <f t="shared" si="2"/>
        <v>47.290640394088669</v>
      </c>
      <c r="J91" s="1"/>
    </row>
    <row r="92" spans="1:10" x14ac:dyDescent="0.3">
      <c r="A92">
        <v>1871</v>
      </c>
      <c r="C92" s="2">
        <v>520</v>
      </c>
      <c r="D92" s="2">
        <v>500</v>
      </c>
      <c r="E92" s="2">
        <v>40</v>
      </c>
      <c r="F92" s="2">
        <v>460</v>
      </c>
      <c r="G92" s="2">
        <v>202</v>
      </c>
      <c r="H92" s="15">
        <f t="shared" si="1"/>
        <v>40.400000000000006</v>
      </c>
      <c r="I92" s="16">
        <f t="shared" si="2"/>
        <v>43.913043478260875</v>
      </c>
      <c r="J92" s="1"/>
    </row>
    <row r="93" spans="1:10" x14ac:dyDescent="0.3">
      <c r="A93">
        <v>1872</v>
      </c>
      <c r="C93" s="2">
        <v>627</v>
      </c>
      <c r="D93" s="2">
        <v>560</v>
      </c>
      <c r="E93" s="2">
        <v>47</v>
      </c>
      <c r="F93" s="2">
        <v>513</v>
      </c>
      <c r="G93" s="2">
        <v>213</v>
      </c>
      <c r="H93" s="15">
        <f t="shared" si="1"/>
        <v>38.035714285714285</v>
      </c>
      <c r="I93" s="16">
        <f t="shared" si="2"/>
        <v>41.520467836257311</v>
      </c>
      <c r="J93" s="1"/>
    </row>
    <row r="94" spans="1:10" x14ac:dyDescent="0.3">
      <c r="A94">
        <v>1873</v>
      </c>
      <c r="C94" s="2">
        <v>642</v>
      </c>
      <c r="D94" s="2">
        <v>663</v>
      </c>
      <c r="E94" s="2">
        <v>178</v>
      </c>
      <c r="F94" s="2">
        <v>485</v>
      </c>
      <c r="G94" s="2">
        <v>185</v>
      </c>
      <c r="H94" s="15">
        <f t="shared" si="1"/>
        <v>27.903469079939669</v>
      </c>
      <c r="I94" s="16">
        <f t="shared" si="2"/>
        <v>38.144329896907216</v>
      </c>
      <c r="J94" s="1"/>
    </row>
    <row r="95" spans="1:10" x14ac:dyDescent="0.3">
      <c r="A95">
        <v>1874</v>
      </c>
      <c r="C95" s="2">
        <v>567</v>
      </c>
      <c r="D95" s="2">
        <v>568</v>
      </c>
      <c r="E95" s="2">
        <v>151</v>
      </c>
      <c r="F95" s="2">
        <v>416</v>
      </c>
      <c r="G95" s="2">
        <v>161</v>
      </c>
      <c r="H95" s="15">
        <f t="shared" si="1"/>
        <v>28.345070422535212</v>
      </c>
      <c r="I95" s="16">
        <f t="shared" si="2"/>
        <v>38.70192307692308</v>
      </c>
      <c r="J95" s="1"/>
    </row>
    <row r="96" spans="1:10" x14ac:dyDescent="0.3">
      <c r="A96">
        <v>1875</v>
      </c>
      <c r="C96" s="2">
        <v>533</v>
      </c>
      <c r="D96" s="2">
        <v>526</v>
      </c>
      <c r="E96" s="2">
        <v>146</v>
      </c>
      <c r="F96" s="2">
        <v>380</v>
      </c>
      <c r="G96" s="2">
        <v>155</v>
      </c>
      <c r="H96" s="15">
        <f t="shared" si="1"/>
        <v>29.467680608365022</v>
      </c>
      <c r="I96" s="16">
        <f t="shared" si="2"/>
        <v>40.789473684210527</v>
      </c>
      <c r="J96" s="1"/>
    </row>
    <row r="97" spans="1:10" x14ac:dyDescent="0.3">
      <c r="A97">
        <v>1876</v>
      </c>
      <c r="C97" s="2">
        <v>461</v>
      </c>
      <c r="D97" s="2">
        <v>465</v>
      </c>
      <c r="E97" s="2">
        <v>140</v>
      </c>
      <c r="F97" s="2">
        <v>324</v>
      </c>
      <c r="G97" s="2">
        <v>145</v>
      </c>
      <c r="H97" s="15">
        <f t="shared" si="1"/>
        <v>31.182795698924732</v>
      </c>
      <c r="I97" s="16">
        <f t="shared" si="2"/>
        <v>44.753086419753089</v>
      </c>
      <c r="J97" s="1"/>
    </row>
    <row r="98" spans="1:10" x14ac:dyDescent="0.3">
      <c r="A98">
        <v>1877</v>
      </c>
      <c r="C98" s="2">
        <v>451</v>
      </c>
      <c r="D98" s="2">
        <v>440</v>
      </c>
      <c r="E98" s="2">
        <v>140</v>
      </c>
      <c r="F98" s="2">
        <v>299</v>
      </c>
      <c r="G98" s="2">
        <v>128</v>
      </c>
      <c r="H98" s="15">
        <f t="shared" si="1"/>
        <v>29.09090909090909</v>
      </c>
      <c r="I98" s="16">
        <f t="shared" si="2"/>
        <v>42.809364548494983</v>
      </c>
      <c r="J98" s="1"/>
    </row>
    <row r="99" spans="1:10" x14ac:dyDescent="0.3">
      <c r="A99">
        <v>1878</v>
      </c>
      <c r="C99" s="2">
        <v>437</v>
      </c>
      <c r="D99" s="2">
        <v>439</v>
      </c>
      <c r="E99" s="2">
        <v>141</v>
      </c>
      <c r="F99" s="2">
        <v>297</v>
      </c>
      <c r="G99" s="2">
        <v>127</v>
      </c>
      <c r="H99" s="15">
        <f t="shared" si="1"/>
        <v>28.929384965831435</v>
      </c>
      <c r="I99" s="16">
        <f t="shared" si="2"/>
        <v>42.760942760942761</v>
      </c>
      <c r="J99" s="1"/>
    </row>
    <row r="100" spans="1:10" x14ac:dyDescent="0.3">
      <c r="A100">
        <v>1879</v>
      </c>
      <c r="C100" s="2">
        <v>446</v>
      </c>
      <c r="D100" s="2">
        <v>440</v>
      </c>
      <c r="E100" s="2">
        <v>143</v>
      </c>
      <c r="F100" s="2">
        <v>297</v>
      </c>
      <c r="G100" s="2">
        <v>133</v>
      </c>
      <c r="H100" s="15">
        <f t="shared" si="1"/>
        <v>30.227272727272727</v>
      </c>
      <c r="I100" s="16">
        <f t="shared" si="2"/>
        <v>44.781144781144782</v>
      </c>
      <c r="J100" s="1"/>
    </row>
    <row r="101" spans="1:10" x14ac:dyDescent="0.3">
      <c r="A101">
        <v>1880</v>
      </c>
      <c r="C101" s="2">
        <v>668</v>
      </c>
      <c r="D101" s="2">
        <v>628</v>
      </c>
      <c r="E101" s="2">
        <v>208</v>
      </c>
      <c r="F101" s="2">
        <v>420</v>
      </c>
      <c r="G101" s="2">
        <v>183</v>
      </c>
      <c r="H101" s="15">
        <f t="shared" si="1"/>
        <v>29.140127388535031</v>
      </c>
      <c r="I101" s="16">
        <f t="shared" si="2"/>
        <v>43.571428571428569</v>
      </c>
      <c r="J101" s="1"/>
    </row>
    <row r="102" spans="1:10" x14ac:dyDescent="0.3">
      <c r="A102">
        <v>1881</v>
      </c>
      <c r="C102" s="2">
        <v>643</v>
      </c>
      <c r="D102" s="2">
        <v>651</v>
      </c>
      <c r="E102" s="2">
        <v>202</v>
      </c>
      <c r="F102" s="2">
        <v>448</v>
      </c>
      <c r="G102" s="2">
        <v>194</v>
      </c>
      <c r="H102" s="15">
        <f t="shared" si="1"/>
        <v>29.800307219662059</v>
      </c>
      <c r="I102" s="16">
        <f t="shared" si="2"/>
        <v>43.303571428571431</v>
      </c>
      <c r="J102" s="1"/>
    </row>
    <row r="103" spans="1:10" x14ac:dyDescent="0.3">
      <c r="A103">
        <v>1882</v>
      </c>
      <c r="C103" s="2">
        <v>725</v>
      </c>
      <c r="D103" s="2">
        <v>717</v>
      </c>
      <c r="E103" s="2">
        <v>211</v>
      </c>
      <c r="F103" s="2">
        <v>506</v>
      </c>
      <c r="G103" s="2">
        <v>216</v>
      </c>
      <c r="H103" s="15">
        <f t="shared" si="1"/>
        <v>30.125523012552303</v>
      </c>
      <c r="I103" s="16">
        <f t="shared" si="2"/>
        <v>42.687747035573118</v>
      </c>
      <c r="J103" s="1"/>
    </row>
    <row r="104" spans="1:10" x14ac:dyDescent="0.3">
      <c r="A104">
        <v>1883</v>
      </c>
      <c r="C104" s="2">
        <v>723</v>
      </c>
      <c r="D104" s="2">
        <v>701</v>
      </c>
      <c r="E104" s="2">
        <v>207</v>
      </c>
      <c r="F104" s="2">
        <v>494</v>
      </c>
      <c r="G104" s="2">
        <v>211</v>
      </c>
      <c r="H104" s="15">
        <f t="shared" si="1"/>
        <v>30.099857346647646</v>
      </c>
      <c r="I104" s="16">
        <f t="shared" si="2"/>
        <v>42.712550607287447</v>
      </c>
      <c r="J104" s="1"/>
    </row>
    <row r="105" spans="1:10" x14ac:dyDescent="0.3">
      <c r="A105">
        <v>1884</v>
      </c>
      <c r="C105" s="2">
        <v>668</v>
      </c>
      <c r="D105" s="2">
        <v>668</v>
      </c>
      <c r="E105" s="2">
        <v>211</v>
      </c>
      <c r="F105" s="2">
        <v>457</v>
      </c>
      <c r="G105" s="2">
        <v>190</v>
      </c>
      <c r="H105" s="15">
        <f t="shared" si="1"/>
        <v>28.443113772455092</v>
      </c>
      <c r="I105" s="16">
        <f t="shared" si="2"/>
        <v>41.575492341356671</v>
      </c>
      <c r="J105" s="1"/>
    </row>
    <row r="106" spans="1:10" x14ac:dyDescent="0.3">
      <c r="A106">
        <v>1885</v>
      </c>
      <c r="C106" s="2">
        <v>578</v>
      </c>
      <c r="D106" s="2">
        <v>579</v>
      </c>
      <c r="E106" s="2">
        <v>192</v>
      </c>
      <c r="F106" s="2">
        <v>387</v>
      </c>
      <c r="G106" s="2">
        <v>178</v>
      </c>
      <c r="H106" s="15">
        <f t="shared" si="1"/>
        <v>30.7426597582038</v>
      </c>
      <c r="I106" s="16">
        <f t="shared" si="2"/>
        <v>45.99483204134367</v>
      </c>
      <c r="J106" s="1"/>
    </row>
    <row r="107" spans="1:10" x14ac:dyDescent="0.3">
      <c r="A107">
        <v>1886</v>
      </c>
      <c r="C107" s="2">
        <v>635</v>
      </c>
      <c r="D107" s="2">
        <v>624</v>
      </c>
      <c r="E107" s="2">
        <v>210</v>
      </c>
      <c r="F107" s="2">
        <v>414</v>
      </c>
      <c r="G107" s="2">
        <v>189</v>
      </c>
      <c r="H107" s="15">
        <f t="shared" ref="H107:H170" si="3">+G107/D107*100</f>
        <v>30.288461538461537</v>
      </c>
      <c r="I107" s="16">
        <f t="shared" ref="I107:I170" si="4">+G107/F107*100</f>
        <v>45.652173913043477</v>
      </c>
      <c r="J107" s="1"/>
    </row>
    <row r="108" spans="1:10" x14ac:dyDescent="0.3">
      <c r="A108">
        <v>1887</v>
      </c>
      <c r="C108" s="2">
        <v>692</v>
      </c>
      <c r="D108" s="2">
        <v>680</v>
      </c>
      <c r="E108" s="2">
        <v>229</v>
      </c>
      <c r="F108" s="2">
        <v>450</v>
      </c>
      <c r="G108" s="2">
        <v>214</v>
      </c>
      <c r="H108" s="15">
        <f t="shared" si="3"/>
        <v>31.470588235294116</v>
      </c>
      <c r="I108" s="16">
        <f t="shared" si="4"/>
        <v>47.555555555555557</v>
      </c>
      <c r="J108" s="1"/>
    </row>
    <row r="109" spans="1:10" x14ac:dyDescent="0.3">
      <c r="A109">
        <v>1888</v>
      </c>
      <c r="C109" s="2">
        <v>724</v>
      </c>
      <c r="D109" s="2">
        <v>707</v>
      </c>
      <c r="E109" s="2">
        <v>239</v>
      </c>
      <c r="F109" s="2">
        <v>468</v>
      </c>
      <c r="G109" s="2">
        <v>216</v>
      </c>
      <c r="H109" s="15">
        <f t="shared" si="3"/>
        <v>30.551626591230551</v>
      </c>
      <c r="I109" s="16">
        <f t="shared" si="4"/>
        <v>46.153846153846153</v>
      </c>
      <c r="J109" s="1"/>
    </row>
    <row r="110" spans="1:10" x14ac:dyDescent="0.3">
      <c r="A110">
        <v>1889</v>
      </c>
      <c r="C110" s="2">
        <v>745</v>
      </c>
      <c r="D110" s="2">
        <v>735</v>
      </c>
      <c r="E110" s="2">
        <v>250</v>
      </c>
      <c r="F110" s="2">
        <v>485</v>
      </c>
      <c r="G110" s="2">
        <v>221</v>
      </c>
      <c r="H110" s="15">
        <f t="shared" si="3"/>
        <v>30.068027210884352</v>
      </c>
      <c r="I110" s="16">
        <f t="shared" si="4"/>
        <v>45.567010309278352</v>
      </c>
      <c r="J110" s="1"/>
    </row>
    <row r="111" spans="1:10" x14ac:dyDescent="0.3">
      <c r="A111">
        <v>1890</v>
      </c>
      <c r="C111" s="2">
        <v>789</v>
      </c>
      <c r="D111" s="2">
        <v>766</v>
      </c>
      <c r="E111" s="2">
        <v>258</v>
      </c>
      <c r="F111" s="2">
        <v>508</v>
      </c>
      <c r="G111" s="2">
        <v>227</v>
      </c>
      <c r="H111" s="15">
        <f t="shared" si="3"/>
        <v>29.634464751958223</v>
      </c>
      <c r="I111" s="16">
        <f t="shared" si="4"/>
        <v>44.685039370078741</v>
      </c>
      <c r="J111" s="1"/>
    </row>
    <row r="112" spans="1:10" x14ac:dyDescent="0.3">
      <c r="A112">
        <v>1891</v>
      </c>
      <c r="C112" s="2">
        <v>845</v>
      </c>
      <c r="D112" s="2">
        <v>845</v>
      </c>
      <c r="E112" s="2">
        <v>379</v>
      </c>
      <c r="F112" s="2">
        <v>466</v>
      </c>
      <c r="G112" s="2">
        <v>217</v>
      </c>
      <c r="H112" s="15">
        <f t="shared" si="3"/>
        <v>25.680473372781066</v>
      </c>
      <c r="I112" s="16">
        <f t="shared" si="4"/>
        <v>46.566523605150209</v>
      </c>
      <c r="J112" s="1"/>
    </row>
    <row r="113" spans="1:10" x14ac:dyDescent="0.3">
      <c r="A113">
        <v>1892</v>
      </c>
      <c r="C113" s="2">
        <v>827</v>
      </c>
      <c r="D113" s="2">
        <v>804</v>
      </c>
      <c r="E113" s="2">
        <v>449</v>
      </c>
      <c r="F113" s="2">
        <v>356</v>
      </c>
      <c r="G113" s="2">
        <v>174</v>
      </c>
      <c r="H113" s="15">
        <f t="shared" si="3"/>
        <v>21.641791044776117</v>
      </c>
      <c r="I113" s="16">
        <f t="shared" si="4"/>
        <v>48.876404494382022</v>
      </c>
      <c r="J113" s="1"/>
    </row>
    <row r="114" spans="1:10" x14ac:dyDescent="0.3">
      <c r="A114">
        <v>1893</v>
      </c>
      <c r="C114" s="2">
        <v>866</v>
      </c>
      <c r="D114" s="2">
        <v>833</v>
      </c>
      <c r="E114" s="2">
        <v>432</v>
      </c>
      <c r="F114" s="2">
        <v>400</v>
      </c>
      <c r="G114" s="2">
        <v>199</v>
      </c>
      <c r="H114" s="15">
        <f t="shared" si="3"/>
        <v>23.88955582232893</v>
      </c>
      <c r="I114" s="16">
        <f t="shared" si="4"/>
        <v>49.75</v>
      </c>
      <c r="J114" s="1"/>
    </row>
    <row r="115" spans="1:10" x14ac:dyDescent="0.3">
      <c r="A115">
        <v>1894</v>
      </c>
      <c r="C115" s="2">
        <v>655</v>
      </c>
      <c r="D115" s="2">
        <v>630</v>
      </c>
      <c r="E115" s="2">
        <v>372</v>
      </c>
      <c r="F115" s="2">
        <v>258</v>
      </c>
      <c r="G115" s="2">
        <v>130</v>
      </c>
      <c r="H115" s="15">
        <f t="shared" si="3"/>
        <v>20.634920634920633</v>
      </c>
      <c r="I115" s="16">
        <f t="shared" si="4"/>
        <v>50.387596899224803</v>
      </c>
      <c r="J115" s="1"/>
    </row>
    <row r="116" spans="1:10" x14ac:dyDescent="0.3">
      <c r="A116">
        <v>1895</v>
      </c>
      <c r="C116" s="2">
        <v>732</v>
      </c>
      <c r="D116" s="2">
        <v>731</v>
      </c>
      <c r="E116" s="2">
        <v>377</v>
      </c>
      <c r="F116" s="2">
        <v>354</v>
      </c>
      <c r="G116" s="2">
        <v>149</v>
      </c>
      <c r="H116" s="15">
        <f t="shared" si="3"/>
        <v>20.383036935704517</v>
      </c>
      <c r="I116" s="16">
        <f t="shared" si="4"/>
        <v>42.090395480225986</v>
      </c>
      <c r="J116" s="1"/>
    </row>
    <row r="117" spans="1:10" x14ac:dyDescent="0.3">
      <c r="A117">
        <v>1896</v>
      </c>
      <c r="C117" s="2">
        <v>780</v>
      </c>
      <c r="D117" s="2">
        <v>760</v>
      </c>
      <c r="E117" s="2">
        <v>369</v>
      </c>
      <c r="F117" s="2">
        <v>391</v>
      </c>
      <c r="G117" s="2">
        <v>157</v>
      </c>
      <c r="H117" s="15">
        <f t="shared" si="3"/>
        <v>20.657894736842106</v>
      </c>
      <c r="I117" s="16">
        <f t="shared" si="4"/>
        <v>40.153452685421996</v>
      </c>
      <c r="J117" s="1"/>
    </row>
    <row r="118" spans="1:10" x14ac:dyDescent="0.3">
      <c r="A118">
        <v>1897</v>
      </c>
      <c r="C118" s="2">
        <v>765</v>
      </c>
      <c r="D118" s="2">
        <v>789</v>
      </c>
      <c r="E118" s="2">
        <v>382</v>
      </c>
      <c r="F118" s="2">
        <v>407</v>
      </c>
      <c r="G118" s="2">
        <v>173</v>
      </c>
      <c r="H118" s="15">
        <f t="shared" si="3"/>
        <v>21.926489226869457</v>
      </c>
      <c r="I118" s="16">
        <f t="shared" si="4"/>
        <v>42.50614250614251</v>
      </c>
      <c r="J118" s="1"/>
    </row>
    <row r="119" spans="1:10" x14ac:dyDescent="0.3">
      <c r="A119">
        <v>1898</v>
      </c>
      <c r="C119" s="2">
        <v>616</v>
      </c>
      <c r="D119" s="2">
        <v>587</v>
      </c>
      <c r="E119" s="2">
        <v>292</v>
      </c>
      <c r="F119" s="2">
        <v>296</v>
      </c>
      <c r="G119" s="2">
        <v>145</v>
      </c>
      <c r="H119" s="15">
        <f t="shared" si="3"/>
        <v>24.701873935264054</v>
      </c>
      <c r="I119" s="16">
        <f t="shared" si="4"/>
        <v>48.986486486486484</v>
      </c>
      <c r="J119" s="1"/>
    </row>
    <row r="120" spans="1:10" x14ac:dyDescent="0.3">
      <c r="A120">
        <v>1899</v>
      </c>
      <c r="C120" s="2">
        <v>697</v>
      </c>
      <c r="D120" s="2">
        <v>685</v>
      </c>
      <c r="E120" s="2">
        <v>300</v>
      </c>
      <c r="F120" s="2">
        <v>386</v>
      </c>
      <c r="G120" s="2">
        <v>202</v>
      </c>
      <c r="H120" s="15">
        <f t="shared" si="3"/>
        <v>29.489051094890513</v>
      </c>
      <c r="I120" s="16">
        <f t="shared" si="4"/>
        <v>52.331606217616574</v>
      </c>
      <c r="J120" s="1"/>
    </row>
    <row r="121" spans="1:10" x14ac:dyDescent="0.3">
      <c r="A121">
        <v>1900</v>
      </c>
      <c r="B121" t="s">
        <v>10</v>
      </c>
      <c r="C121" s="2">
        <v>850</v>
      </c>
      <c r="D121" s="2">
        <v>831</v>
      </c>
      <c r="E121" s="2">
        <v>367</v>
      </c>
      <c r="F121" s="2">
        <v>464</v>
      </c>
      <c r="G121" s="2">
        <v>229</v>
      </c>
      <c r="H121" s="15">
        <f t="shared" si="3"/>
        <v>27.557160048134776</v>
      </c>
      <c r="I121" s="16">
        <f t="shared" si="4"/>
        <v>49.353448275862064</v>
      </c>
      <c r="J121" s="1"/>
    </row>
    <row r="122" spans="1:10" x14ac:dyDescent="0.3">
      <c r="A122">
        <v>1901</v>
      </c>
      <c r="B122" t="s">
        <v>10</v>
      </c>
      <c r="C122" s="2">
        <v>823</v>
      </c>
      <c r="D122" s="2">
        <v>808</v>
      </c>
      <c r="E122" s="2">
        <v>339</v>
      </c>
      <c r="F122" s="2">
        <v>469</v>
      </c>
      <c r="G122" s="2">
        <v>234</v>
      </c>
      <c r="H122" s="15">
        <f t="shared" si="3"/>
        <v>28.960396039603957</v>
      </c>
      <c r="I122" s="16">
        <f t="shared" si="4"/>
        <v>49.893390191897652</v>
      </c>
      <c r="J122" s="1"/>
    </row>
    <row r="123" spans="1:10" x14ac:dyDescent="0.3">
      <c r="A123">
        <v>1902</v>
      </c>
      <c r="C123" s="2">
        <v>903</v>
      </c>
      <c r="D123" s="2">
        <v>900</v>
      </c>
      <c r="E123" s="2">
        <v>397</v>
      </c>
      <c r="F123" s="2">
        <v>503</v>
      </c>
      <c r="G123" s="2">
        <v>251</v>
      </c>
      <c r="H123" s="15">
        <f t="shared" si="3"/>
        <v>27.888888888888889</v>
      </c>
      <c r="I123" s="16">
        <f t="shared" si="4"/>
        <v>49.900596421471171</v>
      </c>
      <c r="J123" s="1"/>
    </row>
    <row r="124" spans="1:10" x14ac:dyDescent="0.3">
      <c r="A124">
        <v>1903</v>
      </c>
      <c r="C124" s="2">
        <v>1026</v>
      </c>
      <c r="D124" s="2">
        <v>1008</v>
      </c>
      <c r="E124" s="2">
        <v>437</v>
      </c>
      <c r="F124" s="2">
        <v>571</v>
      </c>
      <c r="G124" s="2">
        <v>281</v>
      </c>
      <c r="H124" s="15">
        <f t="shared" si="3"/>
        <v>27.876984126984127</v>
      </c>
      <c r="I124" s="16">
        <f t="shared" si="4"/>
        <v>49.211908931698773</v>
      </c>
      <c r="J124" s="1"/>
    </row>
    <row r="125" spans="1:10" x14ac:dyDescent="0.3">
      <c r="A125">
        <v>1904</v>
      </c>
      <c r="C125" s="2">
        <v>991</v>
      </c>
      <c r="D125" s="2">
        <v>982</v>
      </c>
      <c r="E125" s="2">
        <v>454</v>
      </c>
      <c r="F125" s="2">
        <v>528</v>
      </c>
      <c r="G125" s="2">
        <v>258</v>
      </c>
      <c r="H125" s="15">
        <f t="shared" si="3"/>
        <v>26.272912423625254</v>
      </c>
      <c r="I125" s="16">
        <f t="shared" si="4"/>
        <v>48.863636363636367</v>
      </c>
      <c r="J125" s="1"/>
    </row>
    <row r="126" spans="1:10" x14ac:dyDescent="0.3">
      <c r="A126">
        <v>1905</v>
      </c>
      <c r="C126" s="2">
        <v>1118</v>
      </c>
      <c r="D126" s="2">
        <v>1087</v>
      </c>
      <c r="E126" s="2">
        <v>517</v>
      </c>
      <c r="F126" s="2">
        <v>570</v>
      </c>
      <c r="G126" s="2">
        <v>258</v>
      </c>
      <c r="H126" s="15">
        <f t="shared" si="3"/>
        <v>23.73505059797608</v>
      </c>
      <c r="I126" s="16">
        <f t="shared" si="4"/>
        <v>45.263157894736842</v>
      </c>
      <c r="J126" s="1"/>
    </row>
    <row r="127" spans="1:10" x14ac:dyDescent="0.3">
      <c r="A127">
        <v>1906</v>
      </c>
      <c r="C127" s="2">
        <v>1227</v>
      </c>
      <c r="D127" s="2">
        <v>1213</v>
      </c>
      <c r="E127" s="2">
        <v>549</v>
      </c>
      <c r="F127" s="2">
        <v>665</v>
      </c>
      <c r="G127" s="2">
        <v>294</v>
      </c>
      <c r="H127" s="15">
        <f t="shared" si="3"/>
        <v>24.237427864798022</v>
      </c>
      <c r="I127" s="16">
        <f t="shared" si="4"/>
        <v>44.210526315789473</v>
      </c>
      <c r="J127" s="1"/>
    </row>
    <row r="128" spans="1:10" x14ac:dyDescent="0.3">
      <c r="A128">
        <v>1907</v>
      </c>
      <c r="C128" s="2">
        <v>1434</v>
      </c>
      <c r="D128" s="2">
        <v>1415</v>
      </c>
      <c r="E128" s="2">
        <v>642</v>
      </c>
      <c r="F128" s="2">
        <v>773</v>
      </c>
      <c r="G128" s="2">
        <v>329</v>
      </c>
      <c r="H128" s="15">
        <f t="shared" si="3"/>
        <v>23.25088339222615</v>
      </c>
      <c r="I128" s="16">
        <f t="shared" si="4"/>
        <v>42.5614489003881</v>
      </c>
      <c r="J128" s="1"/>
    </row>
    <row r="129" spans="1:10" x14ac:dyDescent="0.3">
      <c r="A129">
        <v>1908</v>
      </c>
      <c r="C129" s="2">
        <v>1194</v>
      </c>
      <c r="D129" s="2">
        <v>1183</v>
      </c>
      <c r="E129" s="2">
        <v>526</v>
      </c>
      <c r="F129" s="2">
        <v>657</v>
      </c>
      <c r="G129" s="2">
        <v>283</v>
      </c>
      <c r="H129" s="15">
        <f t="shared" si="3"/>
        <v>23.922231614539307</v>
      </c>
      <c r="I129" s="16">
        <f t="shared" si="4"/>
        <v>43.074581430745809</v>
      </c>
      <c r="J129" s="1"/>
    </row>
    <row r="130" spans="1:10" x14ac:dyDescent="0.3">
      <c r="A130">
        <v>1909</v>
      </c>
      <c r="B130" t="s">
        <v>11</v>
      </c>
      <c r="C130" s="2">
        <v>1312</v>
      </c>
      <c r="D130" s="2">
        <v>1282</v>
      </c>
      <c r="E130" s="2">
        <v>509</v>
      </c>
      <c r="F130" s="2">
        <v>682</v>
      </c>
      <c r="G130" s="2">
        <v>295</v>
      </c>
      <c r="H130" s="15">
        <f t="shared" si="3"/>
        <v>23.010920436817472</v>
      </c>
      <c r="I130" s="16">
        <f t="shared" si="4"/>
        <v>43.255131964809387</v>
      </c>
      <c r="J130" s="1"/>
    </row>
    <row r="131" spans="1:10" x14ac:dyDescent="0.3">
      <c r="A131">
        <v>1910</v>
      </c>
      <c r="C131" s="2">
        <v>1557</v>
      </c>
      <c r="D131" s="2">
        <v>1547</v>
      </c>
      <c r="E131" s="2">
        <v>761</v>
      </c>
      <c r="F131" s="2">
        <v>786</v>
      </c>
      <c r="G131" s="2">
        <v>327</v>
      </c>
      <c r="H131" s="15">
        <f t="shared" si="3"/>
        <v>21.137685843568196</v>
      </c>
      <c r="I131" s="16">
        <f t="shared" si="4"/>
        <v>41.603053435114504</v>
      </c>
      <c r="J131" s="1"/>
    </row>
    <row r="132" spans="1:10" x14ac:dyDescent="0.3">
      <c r="A132">
        <v>1911</v>
      </c>
      <c r="C132" s="2">
        <v>1527</v>
      </c>
      <c r="D132" s="2">
        <v>1528</v>
      </c>
      <c r="E132" s="2">
        <v>777</v>
      </c>
      <c r="F132" s="2">
        <v>751</v>
      </c>
      <c r="G132" s="2">
        <v>310</v>
      </c>
      <c r="H132" s="15">
        <f t="shared" si="3"/>
        <v>20.287958115183248</v>
      </c>
      <c r="I132" s="16">
        <f t="shared" si="4"/>
        <v>41.278295605858858</v>
      </c>
      <c r="J132" s="1"/>
    </row>
    <row r="133" spans="1:10" x14ac:dyDescent="0.3">
      <c r="A133">
        <v>1912</v>
      </c>
      <c r="C133" s="2">
        <v>1653</v>
      </c>
      <c r="D133" s="2">
        <v>1641</v>
      </c>
      <c r="E133" s="2">
        <v>882</v>
      </c>
      <c r="F133" s="2">
        <v>759</v>
      </c>
      <c r="G133" s="2">
        <v>305</v>
      </c>
      <c r="H133" s="15">
        <f t="shared" si="3"/>
        <v>18.58622790981109</v>
      </c>
      <c r="I133" s="16">
        <f t="shared" si="4"/>
        <v>40.184453227931485</v>
      </c>
      <c r="J133" s="1"/>
    </row>
    <row r="134" spans="1:10" x14ac:dyDescent="0.3">
      <c r="A134">
        <v>1913</v>
      </c>
      <c r="C134" s="2">
        <v>1813</v>
      </c>
      <c r="D134" s="2">
        <v>1767</v>
      </c>
      <c r="E134" s="2">
        <v>987</v>
      </c>
      <c r="F134" s="2">
        <v>780</v>
      </c>
      <c r="G134" s="2">
        <v>313</v>
      </c>
      <c r="H134" s="15">
        <f t="shared" si="3"/>
        <v>17.713638936049804</v>
      </c>
      <c r="I134" s="16">
        <f t="shared" si="4"/>
        <v>40.128205128205131</v>
      </c>
      <c r="J134" s="1"/>
    </row>
    <row r="135" spans="1:10" x14ac:dyDescent="0.3">
      <c r="A135">
        <v>1914</v>
      </c>
      <c r="C135" s="2">
        <v>1894</v>
      </c>
      <c r="D135" s="2">
        <v>1906</v>
      </c>
      <c r="E135" s="2">
        <v>1152</v>
      </c>
      <c r="F135" s="2">
        <v>754</v>
      </c>
      <c r="G135" s="2">
        <v>284</v>
      </c>
      <c r="H135" s="15">
        <f t="shared" si="3"/>
        <v>14.900314795383002</v>
      </c>
      <c r="I135" s="16">
        <f t="shared" si="4"/>
        <v>37.665782493368702</v>
      </c>
      <c r="J135" s="1"/>
    </row>
    <row r="136" spans="1:10" x14ac:dyDescent="0.3">
      <c r="A136">
        <v>1915</v>
      </c>
      <c r="B136" t="s">
        <v>12</v>
      </c>
      <c r="C136" s="2">
        <v>1674</v>
      </c>
      <c r="D136" s="2">
        <v>1648</v>
      </c>
      <c r="E136" s="2">
        <v>1033</v>
      </c>
      <c r="F136" s="2">
        <v>616</v>
      </c>
      <c r="G136" s="2">
        <v>206</v>
      </c>
      <c r="H136" s="15">
        <f t="shared" si="3"/>
        <v>12.5</v>
      </c>
      <c r="I136" s="16">
        <f t="shared" si="4"/>
        <v>33.441558441558442</v>
      </c>
      <c r="J136" s="1"/>
    </row>
    <row r="137" spans="1:10" x14ac:dyDescent="0.3">
      <c r="A137">
        <v>1916</v>
      </c>
      <c r="C137" s="2">
        <v>2392</v>
      </c>
      <c r="D137" s="2">
        <v>2359</v>
      </c>
      <c r="E137" s="2">
        <v>1615</v>
      </c>
      <c r="F137" s="2">
        <v>744</v>
      </c>
      <c r="G137" s="2">
        <v>214</v>
      </c>
      <c r="H137" s="15">
        <f t="shared" si="3"/>
        <v>9.0716405256464601</v>
      </c>
      <c r="I137" s="16">
        <f t="shared" si="4"/>
        <v>28.763440860215056</v>
      </c>
      <c r="J137" s="1"/>
    </row>
    <row r="138" spans="1:10" x14ac:dyDescent="0.3">
      <c r="A138">
        <v>1917</v>
      </c>
      <c r="C138" s="2">
        <v>2952</v>
      </c>
      <c r="D138" s="2">
        <v>2919</v>
      </c>
      <c r="E138" s="2">
        <v>2141</v>
      </c>
      <c r="F138" s="2">
        <v>778</v>
      </c>
      <c r="G138" s="2">
        <v>205</v>
      </c>
      <c r="H138" s="15">
        <f t="shared" si="3"/>
        <v>7.022953066118534</v>
      </c>
      <c r="I138" s="16">
        <f t="shared" si="4"/>
        <v>26.349614395886888</v>
      </c>
      <c r="J138" s="1"/>
    </row>
    <row r="139" spans="1:10" x14ac:dyDescent="0.3">
      <c r="A139">
        <v>1918</v>
      </c>
      <c r="C139" s="2">
        <v>3031</v>
      </c>
      <c r="D139" s="2">
        <v>2952</v>
      </c>
      <c r="E139" s="2">
        <v>2229</v>
      </c>
      <c r="F139" s="2">
        <v>723</v>
      </c>
      <c r="G139" s="2">
        <v>171</v>
      </c>
      <c r="H139" s="15">
        <f t="shared" si="3"/>
        <v>5.7926829268292686</v>
      </c>
      <c r="I139" s="16">
        <f t="shared" si="4"/>
        <v>23.651452282157674</v>
      </c>
      <c r="J139" s="1"/>
    </row>
    <row r="140" spans="1:10" x14ac:dyDescent="0.3">
      <c r="A140">
        <v>1919</v>
      </c>
      <c r="C140" s="2">
        <v>3904</v>
      </c>
      <c r="D140" s="2">
        <v>3828</v>
      </c>
      <c r="E140" s="2">
        <v>2711</v>
      </c>
      <c r="F140" s="2">
        <v>1116</v>
      </c>
      <c r="G140" s="2">
        <v>237</v>
      </c>
      <c r="H140" s="15">
        <f t="shared" si="3"/>
        <v>6.1912225705329149</v>
      </c>
      <c r="I140" s="16">
        <f t="shared" si="4"/>
        <v>21.236559139784948</v>
      </c>
      <c r="J140" s="1"/>
    </row>
    <row r="141" spans="1:10" x14ac:dyDescent="0.3">
      <c r="A141">
        <v>1920</v>
      </c>
      <c r="C141" s="2">
        <v>5278</v>
      </c>
      <c r="D141" s="2">
        <v>5102</v>
      </c>
      <c r="E141" s="2">
        <v>3116</v>
      </c>
      <c r="F141" s="2">
        <v>1986</v>
      </c>
      <c r="G141" s="2">
        <v>326</v>
      </c>
      <c r="H141" s="15">
        <f t="shared" si="3"/>
        <v>6.3896511172089374</v>
      </c>
      <c r="I141" s="16">
        <f t="shared" si="4"/>
        <v>16.414904330312186</v>
      </c>
      <c r="J141" s="1"/>
    </row>
    <row r="142" spans="1:10" x14ac:dyDescent="0.3">
      <c r="A142">
        <v>1921</v>
      </c>
      <c r="C142" s="2">
        <v>2509</v>
      </c>
      <c r="D142" s="2">
        <v>2557</v>
      </c>
      <c r="E142" s="2">
        <v>1564</v>
      </c>
      <c r="F142" s="2">
        <v>993</v>
      </c>
      <c r="G142" s="2">
        <v>292</v>
      </c>
      <c r="H142" s="15">
        <f t="shared" si="3"/>
        <v>11.419632381697301</v>
      </c>
      <c r="I142" s="16">
        <f t="shared" si="4"/>
        <v>29.405840886203421</v>
      </c>
      <c r="J142" s="1"/>
    </row>
    <row r="143" spans="1:10" x14ac:dyDescent="0.3">
      <c r="A143">
        <v>1922</v>
      </c>
      <c r="C143" s="2">
        <v>3113</v>
      </c>
      <c r="D143" s="2">
        <v>3074</v>
      </c>
      <c r="E143" s="2">
        <v>1888</v>
      </c>
      <c r="F143" s="2">
        <v>1186</v>
      </c>
      <c r="G143" s="2">
        <v>451</v>
      </c>
      <c r="H143" s="15">
        <f t="shared" si="3"/>
        <v>14.671437865972676</v>
      </c>
      <c r="I143" s="16">
        <f t="shared" si="4"/>
        <v>38.026981450252947</v>
      </c>
      <c r="J143" s="1"/>
    </row>
    <row r="144" spans="1:10" x14ac:dyDescent="0.3">
      <c r="A144">
        <v>1923</v>
      </c>
      <c r="C144" s="2">
        <v>3792</v>
      </c>
      <c r="D144" s="2">
        <v>3732</v>
      </c>
      <c r="E144" s="2">
        <v>2165</v>
      </c>
      <c r="F144" s="2">
        <v>1567</v>
      </c>
      <c r="G144" s="2">
        <v>567</v>
      </c>
      <c r="H144" s="15">
        <f t="shared" si="3"/>
        <v>15.192926045016078</v>
      </c>
      <c r="I144" s="16">
        <f t="shared" si="4"/>
        <v>36.18379068283344</v>
      </c>
      <c r="J144" s="1"/>
    </row>
    <row r="145" spans="1:10" x14ac:dyDescent="0.3">
      <c r="A145">
        <v>1924</v>
      </c>
      <c r="C145" s="2">
        <v>3610</v>
      </c>
      <c r="D145" s="2">
        <v>3575</v>
      </c>
      <c r="E145" s="2">
        <v>2118</v>
      </c>
      <c r="F145" s="2">
        <v>1457</v>
      </c>
      <c r="G145" s="2">
        <v>532</v>
      </c>
      <c r="H145" s="15">
        <f t="shared" si="3"/>
        <v>14.881118881118882</v>
      </c>
      <c r="I145" s="16">
        <f t="shared" si="4"/>
        <v>36.513383665065206</v>
      </c>
      <c r="J145" s="1"/>
    </row>
    <row r="146" spans="1:10" x14ac:dyDescent="0.3">
      <c r="A146">
        <v>1925</v>
      </c>
      <c r="C146" s="2">
        <v>4227</v>
      </c>
      <c r="D146" s="2">
        <v>4176</v>
      </c>
      <c r="E146" s="2">
        <v>2709</v>
      </c>
      <c r="F146" s="2">
        <v>1467</v>
      </c>
      <c r="G146" s="2">
        <v>552</v>
      </c>
      <c r="H146" s="15">
        <f t="shared" si="3"/>
        <v>13.218390804597702</v>
      </c>
      <c r="I146" s="16">
        <f t="shared" si="4"/>
        <v>37.627811860940696</v>
      </c>
      <c r="J146" s="1"/>
    </row>
    <row r="147" spans="1:10" x14ac:dyDescent="0.3">
      <c r="A147">
        <v>1926</v>
      </c>
      <c r="C147" s="2">
        <v>4431</v>
      </c>
      <c r="D147" s="2">
        <v>4408</v>
      </c>
      <c r="E147" s="2">
        <v>2908</v>
      </c>
      <c r="F147" s="2">
        <v>1500</v>
      </c>
      <c r="G147" s="2">
        <v>590</v>
      </c>
      <c r="H147" s="15">
        <f t="shared" si="3"/>
        <v>13.38475499092559</v>
      </c>
      <c r="I147" s="16">
        <f t="shared" si="4"/>
        <v>39.333333333333329</v>
      </c>
      <c r="J147" s="1"/>
    </row>
    <row r="148" spans="1:10" x14ac:dyDescent="0.3">
      <c r="A148">
        <v>1927</v>
      </c>
      <c r="C148" s="2">
        <v>4185</v>
      </c>
      <c r="D148" s="2">
        <v>4163</v>
      </c>
      <c r="E148" s="2">
        <v>2680</v>
      </c>
      <c r="F148" s="2">
        <v>1483</v>
      </c>
      <c r="G148" s="2">
        <v>575</v>
      </c>
      <c r="H148" s="15">
        <f t="shared" si="3"/>
        <v>13.812154696132598</v>
      </c>
      <c r="I148" s="16">
        <f t="shared" si="4"/>
        <v>38.772757923128793</v>
      </c>
      <c r="J148" s="1"/>
    </row>
    <row r="149" spans="1:10" x14ac:dyDescent="0.3">
      <c r="A149">
        <v>1928</v>
      </c>
      <c r="C149" s="2">
        <v>4091</v>
      </c>
      <c r="D149" s="2">
        <v>4078</v>
      </c>
      <c r="E149" s="2">
        <v>2679</v>
      </c>
      <c r="F149" s="2">
        <v>1399</v>
      </c>
      <c r="G149" s="2">
        <v>542</v>
      </c>
      <c r="H149" s="15">
        <f t="shared" si="3"/>
        <v>13.290828837665522</v>
      </c>
      <c r="I149" s="16">
        <f t="shared" si="4"/>
        <v>38.741958541815578</v>
      </c>
      <c r="J149" s="1"/>
    </row>
    <row r="150" spans="1:10" x14ac:dyDescent="0.3">
      <c r="A150">
        <v>1929</v>
      </c>
      <c r="C150" s="2">
        <v>4399</v>
      </c>
      <c r="D150" s="2">
        <v>4339</v>
      </c>
      <c r="E150" s="2">
        <v>2880</v>
      </c>
      <c r="F150" s="2">
        <v>1458</v>
      </c>
      <c r="G150" s="2">
        <v>585</v>
      </c>
      <c r="H150" s="15">
        <f t="shared" si="3"/>
        <v>13.482369209495277</v>
      </c>
      <c r="I150" s="16">
        <f t="shared" si="4"/>
        <v>40.123456790123456</v>
      </c>
      <c r="J150" s="1"/>
    </row>
    <row r="151" spans="1:10" x14ac:dyDescent="0.3">
      <c r="A151">
        <v>1930</v>
      </c>
      <c r="C151" s="2">
        <v>3061</v>
      </c>
      <c r="D151" s="2">
        <v>3114</v>
      </c>
      <c r="E151" s="2">
        <v>2081</v>
      </c>
      <c r="F151" s="2">
        <v>1033</v>
      </c>
      <c r="G151" s="2">
        <v>462</v>
      </c>
      <c r="H151" s="15">
        <f t="shared" si="3"/>
        <v>14.836223506743737</v>
      </c>
      <c r="I151" s="16">
        <f t="shared" si="4"/>
        <v>44.724104549854793</v>
      </c>
      <c r="J151" s="1"/>
    </row>
    <row r="152" spans="1:10" x14ac:dyDescent="0.3">
      <c r="A152">
        <v>1931</v>
      </c>
      <c r="C152" s="2">
        <v>2091</v>
      </c>
      <c r="D152" s="2">
        <v>2088</v>
      </c>
      <c r="E152" s="2">
        <v>1392</v>
      </c>
      <c r="F152" s="2">
        <v>697</v>
      </c>
      <c r="G152" s="2">
        <v>371</v>
      </c>
      <c r="H152" s="15">
        <f t="shared" si="3"/>
        <v>17.768199233716476</v>
      </c>
      <c r="I152" s="16">
        <f t="shared" si="4"/>
        <v>53.228120516499274</v>
      </c>
      <c r="J152" s="1"/>
    </row>
    <row r="153" spans="1:10" x14ac:dyDescent="0.3">
      <c r="A153">
        <v>1932</v>
      </c>
      <c r="C153" s="2">
        <v>1323</v>
      </c>
      <c r="D153" s="2">
        <v>1325</v>
      </c>
      <c r="E153" s="2">
        <v>886</v>
      </c>
      <c r="F153" s="2">
        <v>440</v>
      </c>
      <c r="G153" s="2">
        <v>260</v>
      </c>
      <c r="H153" s="15">
        <f t="shared" si="3"/>
        <v>19.622641509433965</v>
      </c>
      <c r="I153" s="16">
        <f t="shared" si="4"/>
        <v>59.090909090909093</v>
      </c>
      <c r="J153" s="1"/>
    </row>
    <row r="154" spans="1:10" x14ac:dyDescent="0.3">
      <c r="A154">
        <v>1933</v>
      </c>
      <c r="C154" s="2">
        <v>1450</v>
      </c>
      <c r="D154" s="2">
        <v>1433</v>
      </c>
      <c r="E154" s="2">
        <v>904</v>
      </c>
      <c r="F154" s="2">
        <v>529</v>
      </c>
      <c r="G154" s="2">
        <v>284</v>
      </c>
      <c r="H154" s="15">
        <f t="shared" si="3"/>
        <v>19.818562456385205</v>
      </c>
      <c r="I154" s="16">
        <f t="shared" si="4"/>
        <v>53.686200378071838</v>
      </c>
      <c r="J154" s="1"/>
    </row>
    <row r="155" spans="1:10" x14ac:dyDescent="0.3">
      <c r="A155">
        <v>1934</v>
      </c>
      <c r="C155" s="2">
        <v>1655</v>
      </c>
      <c r="D155" s="2">
        <v>1636</v>
      </c>
      <c r="E155" s="2">
        <v>991</v>
      </c>
      <c r="F155" s="2">
        <v>645</v>
      </c>
      <c r="G155" s="2">
        <v>301</v>
      </c>
      <c r="H155" s="15">
        <f t="shared" si="3"/>
        <v>18.398533007334965</v>
      </c>
      <c r="I155" s="16">
        <f t="shared" si="4"/>
        <v>46.666666666666664</v>
      </c>
      <c r="J155" s="1"/>
    </row>
    <row r="156" spans="1:10" x14ac:dyDescent="0.3">
      <c r="A156">
        <v>1935</v>
      </c>
      <c r="C156" s="2">
        <v>2047</v>
      </c>
      <c r="D156" s="2">
        <v>2039</v>
      </c>
      <c r="E156" s="2">
        <v>1206</v>
      </c>
      <c r="F156" s="2">
        <v>833</v>
      </c>
      <c r="G156" s="2">
        <v>357</v>
      </c>
      <c r="H156" s="15">
        <f t="shared" si="3"/>
        <v>17.508582638548308</v>
      </c>
      <c r="I156" s="16">
        <f t="shared" si="4"/>
        <v>42.857142857142854</v>
      </c>
      <c r="J156" s="1"/>
    </row>
    <row r="157" spans="1:10" x14ac:dyDescent="0.3">
      <c r="A157">
        <v>1936</v>
      </c>
      <c r="C157" s="2">
        <v>2423</v>
      </c>
      <c r="D157" s="2">
        <v>2424</v>
      </c>
      <c r="E157" s="2">
        <v>1385</v>
      </c>
      <c r="F157" s="2">
        <v>1039</v>
      </c>
      <c r="G157" s="2">
        <v>408</v>
      </c>
      <c r="H157" s="15">
        <f t="shared" si="3"/>
        <v>16.831683168316832</v>
      </c>
      <c r="I157" s="16">
        <f t="shared" si="4"/>
        <v>39.268527430221368</v>
      </c>
      <c r="J157" s="1"/>
    </row>
    <row r="158" spans="1:10" x14ac:dyDescent="0.3">
      <c r="A158">
        <v>1937</v>
      </c>
      <c r="C158" s="2">
        <v>3084</v>
      </c>
      <c r="D158" s="2">
        <v>3010</v>
      </c>
      <c r="E158" s="2">
        <v>1765</v>
      </c>
      <c r="F158" s="2">
        <v>1245</v>
      </c>
      <c r="G158" s="2">
        <v>471</v>
      </c>
      <c r="H158" s="15">
        <f t="shared" si="3"/>
        <v>15.64784053156146</v>
      </c>
      <c r="I158" s="16">
        <f t="shared" si="4"/>
        <v>37.831325301204821</v>
      </c>
      <c r="J158" s="1"/>
    </row>
    <row r="159" spans="1:10" x14ac:dyDescent="0.3">
      <c r="A159">
        <v>1938</v>
      </c>
      <c r="C159" s="2">
        <v>1960</v>
      </c>
      <c r="D159" s="2">
        <v>1950</v>
      </c>
      <c r="E159" s="2">
        <v>1183</v>
      </c>
      <c r="F159" s="2">
        <v>767</v>
      </c>
      <c r="G159" s="2">
        <v>301</v>
      </c>
      <c r="H159" s="15">
        <f t="shared" si="3"/>
        <v>15.435897435897436</v>
      </c>
      <c r="I159" s="16">
        <f t="shared" si="4"/>
        <v>39.243807040417209</v>
      </c>
      <c r="J159" s="1"/>
    </row>
    <row r="160" spans="1:10" x14ac:dyDescent="0.3">
      <c r="A160">
        <v>1939</v>
      </c>
      <c r="C160" s="2">
        <v>2318</v>
      </c>
      <c r="D160" s="2">
        <v>2276</v>
      </c>
      <c r="E160" s="2">
        <v>1397</v>
      </c>
      <c r="F160" s="2">
        <v>879</v>
      </c>
      <c r="G160" s="2">
        <v>328</v>
      </c>
      <c r="H160" s="15">
        <f t="shared" si="3"/>
        <v>14.411247803163443</v>
      </c>
      <c r="I160" s="16">
        <f t="shared" si="4"/>
        <v>37.315130830489188</v>
      </c>
      <c r="J160" s="1"/>
    </row>
    <row r="161" spans="1:10" x14ac:dyDescent="0.3">
      <c r="A161">
        <v>1940</v>
      </c>
      <c r="C161" s="2">
        <v>2625</v>
      </c>
      <c r="D161" s="2">
        <v>2541</v>
      </c>
      <c r="E161" s="2">
        <v>1649</v>
      </c>
      <c r="F161" s="2">
        <v>892</v>
      </c>
      <c r="G161" s="2">
        <v>318</v>
      </c>
      <c r="H161" s="15">
        <f t="shared" si="3"/>
        <v>12.514757969303425</v>
      </c>
      <c r="I161" s="16">
        <f t="shared" si="4"/>
        <v>35.650224215246631</v>
      </c>
      <c r="J161" s="1"/>
    </row>
    <row r="162" spans="1:10" x14ac:dyDescent="0.3">
      <c r="A162">
        <v>1941</v>
      </c>
      <c r="C162" s="2">
        <v>3345</v>
      </c>
      <c r="D162" s="2">
        <v>3222</v>
      </c>
      <c r="E162" s="2">
        <v>2031</v>
      </c>
      <c r="F162" s="2">
        <v>1191</v>
      </c>
      <c r="G162" s="2">
        <v>438</v>
      </c>
      <c r="H162" s="15">
        <f t="shared" si="3"/>
        <v>13.594040968342643</v>
      </c>
      <c r="I162" s="16">
        <f t="shared" si="4"/>
        <v>36.775818639798494</v>
      </c>
      <c r="J162" s="1"/>
    </row>
    <row r="163" spans="1:10" x14ac:dyDescent="0.3">
      <c r="A163">
        <v>1942</v>
      </c>
      <c r="C163" s="2">
        <v>2756</v>
      </c>
      <c r="D163" s="2">
        <v>2780</v>
      </c>
      <c r="E163" s="2">
        <v>1779</v>
      </c>
      <c r="F163" s="2">
        <v>1002</v>
      </c>
      <c r="G163" s="2">
        <v>320</v>
      </c>
      <c r="H163" s="15">
        <f t="shared" si="3"/>
        <v>11.510791366906476</v>
      </c>
      <c r="I163" s="16">
        <f t="shared" si="4"/>
        <v>31.936127744510976</v>
      </c>
      <c r="J163" s="1"/>
    </row>
    <row r="164" spans="1:10" x14ac:dyDescent="0.3">
      <c r="A164">
        <v>1943</v>
      </c>
      <c r="C164" s="2">
        <v>3381</v>
      </c>
      <c r="D164" s="2">
        <v>3390</v>
      </c>
      <c r="E164" s="2">
        <v>2193</v>
      </c>
      <c r="F164" s="2">
        <v>1197</v>
      </c>
      <c r="G164" s="2">
        <v>393</v>
      </c>
      <c r="H164" s="15">
        <f t="shared" si="3"/>
        <v>11.592920353982301</v>
      </c>
      <c r="I164" s="16">
        <f t="shared" si="4"/>
        <v>32.832080200501252</v>
      </c>
      <c r="J164" s="1"/>
    </row>
    <row r="165" spans="1:10" x14ac:dyDescent="0.3">
      <c r="A165">
        <v>1944</v>
      </c>
      <c r="C165" s="2">
        <v>3929</v>
      </c>
      <c r="D165" s="2">
        <v>3887</v>
      </c>
      <c r="E165" s="2">
        <v>2718</v>
      </c>
      <c r="F165" s="2">
        <v>1170</v>
      </c>
      <c r="G165" s="2">
        <v>367</v>
      </c>
      <c r="H165" s="15">
        <f t="shared" si="3"/>
        <v>9.4417288397221508</v>
      </c>
      <c r="I165" s="16">
        <f t="shared" si="4"/>
        <v>31.367521367521366</v>
      </c>
      <c r="J165" s="1"/>
    </row>
    <row r="166" spans="1:10" x14ac:dyDescent="0.3">
      <c r="A166">
        <v>1945</v>
      </c>
      <c r="C166" s="2">
        <v>4159</v>
      </c>
      <c r="D166" s="2">
        <v>4098</v>
      </c>
      <c r="E166" s="2">
        <v>2749</v>
      </c>
      <c r="F166" s="2">
        <v>1349</v>
      </c>
      <c r="G166" s="2">
        <v>381</v>
      </c>
      <c r="H166" s="15">
        <f t="shared" si="3"/>
        <v>9.2972181551976583</v>
      </c>
      <c r="I166" s="16">
        <f t="shared" si="4"/>
        <v>28.243143068939958</v>
      </c>
      <c r="J166" s="1"/>
    </row>
    <row r="167" spans="1:10" x14ac:dyDescent="0.3">
      <c r="A167">
        <v>1946</v>
      </c>
      <c r="C167" s="2">
        <v>4942</v>
      </c>
      <c r="D167" s="2">
        <v>4825</v>
      </c>
      <c r="E167" s="2">
        <v>2935</v>
      </c>
      <c r="F167" s="2">
        <v>1890</v>
      </c>
      <c r="G167" s="2">
        <v>478</v>
      </c>
      <c r="H167" s="15">
        <f t="shared" si="3"/>
        <v>9.9067357512953365</v>
      </c>
      <c r="I167" s="16">
        <f t="shared" si="4"/>
        <v>25.291005291005291</v>
      </c>
      <c r="J167" s="1"/>
    </row>
    <row r="168" spans="1:10" x14ac:dyDescent="0.3">
      <c r="A168">
        <v>1947</v>
      </c>
      <c r="C168" s="2">
        <v>5756</v>
      </c>
      <c r="D168" s="2">
        <v>5666</v>
      </c>
      <c r="E168" s="2">
        <v>3455</v>
      </c>
      <c r="F168" s="2">
        <v>2212</v>
      </c>
      <c r="G168" s="2">
        <v>428</v>
      </c>
      <c r="H168" s="15">
        <f t="shared" si="3"/>
        <v>7.5538298623367455</v>
      </c>
      <c r="I168" s="16">
        <f t="shared" si="4"/>
        <v>19.349005424954793</v>
      </c>
      <c r="J168" s="1"/>
    </row>
    <row r="169" spans="1:10" x14ac:dyDescent="0.3">
      <c r="A169">
        <v>1948</v>
      </c>
      <c r="C169" s="2">
        <v>7124</v>
      </c>
      <c r="D169" s="2">
        <v>7092</v>
      </c>
      <c r="E169" s="2">
        <v>4175</v>
      </c>
      <c r="F169" s="2">
        <v>2918</v>
      </c>
      <c r="G169" s="2">
        <v>405</v>
      </c>
      <c r="H169" s="15">
        <f t="shared" si="3"/>
        <v>5.7106598984771573</v>
      </c>
      <c r="I169" s="16">
        <f t="shared" si="4"/>
        <v>13.879369431117203</v>
      </c>
      <c r="J169" s="1"/>
    </row>
    <row r="170" spans="1:10" x14ac:dyDescent="0.3">
      <c r="A170">
        <v>1949</v>
      </c>
      <c r="C170" s="2">
        <v>6622</v>
      </c>
      <c r="D170" s="2">
        <v>6592</v>
      </c>
      <c r="E170" s="2">
        <v>3883</v>
      </c>
      <c r="F170" s="2">
        <v>2708</v>
      </c>
      <c r="G170" s="2">
        <v>365</v>
      </c>
      <c r="H170" s="15">
        <f t="shared" si="3"/>
        <v>5.5370145631067968</v>
      </c>
      <c r="I170" s="16">
        <f t="shared" si="4"/>
        <v>13.478581979320531</v>
      </c>
      <c r="J170" s="1"/>
    </row>
    <row r="171" spans="1:10" x14ac:dyDescent="0.3">
      <c r="A171">
        <v>1950</v>
      </c>
      <c r="C171" s="2">
        <v>8852</v>
      </c>
      <c r="D171" s="2">
        <v>8743</v>
      </c>
      <c r="E171" s="2">
        <v>4767</v>
      </c>
      <c r="F171" s="2">
        <v>3976</v>
      </c>
      <c r="G171" s="2">
        <v>522</v>
      </c>
      <c r="H171" s="15">
        <f t="shared" ref="H171:H220" si="5">+G171/D171*100</f>
        <v>5.9704906782568914</v>
      </c>
      <c r="I171" s="16">
        <f t="shared" ref="I171:I220" si="6">+G171/F171*100</f>
        <v>13.12877263581489</v>
      </c>
      <c r="J171" s="1"/>
    </row>
    <row r="172" spans="1:10" x14ac:dyDescent="0.3">
      <c r="A172">
        <v>1951</v>
      </c>
      <c r="C172" s="2">
        <v>10967</v>
      </c>
      <c r="D172" s="2">
        <v>10817</v>
      </c>
      <c r="E172" s="2">
        <v>5993</v>
      </c>
      <c r="F172" s="2">
        <v>4824</v>
      </c>
      <c r="G172" s="2">
        <v>591</v>
      </c>
      <c r="H172" s="15">
        <f t="shared" si="5"/>
        <v>5.4636220763612835</v>
      </c>
      <c r="I172" s="16">
        <f t="shared" si="6"/>
        <v>12.251243781094526</v>
      </c>
      <c r="J172" s="1"/>
    </row>
    <row r="173" spans="1:10" x14ac:dyDescent="0.3">
      <c r="A173">
        <v>1952</v>
      </c>
      <c r="C173" s="2">
        <v>10717</v>
      </c>
      <c r="D173" s="2">
        <v>10747</v>
      </c>
      <c r="E173" s="2">
        <v>6257</v>
      </c>
      <c r="F173" s="2">
        <v>4491</v>
      </c>
      <c r="G173" s="2">
        <v>570</v>
      </c>
      <c r="H173" s="15">
        <f t="shared" si="5"/>
        <v>5.3038057132222951</v>
      </c>
      <c r="I173" s="16">
        <f t="shared" si="6"/>
        <v>12.692050768203073</v>
      </c>
      <c r="J173" s="1"/>
    </row>
    <row r="174" spans="1:10" x14ac:dyDescent="0.3">
      <c r="A174">
        <v>1953</v>
      </c>
      <c r="C174" s="2">
        <v>10873</v>
      </c>
      <c r="D174" s="2">
        <v>10779</v>
      </c>
      <c r="E174" s="2">
        <v>5920</v>
      </c>
      <c r="F174" s="2">
        <v>4859</v>
      </c>
      <c r="G174" s="2">
        <v>584</v>
      </c>
      <c r="H174" s="15">
        <f t="shared" si="5"/>
        <v>5.4179422952036367</v>
      </c>
      <c r="I174" s="16">
        <f t="shared" si="6"/>
        <v>12.018933937024078</v>
      </c>
      <c r="J174" s="1"/>
    </row>
    <row r="175" spans="1:10" x14ac:dyDescent="0.3">
      <c r="A175">
        <v>1954</v>
      </c>
      <c r="C175" s="2">
        <v>10215</v>
      </c>
      <c r="D175" s="2">
        <v>10240</v>
      </c>
      <c r="E175" s="2">
        <v>5668</v>
      </c>
      <c r="F175" s="2">
        <v>4572</v>
      </c>
      <c r="G175" s="2">
        <v>529</v>
      </c>
      <c r="H175" s="15">
        <f t="shared" si="5"/>
        <v>5.166015625</v>
      </c>
      <c r="I175" s="16">
        <f t="shared" si="6"/>
        <v>11.570428696412948</v>
      </c>
      <c r="J175" s="1"/>
    </row>
    <row r="176" spans="1:10" x14ac:dyDescent="0.3">
      <c r="A176">
        <v>1955</v>
      </c>
      <c r="C176" s="2">
        <v>11384</v>
      </c>
      <c r="D176" s="2">
        <v>11337</v>
      </c>
      <c r="E176" s="2">
        <v>6037</v>
      </c>
      <c r="F176" s="2">
        <v>5300</v>
      </c>
      <c r="G176" s="2">
        <v>633</v>
      </c>
      <c r="H176" s="15">
        <f t="shared" si="5"/>
        <v>5.5834876951574488</v>
      </c>
      <c r="I176" s="16">
        <f t="shared" si="6"/>
        <v>11.943396226415095</v>
      </c>
      <c r="J176" s="1"/>
    </row>
    <row r="177" spans="1:15" x14ac:dyDescent="0.3">
      <c r="A177">
        <v>1956</v>
      </c>
      <c r="C177" s="2">
        <v>12615</v>
      </c>
      <c r="D177" s="2">
        <v>12516</v>
      </c>
      <c r="E177" s="2">
        <v>6235</v>
      </c>
      <c r="F177" s="2">
        <v>6281</v>
      </c>
      <c r="G177" s="2">
        <v>710</v>
      </c>
      <c r="H177" s="15">
        <f t="shared" si="5"/>
        <v>5.6727388942154047</v>
      </c>
      <c r="I177" s="16">
        <f t="shared" si="6"/>
        <v>11.303932494825665</v>
      </c>
      <c r="J177" s="1"/>
    </row>
    <row r="178" spans="1:15" x14ac:dyDescent="0.3">
      <c r="A178">
        <v>1957</v>
      </c>
      <c r="C178" s="2">
        <v>12982</v>
      </c>
      <c r="D178" s="2">
        <v>12951</v>
      </c>
      <c r="E178" s="2">
        <v>6036</v>
      </c>
      <c r="F178" s="2">
        <v>6914</v>
      </c>
      <c r="G178" s="2">
        <v>746</v>
      </c>
      <c r="H178" s="15">
        <f t="shared" si="5"/>
        <v>5.7601729596170177</v>
      </c>
      <c r="I178" s="16">
        <f t="shared" si="6"/>
        <v>10.789702053803877</v>
      </c>
      <c r="J178" s="1"/>
    </row>
    <row r="179" spans="1:15" x14ac:dyDescent="0.3">
      <c r="A179">
        <v>1958</v>
      </c>
      <c r="C179" s="2">
        <v>12792</v>
      </c>
      <c r="D179" s="2">
        <v>12739</v>
      </c>
      <c r="E179" s="2">
        <v>5342</v>
      </c>
      <c r="F179" s="2">
        <v>7398</v>
      </c>
      <c r="G179" s="2">
        <v>821</v>
      </c>
      <c r="H179" s="15">
        <f t="shared" si="5"/>
        <v>6.4447758850773207</v>
      </c>
      <c r="I179" s="16">
        <f t="shared" si="6"/>
        <v>11.097593944309272</v>
      </c>
      <c r="J179" s="1"/>
    </row>
    <row r="180" spans="1:15" x14ac:dyDescent="0.3">
      <c r="A180">
        <v>1959</v>
      </c>
      <c r="C180" s="2">
        <v>15207</v>
      </c>
      <c r="D180" s="2">
        <v>14994</v>
      </c>
      <c r="E180" s="2">
        <v>5823</v>
      </c>
      <c r="F180" s="2">
        <v>9170</v>
      </c>
      <c r="G180" s="2">
        <v>1052</v>
      </c>
      <c r="H180" s="15">
        <f t="shared" si="5"/>
        <v>7.0161397892490331</v>
      </c>
      <c r="I180" s="16">
        <f t="shared" si="6"/>
        <v>11.472191930207197</v>
      </c>
      <c r="J180" s="1"/>
    </row>
    <row r="181" spans="1:15" x14ac:dyDescent="0.3">
      <c r="A181">
        <v>1960</v>
      </c>
      <c r="C181" s="2">
        <v>14654</v>
      </c>
      <c r="D181" s="2">
        <v>14650</v>
      </c>
      <c r="E181" s="2">
        <v>5780</v>
      </c>
      <c r="F181" s="2">
        <v>8870</v>
      </c>
      <c r="G181" s="2">
        <v>1084</v>
      </c>
      <c r="H181" s="15">
        <f t="shared" si="5"/>
        <v>7.3993174061433447</v>
      </c>
      <c r="I181" s="16">
        <f t="shared" si="6"/>
        <v>12.220969560315671</v>
      </c>
      <c r="J181" s="1"/>
    </row>
    <row r="182" spans="1:15" x14ac:dyDescent="0.3">
      <c r="A182">
        <v>1961</v>
      </c>
      <c r="C182" s="2">
        <v>14714</v>
      </c>
      <c r="D182" s="2">
        <v>14658</v>
      </c>
      <c r="E182" s="2">
        <v>5923</v>
      </c>
      <c r="F182" s="2">
        <v>8735</v>
      </c>
      <c r="G182" s="2">
        <v>1057</v>
      </c>
      <c r="H182" s="15">
        <f t="shared" si="5"/>
        <v>7.2110792741165231</v>
      </c>
      <c r="I182" s="16">
        <f t="shared" si="6"/>
        <v>12.100744132799084</v>
      </c>
      <c r="J182" s="1"/>
    </row>
    <row r="183" spans="1:15" x14ac:dyDescent="0.3">
      <c r="A183">
        <v>1962</v>
      </c>
      <c r="D183" s="2">
        <v>16251063</v>
      </c>
      <c r="E183" s="2">
        <v>6224850</v>
      </c>
      <c r="F183" s="2">
        <v>10026213</v>
      </c>
      <c r="G183" s="2">
        <v>1234921</v>
      </c>
      <c r="H183" s="15">
        <f t="shared" si="5"/>
        <v>7.599016753550214</v>
      </c>
      <c r="I183" s="16">
        <f t="shared" si="6"/>
        <v>12.316923648041389</v>
      </c>
      <c r="J183" s="1"/>
    </row>
    <row r="184" spans="1:15" x14ac:dyDescent="0.3">
      <c r="A184">
        <v>1963</v>
      </c>
      <c r="D184" s="2">
        <v>17004887</v>
      </c>
      <c r="E184" s="2">
        <v>6265096</v>
      </c>
      <c r="F184" s="2">
        <v>10739791</v>
      </c>
      <c r="G184" s="2">
        <v>1262156</v>
      </c>
      <c r="H184" s="15">
        <f t="shared" si="5"/>
        <v>7.4223133620352781</v>
      </c>
      <c r="I184" s="16">
        <f t="shared" si="6"/>
        <v>11.752146759652957</v>
      </c>
      <c r="J184" s="1"/>
    </row>
    <row r="185" spans="1:15" x14ac:dyDescent="0.3">
      <c r="A185">
        <v>1964</v>
      </c>
      <c r="D185" s="2">
        <v>18613194</v>
      </c>
      <c r="E185" s="2">
        <v>7045056</v>
      </c>
      <c r="F185" s="2">
        <v>11568138</v>
      </c>
      <c r="G185" s="2">
        <v>1371265</v>
      </c>
      <c r="H185" s="15">
        <f t="shared" si="5"/>
        <v>7.3671665378870488</v>
      </c>
      <c r="I185" s="16">
        <f t="shared" si="6"/>
        <v>11.853809143701433</v>
      </c>
      <c r="J185" s="1"/>
    </row>
    <row r="186" spans="1:15" x14ac:dyDescent="0.3">
      <c r="A186">
        <v>1965</v>
      </c>
      <c r="D186" s="2">
        <v>21281823</v>
      </c>
      <c r="E186" s="2">
        <v>7434414</v>
      </c>
      <c r="F186" s="2">
        <v>13847409</v>
      </c>
      <c r="G186" s="2">
        <v>1622920</v>
      </c>
      <c r="H186" s="15">
        <f t="shared" si="5"/>
        <v>7.6258504734298374</v>
      </c>
      <c r="I186" s="16">
        <f t="shared" si="6"/>
        <v>11.720026468489522</v>
      </c>
      <c r="J186" s="1"/>
    </row>
    <row r="187" spans="1:15" x14ac:dyDescent="0.3">
      <c r="A187">
        <v>1966</v>
      </c>
      <c r="D187" s="2">
        <v>25366594</v>
      </c>
      <c r="E187" s="2">
        <v>9343899</v>
      </c>
      <c r="F187" s="2">
        <v>16022695</v>
      </c>
      <c r="G187" s="2">
        <v>1920755</v>
      </c>
      <c r="H187" s="15">
        <f t="shared" si="5"/>
        <v>7.5719862114716712</v>
      </c>
      <c r="I187" s="16">
        <f t="shared" si="6"/>
        <v>11.987714925610204</v>
      </c>
      <c r="J187" s="1"/>
    </row>
    <row r="188" spans="1:15" x14ac:dyDescent="0.3">
      <c r="A188">
        <v>1967</v>
      </c>
      <c r="D188" s="2">
        <v>26732294</v>
      </c>
      <c r="E188" s="2">
        <v>10203477</v>
      </c>
      <c r="F188" s="2">
        <v>16528817</v>
      </c>
      <c r="G188" s="2">
        <v>2016421</v>
      </c>
      <c r="H188" s="15">
        <f t="shared" si="5"/>
        <v>7.5430152010149225</v>
      </c>
      <c r="I188" s="16">
        <f t="shared" si="6"/>
        <v>12.199427218535968</v>
      </c>
      <c r="J188" s="1"/>
    </row>
    <row r="189" spans="1:15" x14ac:dyDescent="0.3">
      <c r="A189">
        <v>1968</v>
      </c>
      <c r="D189" s="2">
        <v>32991725</v>
      </c>
      <c r="E189" s="2">
        <v>12266825</v>
      </c>
      <c r="F189" s="2">
        <v>20724900</v>
      </c>
      <c r="G189" s="2">
        <v>2341058</v>
      </c>
      <c r="H189" s="15">
        <f t="shared" si="5"/>
        <v>7.0958945008180079</v>
      </c>
      <c r="I189" s="16">
        <f t="shared" si="6"/>
        <v>11.295871150162364</v>
      </c>
      <c r="J189" s="1"/>
    </row>
    <row r="190" spans="1:15" x14ac:dyDescent="0.3">
      <c r="A190">
        <v>1969</v>
      </c>
      <c r="D190" s="2">
        <v>35870359</v>
      </c>
      <c r="E190" s="2">
        <v>13061617</v>
      </c>
      <c r="F190" s="2">
        <v>22808742</v>
      </c>
      <c r="G190" s="2">
        <v>2551174</v>
      </c>
      <c r="H190" s="15">
        <f t="shared" si="5"/>
        <v>7.1122064878135172</v>
      </c>
      <c r="I190" s="16">
        <f t="shared" si="6"/>
        <v>11.185071057404219</v>
      </c>
      <c r="J190" s="1"/>
    </row>
    <row r="191" spans="1:15" x14ac:dyDescent="0.3">
      <c r="A191">
        <v>1970</v>
      </c>
      <c r="D191" s="2">
        <v>39767674</v>
      </c>
      <c r="E191" s="2">
        <v>13877262</v>
      </c>
      <c r="F191" s="2">
        <v>25890412</v>
      </c>
      <c r="G191" s="2">
        <v>2584092</v>
      </c>
      <c r="H191" s="15">
        <f t="shared" si="5"/>
        <v>6.4979711913751865</v>
      </c>
      <c r="I191" s="16">
        <f t="shared" si="6"/>
        <v>9.9808840430967258</v>
      </c>
      <c r="J191" s="1"/>
      <c r="O191" s="7"/>
    </row>
    <row r="192" spans="1:15" x14ac:dyDescent="0.3">
      <c r="A192">
        <v>1971</v>
      </c>
      <c r="D192" s="2">
        <v>45545892</v>
      </c>
      <c r="E192" s="2">
        <v>15309317</v>
      </c>
      <c r="F192" s="2">
        <v>30236575</v>
      </c>
      <c r="G192" s="2">
        <v>2767980</v>
      </c>
      <c r="H192" s="15">
        <f t="shared" si="5"/>
        <v>6.077342826000641</v>
      </c>
      <c r="I192" s="16">
        <f t="shared" si="6"/>
        <v>9.1544098496605528</v>
      </c>
      <c r="J192" s="1"/>
      <c r="O192" s="7"/>
    </row>
    <row r="193" spans="1:15" x14ac:dyDescent="0.3">
      <c r="A193">
        <v>1972</v>
      </c>
      <c r="D193" s="2">
        <v>55282310</v>
      </c>
      <c r="E193" s="2">
        <v>18911798</v>
      </c>
      <c r="F193" s="2">
        <v>36370512</v>
      </c>
      <c r="G193" s="2">
        <v>3123673</v>
      </c>
      <c r="H193" s="15">
        <f t="shared" si="5"/>
        <v>5.6504024524300807</v>
      </c>
      <c r="I193" s="16">
        <f t="shared" si="6"/>
        <v>8.5884768407989416</v>
      </c>
      <c r="J193" s="1"/>
      <c r="O193" s="7"/>
    </row>
    <row r="194" spans="1:15" x14ac:dyDescent="0.3">
      <c r="A194">
        <v>1973</v>
      </c>
      <c r="D194" s="2">
        <v>68655955</v>
      </c>
      <c r="E194" s="2">
        <v>27906195</v>
      </c>
      <c r="F194" s="2">
        <v>40749760</v>
      </c>
      <c r="G194" s="2">
        <v>3458437</v>
      </c>
      <c r="H194" s="15">
        <f t="shared" si="5"/>
        <v>5.0373445391590579</v>
      </c>
      <c r="I194" s="16">
        <f t="shared" si="6"/>
        <v>8.4870119480458293</v>
      </c>
      <c r="J194" s="1"/>
      <c r="O194" s="7"/>
    </row>
    <row r="195" spans="1:15" x14ac:dyDescent="0.3">
      <c r="A195">
        <v>1974</v>
      </c>
      <c r="D195" s="2">
        <v>100125800</v>
      </c>
      <c r="E195" s="2">
        <v>52025615</v>
      </c>
      <c r="F195" s="2">
        <v>48100185</v>
      </c>
      <c r="G195" s="2">
        <v>3771980</v>
      </c>
      <c r="H195" s="15">
        <f t="shared" si="5"/>
        <v>3.7672408110596871</v>
      </c>
      <c r="I195" s="16">
        <f t="shared" si="6"/>
        <v>7.8419241007077218</v>
      </c>
      <c r="J195" s="1"/>
      <c r="O195" s="7"/>
    </row>
    <row r="196" spans="1:15" x14ac:dyDescent="0.3">
      <c r="A196">
        <v>1975</v>
      </c>
      <c r="D196" s="2">
        <v>96515103</v>
      </c>
      <c r="E196" s="2">
        <v>31029574</v>
      </c>
      <c r="F196" s="2">
        <v>65485529</v>
      </c>
      <c r="G196" s="2">
        <v>3779634</v>
      </c>
      <c r="H196" s="15">
        <f t="shared" si="5"/>
        <v>3.9161062699171549</v>
      </c>
      <c r="I196" s="16">
        <f t="shared" si="6"/>
        <v>5.7717087388879458</v>
      </c>
      <c r="J196" s="1"/>
      <c r="O196" s="7"/>
    </row>
    <row r="197" spans="1:15" x14ac:dyDescent="0.3">
      <c r="A197">
        <v>1976</v>
      </c>
      <c r="D197" s="2">
        <v>121120869</v>
      </c>
      <c r="E197" s="2">
        <v>37190288</v>
      </c>
      <c r="F197" s="2">
        <v>83930581</v>
      </c>
      <c r="G197" s="2">
        <v>4674707</v>
      </c>
      <c r="H197" s="15">
        <f t="shared" si="5"/>
        <v>3.85953885453051</v>
      </c>
      <c r="I197" s="16">
        <f t="shared" si="6"/>
        <v>5.5697302989002297</v>
      </c>
      <c r="J197" s="1"/>
      <c r="O197" s="7"/>
    </row>
    <row r="198" spans="1:15" x14ac:dyDescent="0.3">
      <c r="A198">
        <v>1977</v>
      </c>
      <c r="D198" s="2">
        <v>147075340</v>
      </c>
      <c r="E198" s="2">
        <v>43632921</v>
      </c>
      <c r="F198" s="2">
        <v>103442419</v>
      </c>
      <c r="G198" s="2">
        <v>5484794</v>
      </c>
      <c r="H198" s="15">
        <f t="shared" si="5"/>
        <v>3.7292410814756574</v>
      </c>
      <c r="I198" s="16">
        <f t="shared" si="6"/>
        <v>5.3022677282904604</v>
      </c>
      <c r="J198" s="1"/>
      <c r="O198" s="7"/>
    </row>
    <row r="199" spans="1:15" x14ac:dyDescent="0.3">
      <c r="A199">
        <v>1978</v>
      </c>
      <c r="D199" s="2">
        <v>172952194</v>
      </c>
      <c r="E199" s="2">
        <v>51826807</v>
      </c>
      <c r="F199" s="2">
        <v>121125387</v>
      </c>
      <c r="G199" s="2">
        <v>6880587</v>
      </c>
      <c r="H199" s="15">
        <f t="shared" si="5"/>
        <v>3.9783172684123334</v>
      </c>
      <c r="I199" s="16">
        <f t="shared" si="6"/>
        <v>5.6805490330445751</v>
      </c>
      <c r="J199" s="1"/>
      <c r="O199" s="7"/>
    </row>
    <row r="200" spans="1:15" x14ac:dyDescent="0.3">
      <c r="A200">
        <v>1979</v>
      </c>
      <c r="D200" s="2">
        <v>205922663</v>
      </c>
      <c r="E200" s="2">
        <v>103277917</v>
      </c>
      <c r="F200" s="2">
        <v>102644746</v>
      </c>
      <c r="G200" s="2">
        <v>7194908</v>
      </c>
      <c r="H200" s="15">
        <f t="shared" si="5"/>
        <v>3.4939855065879759</v>
      </c>
      <c r="I200" s="16">
        <f t="shared" si="6"/>
        <v>7.0095238971120839</v>
      </c>
      <c r="J200" s="1"/>
      <c r="O200" s="7"/>
    </row>
    <row r="201" spans="1:15" x14ac:dyDescent="0.3">
      <c r="A201">
        <v>1980</v>
      </c>
      <c r="D201" s="2">
        <v>239943468</v>
      </c>
      <c r="E201" s="2">
        <v>107092301</v>
      </c>
      <c r="F201" s="2">
        <v>132851167</v>
      </c>
      <c r="G201" s="2">
        <v>7445413</v>
      </c>
      <c r="H201" s="15">
        <f t="shared" si="5"/>
        <v>3.102986325095543</v>
      </c>
      <c r="I201" s="16">
        <f t="shared" si="6"/>
        <v>5.6043263812654347</v>
      </c>
      <c r="J201" s="1"/>
      <c r="O201" s="7"/>
    </row>
    <row r="202" spans="1:15" x14ac:dyDescent="0.3">
      <c r="A202">
        <v>1981</v>
      </c>
      <c r="D202" s="2">
        <v>259011977</v>
      </c>
      <c r="E202" s="2">
        <v>76338336</v>
      </c>
      <c r="F202" s="2">
        <v>182673641</v>
      </c>
      <c r="G202" s="2">
        <v>8905720</v>
      </c>
      <c r="H202" s="15">
        <f t="shared" si="5"/>
        <v>3.4383429303734476</v>
      </c>
      <c r="I202" s="16">
        <f t="shared" si="6"/>
        <v>4.8752080219389722</v>
      </c>
      <c r="J202" s="1"/>
      <c r="O202" s="7"/>
    </row>
    <row r="203" spans="1:15" x14ac:dyDescent="0.3">
      <c r="A203">
        <v>1982</v>
      </c>
      <c r="D203" s="2">
        <v>242339988</v>
      </c>
      <c r="E203" s="2">
        <v>64745246</v>
      </c>
      <c r="F203" s="2">
        <v>177594742</v>
      </c>
      <c r="G203" s="2">
        <v>8684110</v>
      </c>
      <c r="H203" s="15">
        <f t="shared" si="5"/>
        <v>3.5834407980576444</v>
      </c>
      <c r="I203" s="16">
        <f t="shared" si="6"/>
        <v>4.8898463446626144</v>
      </c>
      <c r="J203" s="1"/>
      <c r="O203" s="7"/>
    </row>
    <row r="204" spans="1:15" x14ac:dyDescent="0.3">
      <c r="A204">
        <v>1983</v>
      </c>
      <c r="D204" s="2">
        <v>256679524</v>
      </c>
      <c r="E204" s="2">
        <v>83397072</v>
      </c>
      <c r="F204" s="2">
        <v>173282452</v>
      </c>
      <c r="G204" s="2">
        <v>9430004</v>
      </c>
      <c r="H204" s="15">
        <f t="shared" si="5"/>
        <v>3.6738434967644715</v>
      </c>
      <c r="I204" s="16">
        <f t="shared" si="6"/>
        <v>5.4419843966658554</v>
      </c>
      <c r="J204" s="1"/>
      <c r="O204" s="7"/>
    </row>
    <row r="205" spans="1:15" x14ac:dyDescent="0.3">
      <c r="A205">
        <v>1984</v>
      </c>
      <c r="D205" s="2">
        <v>322989519</v>
      </c>
      <c r="E205" s="2">
        <v>102977469</v>
      </c>
      <c r="F205" s="2">
        <v>220012050</v>
      </c>
      <c r="G205" s="2">
        <v>12042152</v>
      </c>
      <c r="H205" s="15">
        <f t="shared" si="5"/>
        <v>3.728341414075421</v>
      </c>
      <c r="I205" s="16">
        <f t="shared" si="6"/>
        <v>5.4734056611899211</v>
      </c>
      <c r="J205" s="1"/>
      <c r="O205" s="7"/>
    </row>
    <row r="206" spans="1:15" x14ac:dyDescent="0.3">
      <c r="A206">
        <v>1985</v>
      </c>
      <c r="D206" s="2">
        <v>343553150</v>
      </c>
      <c r="E206" s="2">
        <v>106035285</v>
      </c>
      <c r="F206" s="2">
        <v>237517865</v>
      </c>
      <c r="G206" s="2">
        <v>13066970</v>
      </c>
      <c r="H206" s="15">
        <f t="shared" si="5"/>
        <v>3.8034784428552029</v>
      </c>
      <c r="I206" s="16">
        <f t="shared" si="6"/>
        <v>5.5014682790281908</v>
      </c>
      <c r="J206" s="1"/>
      <c r="O206" s="7"/>
    </row>
    <row r="207" spans="1:15" x14ac:dyDescent="0.3">
      <c r="A207">
        <v>1986</v>
      </c>
      <c r="D207" s="2">
        <v>368656594</v>
      </c>
      <c r="E207" s="2">
        <v>121741722</v>
      </c>
      <c r="F207" s="2">
        <v>246914872</v>
      </c>
      <c r="G207" s="2">
        <v>13312112</v>
      </c>
      <c r="H207" s="15">
        <f t="shared" si="5"/>
        <v>3.6109789480667747</v>
      </c>
      <c r="I207" s="16">
        <f t="shared" si="6"/>
        <v>5.3913771544712787</v>
      </c>
      <c r="J207" s="1"/>
      <c r="O207" s="7"/>
    </row>
    <row r="208" spans="1:15" x14ac:dyDescent="0.3">
      <c r="A208">
        <v>1987</v>
      </c>
      <c r="D208" s="2">
        <v>402066002</v>
      </c>
      <c r="E208" s="2">
        <v>132151774</v>
      </c>
      <c r="F208" s="2">
        <v>269914228</v>
      </c>
      <c r="G208" s="2">
        <v>13911669</v>
      </c>
      <c r="H208" s="15">
        <f t="shared" si="5"/>
        <v>3.4600460946210521</v>
      </c>
      <c r="I208" s="16">
        <f t="shared" si="6"/>
        <v>5.1541073262725519</v>
      </c>
      <c r="J208" s="1"/>
      <c r="O208" s="7"/>
    </row>
    <row r="209" spans="1:15" x14ac:dyDescent="0.3">
      <c r="A209">
        <v>1988</v>
      </c>
      <c r="D209" s="2">
        <v>437140185</v>
      </c>
      <c r="E209" s="2">
        <v>151693218</v>
      </c>
      <c r="F209" s="2">
        <v>285446967</v>
      </c>
      <c r="G209" s="2">
        <v>15054304</v>
      </c>
      <c r="H209" s="6">
        <f t="shared" si="5"/>
        <v>3.4438160838496232</v>
      </c>
      <c r="I209" s="6">
        <f t="shared" si="6"/>
        <v>5.273940780740543</v>
      </c>
      <c r="J209" s="1"/>
      <c r="O209" s="7"/>
    </row>
    <row r="210" spans="1:15" x14ac:dyDescent="0.3">
      <c r="A210">
        <v>1989</v>
      </c>
      <c r="D210" s="2">
        <v>468012021</v>
      </c>
      <c r="E210" s="2">
        <v>156364748</v>
      </c>
      <c r="F210" s="2">
        <v>311647273</v>
      </c>
      <c r="G210" s="2">
        <v>16096410</v>
      </c>
      <c r="H210" s="6">
        <f t="shared" si="5"/>
        <v>3.4393155042485546</v>
      </c>
      <c r="I210" s="6">
        <f t="shared" si="6"/>
        <v>5.1649449215620118</v>
      </c>
      <c r="J210" s="1"/>
      <c r="O210" s="7"/>
    </row>
    <row r="211" spans="1:15" x14ac:dyDescent="0.3">
      <c r="A211">
        <v>1990</v>
      </c>
      <c r="D211" s="2">
        <v>491322492</v>
      </c>
      <c r="E211" s="2">
        <v>161107871</v>
      </c>
      <c r="F211" s="2">
        <v>330214621</v>
      </c>
      <c r="G211" s="2">
        <v>16360456</v>
      </c>
      <c r="H211" s="6">
        <f t="shared" si="5"/>
        <v>3.3298813440032786</v>
      </c>
      <c r="I211" s="6">
        <f t="shared" si="6"/>
        <v>4.95449170313994</v>
      </c>
      <c r="J211" s="1"/>
      <c r="O211" s="7"/>
    </row>
    <row r="212" spans="1:15" x14ac:dyDescent="0.3">
      <c r="A212">
        <v>1991</v>
      </c>
      <c r="D212" s="2">
        <v>483737392</v>
      </c>
      <c r="E212" s="2">
        <v>167601872</v>
      </c>
      <c r="F212" s="2">
        <v>316135520</v>
      </c>
      <c r="G212" s="2">
        <v>16218683</v>
      </c>
      <c r="H212" s="6">
        <f t="shared" si="5"/>
        <v>3.3527867120100572</v>
      </c>
      <c r="I212" s="6">
        <f t="shared" si="6"/>
        <v>5.1302944382839364</v>
      </c>
      <c r="J212" s="1"/>
      <c r="O212" s="7"/>
    </row>
    <row r="213" spans="1:15" x14ac:dyDescent="0.3">
      <c r="A213">
        <v>1992</v>
      </c>
      <c r="D213" s="2">
        <v>525127242</v>
      </c>
      <c r="E213" s="2">
        <v>186753241</v>
      </c>
      <c r="F213" s="2">
        <v>338374001</v>
      </c>
      <c r="G213">
        <v>17184631</v>
      </c>
      <c r="H213" s="6">
        <f t="shared" si="5"/>
        <v>3.2724699131110779</v>
      </c>
      <c r="I213" s="6">
        <f t="shared" si="6"/>
        <v>5.0785908341699102</v>
      </c>
      <c r="J213" s="1"/>
      <c r="O213" s="7"/>
    </row>
    <row r="214" spans="1:15" x14ac:dyDescent="0.3">
      <c r="A214">
        <v>1993</v>
      </c>
      <c r="D214" s="2">
        <v>574862928</v>
      </c>
      <c r="E214" s="2">
        <v>222766462</v>
      </c>
      <c r="F214" s="2">
        <v>352096466</v>
      </c>
      <c r="G214">
        <v>18333718</v>
      </c>
      <c r="H214" s="6">
        <f t="shared" si="5"/>
        <v>3.1892329644189545</v>
      </c>
      <c r="I214" s="6">
        <f t="shared" si="6"/>
        <v>5.2070156250872452</v>
      </c>
      <c r="J214" s="1"/>
      <c r="O214" s="7"/>
    </row>
    <row r="215" spans="1:15" x14ac:dyDescent="0.3">
      <c r="A215">
        <v>1994</v>
      </c>
      <c r="D215" s="2">
        <v>657884659</v>
      </c>
      <c r="E215" s="2">
        <v>281553175</v>
      </c>
      <c r="F215" s="2">
        <v>376331484</v>
      </c>
      <c r="G215">
        <v>19846448</v>
      </c>
      <c r="H215" s="6">
        <f t="shared" si="5"/>
        <v>3.0167063068725546</v>
      </c>
      <c r="I215" s="6">
        <f t="shared" si="6"/>
        <v>5.2736613447946334</v>
      </c>
      <c r="J215" s="1"/>
      <c r="O215" s="7"/>
    </row>
    <row r="216" spans="1:15" x14ac:dyDescent="0.3">
      <c r="A216">
        <v>1995</v>
      </c>
      <c r="D216" s="2">
        <v>739660419</v>
      </c>
      <c r="E216" s="2">
        <v>364608093</v>
      </c>
      <c r="F216" s="2">
        <v>375052326</v>
      </c>
      <c r="G216">
        <v>18596732</v>
      </c>
      <c r="H216" s="6">
        <f t="shared" si="5"/>
        <v>2.514225653056068</v>
      </c>
      <c r="I216" s="6">
        <f t="shared" si="6"/>
        <v>4.9584366529165322</v>
      </c>
      <c r="J216" s="1"/>
      <c r="O216" s="7"/>
    </row>
    <row r="217" spans="1:15" x14ac:dyDescent="0.3">
      <c r="A217">
        <v>1996</v>
      </c>
      <c r="D217" s="2">
        <v>790469714</v>
      </c>
      <c r="E217" s="2">
        <v>397152503</v>
      </c>
      <c r="F217" s="2">
        <v>393317210</v>
      </c>
      <c r="G217">
        <v>18005314</v>
      </c>
      <c r="H217" s="6">
        <f t="shared" si="5"/>
        <v>2.2777993490589319</v>
      </c>
      <c r="I217" s="6">
        <f t="shared" si="6"/>
        <v>4.5778098547988781</v>
      </c>
      <c r="J217" s="1"/>
      <c r="O217" s="7"/>
    </row>
    <row r="218" spans="1:15" x14ac:dyDescent="0.3">
      <c r="A218">
        <v>1997</v>
      </c>
      <c r="D218" s="2">
        <v>862426346</v>
      </c>
      <c r="E218" s="2">
        <v>447448501</v>
      </c>
      <c r="F218" s="2">
        <v>414977845</v>
      </c>
      <c r="G218">
        <v>18428489</v>
      </c>
      <c r="H218" s="6">
        <f t="shared" si="5"/>
        <v>2.1368188814584288</v>
      </c>
      <c r="I218" s="6">
        <f t="shared" si="6"/>
        <v>4.4408368355182919</v>
      </c>
      <c r="J218" s="1"/>
      <c r="O218" s="7"/>
    </row>
    <row r="219" spans="1:15" x14ac:dyDescent="0.3">
      <c r="A219">
        <v>1998</v>
      </c>
      <c r="D219" s="2">
        <v>907647006</v>
      </c>
      <c r="E219" s="2">
        <v>513803920</v>
      </c>
      <c r="F219" s="2">
        <v>393843085</v>
      </c>
      <c r="G219">
        <v>18270268</v>
      </c>
      <c r="H219" s="6">
        <f t="shared" si="5"/>
        <v>2.0129265980303361</v>
      </c>
      <c r="I219" s="6">
        <f t="shared" si="6"/>
        <v>4.6389713812037598</v>
      </c>
      <c r="J219" s="1"/>
      <c r="O219" s="7"/>
    </row>
    <row r="220" spans="1:15" x14ac:dyDescent="0.3">
      <c r="A220">
        <v>1999</v>
      </c>
      <c r="D220" s="2">
        <v>1017435397</v>
      </c>
      <c r="E220" s="2">
        <v>645192649</v>
      </c>
      <c r="F220" s="2">
        <v>372242748</v>
      </c>
      <c r="G220">
        <v>18464518</v>
      </c>
      <c r="H220" s="6">
        <f t="shared" si="5"/>
        <v>1.814809869446679</v>
      </c>
      <c r="I220" s="6">
        <f t="shared" si="6"/>
        <v>4.9603432435438606</v>
      </c>
      <c r="J220" s="1"/>
      <c r="O220" s="7"/>
    </row>
    <row r="221" spans="1:15" x14ac:dyDescent="0.3">
      <c r="A221">
        <v>2000</v>
      </c>
      <c r="C221"/>
      <c r="D221" s="2">
        <v>1205339019</v>
      </c>
      <c r="E221" s="2">
        <v>790582073</v>
      </c>
      <c r="F221" s="2">
        <v>414756946</v>
      </c>
      <c r="G221" s="2">
        <v>19753669</v>
      </c>
      <c r="H221" s="6">
        <f>+G221/D221*100</f>
        <v>1.6388475514870893</v>
      </c>
      <c r="I221" s="6">
        <f>+G221/F221*100</f>
        <v>4.7627096280142824</v>
      </c>
      <c r="J221" s="1"/>
    </row>
    <row r="222" spans="1:15" x14ac:dyDescent="0.3">
      <c r="A222">
        <v>2001</v>
      </c>
      <c r="C222"/>
      <c r="D222" s="2">
        <v>1132635340</v>
      </c>
      <c r="E222" s="2">
        <v>753785395</v>
      </c>
      <c r="F222" s="2">
        <v>378849945</v>
      </c>
      <c r="G222" s="2">
        <v>18618806</v>
      </c>
      <c r="H222" s="6">
        <f t="shared" ref="H222:H246" si="7">+G222/D222*100</f>
        <v>1.643848230976088</v>
      </c>
      <c r="I222" s="6">
        <f t="shared" ref="I222:I246" si="8">+G222/F222*100</f>
        <v>4.9145595098344277</v>
      </c>
      <c r="J222" s="1"/>
    </row>
    <row r="223" spans="1:15" x14ac:dyDescent="0.3">
      <c r="A223">
        <v>2002</v>
      </c>
      <c r="C223"/>
      <c r="D223" s="2">
        <v>1154810867</v>
      </c>
      <c r="E223" s="2">
        <v>762695831</v>
      </c>
      <c r="F223" s="2">
        <v>392115036</v>
      </c>
      <c r="G223" s="2">
        <v>19083919</v>
      </c>
      <c r="H223" s="6">
        <f t="shared" si="7"/>
        <v>1.6525579681785241</v>
      </c>
      <c r="I223" s="6">
        <f t="shared" si="8"/>
        <v>4.8669184417605447</v>
      </c>
      <c r="J223" s="1"/>
    </row>
    <row r="224" spans="1:15" x14ac:dyDescent="0.3">
      <c r="A224">
        <v>2003</v>
      </c>
      <c r="C224"/>
      <c r="D224" s="2">
        <v>1250096785</v>
      </c>
      <c r="E224" s="2">
        <v>846875960</v>
      </c>
      <c r="F224" s="2">
        <v>403220826</v>
      </c>
      <c r="G224" s="2">
        <v>19860863</v>
      </c>
      <c r="H224" s="6">
        <f t="shared" si="7"/>
        <v>1.5887460265726543</v>
      </c>
      <c r="I224" s="6">
        <f t="shared" si="8"/>
        <v>4.9255548620893901</v>
      </c>
      <c r="J224" s="1"/>
    </row>
    <row r="225" spans="1:13" x14ac:dyDescent="0.3">
      <c r="A225">
        <v>2004</v>
      </c>
      <c r="C225"/>
      <c r="D225" s="2">
        <v>1460160460</v>
      </c>
      <c r="E225" s="2">
        <v>1016330060</v>
      </c>
      <c r="F225" s="2">
        <v>443830400</v>
      </c>
      <c r="G225" s="2">
        <v>21288649</v>
      </c>
      <c r="H225" s="6">
        <f t="shared" si="7"/>
        <v>1.4579664073358074</v>
      </c>
      <c r="I225" s="6">
        <f t="shared" si="8"/>
        <v>4.7965729702156494</v>
      </c>
      <c r="J225" s="1"/>
    </row>
    <row r="226" spans="1:13" x14ac:dyDescent="0.3">
      <c r="A226">
        <v>2005</v>
      </c>
      <c r="C226"/>
      <c r="D226" s="2">
        <v>1662379669</v>
      </c>
      <c r="E226" s="2">
        <v>1155041663</v>
      </c>
      <c r="F226" s="2">
        <v>507338006</v>
      </c>
      <c r="G226" s="2">
        <v>23223674</v>
      </c>
      <c r="H226" s="6">
        <f t="shared" si="7"/>
        <v>1.3970138370358041</v>
      </c>
      <c r="I226" s="6">
        <f t="shared" si="8"/>
        <v>4.5775545544285521</v>
      </c>
      <c r="J226" s="1"/>
    </row>
    <row r="227" spans="1:13" x14ac:dyDescent="0.3">
      <c r="A227">
        <v>2006</v>
      </c>
      <c r="C227"/>
      <c r="D227" s="2">
        <v>1845053181</v>
      </c>
      <c r="E227" s="2">
        <v>1285819405</v>
      </c>
      <c r="F227" s="2">
        <v>559233777</v>
      </c>
      <c r="G227" s="2">
        <v>25159012</v>
      </c>
      <c r="H227" s="6">
        <f t="shared" si="7"/>
        <v>1.3635927819903855</v>
      </c>
      <c r="I227" s="6">
        <f t="shared" si="8"/>
        <v>4.498836271114576</v>
      </c>
      <c r="J227" s="1"/>
      <c r="L227" s="7"/>
    </row>
    <row r="228" spans="1:13" x14ac:dyDescent="0.3">
      <c r="A228">
        <v>2007</v>
      </c>
      <c r="C228"/>
      <c r="D228" s="2">
        <v>1942862938</v>
      </c>
      <c r="E228" s="2">
        <v>1347994687</v>
      </c>
      <c r="F228" s="2">
        <v>594868251</v>
      </c>
      <c r="G228" s="2">
        <v>26133995</v>
      </c>
      <c r="H228" s="6">
        <f t="shared" si="7"/>
        <v>1.3451280833481007</v>
      </c>
      <c r="I228" s="6">
        <f t="shared" si="8"/>
        <v>4.3932408488884036</v>
      </c>
      <c r="J228" s="1"/>
      <c r="L228" s="7"/>
    </row>
    <row r="229" spans="1:13" x14ac:dyDescent="0.3">
      <c r="A229">
        <v>2008</v>
      </c>
      <c r="C229"/>
      <c r="D229" s="2">
        <v>2090482755</v>
      </c>
      <c r="E229" s="2">
        <v>1444218718</v>
      </c>
      <c r="F229" s="2">
        <v>646264036</v>
      </c>
      <c r="G229" s="2">
        <v>25788389</v>
      </c>
      <c r="H229" s="6">
        <f t="shared" si="7"/>
        <v>1.2336092674440646</v>
      </c>
      <c r="I229" s="6">
        <f t="shared" si="8"/>
        <v>3.9903797153273746</v>
      </c>
      <c r="J229" s="1"/>
      <c r="L229" s="7"/>
    </row>
    <row r="230" spans="1:13" x14ac:dyDescent="0.3">
      <c r="A230">
        <v>2009</v>
      </c>
      <c r="C230"/>
      <c r="D230" s="2">
        <v>1549163485</v>
      </c>
      <c r="E230" s="2">
        <v>1092093746</v>
      </c>
      <c r="F230" s="2">
        <v>457069739</v>
      </c>
      <c r="G230" s="2">
        <v>21175223</v>
      </c>
      <c r="H230" s="6">
        <f t="shared" si="7"/>
        <v>1.3668811074513545</v>
      </c>
      <c r="I230" s="6">
        <f t="shared" si="8"/>
        <v>4.6328210321532577</v>
      </c>
      <c r="J230" s="1"/>
      <c r="L230" s="7"/>
    </row>
    <row r="231" spans="1:13" x14ac:dyDescent="0.3">
      <c r="A231">
        <v>2010</v>
      </c>
      <c r="C231"/>
      <c r="D231" s="2">
        <v>1900586668</v>
      </c>
      <c r="E231" s="2">
        <v>1334850868</v>
      </c>
      <c r="F231" s="2">
        <v>565735800</v>
      </c>
      <c r="G231" s="2">
        <v>25922789</v>
      </c>
      <c r="H231" s="6">
        <f t="shared" si="7"/>
        <v>1.3639361696290715</v>
      </c>
      <c r="I231" s="6">
        <f t="shared" si="8"/>
        <v>4.5821369268128338</v>
      </c>
      <c r="J231" s="1"/>
      <c r="L231" s="7"/>
    </row>
    <row r="232" spans="1:13" x14ac:dyDescent="0.3">
      <c r="A232">
        <v>2011</v>
      </c>
      <c r="C232"/>
      <c r="D232" s="2">
        <v>2187994034</v>
      </c>
      <c r="E232" s="2">
        <v>1509344450</v>
      </c>
      <c r="F232" s="2">
        <v>678649585</v>
      </c>
      <c r="G232" s="2">
        <v>28637114</v>
      </c>
      <c r="H232" s="6">
        <f t="shared" si="7"/>
        <v>1.3088296199623002</v>
      </c>
      <c r="I232" s="6">
        <f t="shared" si="8"/>
        <v>4.2197202551888395</v>
      </c>
      <c r="J232" s="1"/>
      <c r="L232" s="7"/>
    </row>
    <row r="233" spans="1:13" x14ac:dyDescent="0.3">
      <c r="A233">
        <v>2012</v>
      </c>
      <c r="C233"/>
      <c r="D233" s="2">
        <v>2251772707</v>
      </c>
      <c r="E233" s="2">
        <v>1543090573</v>
      </c>
      <c r="F233" s="2">
        <v>708682134</v>
      </c>
      <c r="G233" s="2">
        <v>29883565</v>
      </c>
      <c r="H233" s="6">
        <f t="shared" si="7"/>
        <v>1.3271128523363882</v>
      </c>
      <c r="I233" s="6">
        <f t="shared" si="8"/>
        <v>4.2167797897385686</v>
      </c>
      <c r="J233" s="1"/>
      <c r="L233" s="7"/>
    </row>
    <row r="234" spans="1:13" x14ac:dyDescent="0.3">
      <c r="A234">
        <v>2013</v>
      </c>
      <c r="C234"/>
      <c r="D234" s="2">
        <v>2241103466</v>
      </c>
      <c r="E234" s="2">
        <v>1538360123</v>
      </c>
      <c r="F234" s="2">
        <v>702743343</v>
      </c>
      <c r="G234" s="2">
        <v>31129310</v>
      </c>
      <c r="H234" s="6">
        <f t="shared" si="7"/>
        <v>1.3890170834263482</v>
      </c>
      <c r="I234" s="6">
        <f t="shared" si="8"/>
        <v>4.4296840816889818</v>
      </c>
      <c r="J234" s="1"/>
      <c r="L234" s="7"/>
    </row>
    <row r="235" spans="1:13" x14ac:dyDescent="0.3">
      <c r="A235">
        <v>2014</v>
      </c>
      <c r="C235"/>
      <c r="D235" s="2">
        <v>2324939560</v>
      </c>
      <c r="E235" s="2">
        <v>1599999759</v>
      </c>
      <c r="F235" s="2">
        <v>724939800</v>
      </c>
      <c r="G235" s="2">
        <v>32492412</v>
      </c>
      <c r="H235" s="6">
        <f t="shared" si="7"/>
        <v>1.3975594273082952</v>
      </c>
      <c r="I235" s="6">
        <f t="shared" si="8"/>
        <v>4.4820841675405321</v>
      </c>
      <c r="J235" s="1"/>
      <c r="L235" s="7"/>
    </row>
    <row r="236" spans="1:13" x14ac:dyDescent="0.3">
      <c r="A236">
        <v>2015</v>
      </c>
      <c r="C236"/>
      <c r="D236" s="2">
        <v>2227237310</v>
      </c>
      <c r="E236" s="2">
        <v>1533130082</v>
      </c>
      <c r="F236" s="2">
        <v>694107228</v>
      </c>
      <c r="G236" s="2">
        <v>33850362</v>
      </c>
      <c r="H236" s="6">
        <f t="shared" si="7"/>
        <v>1.5198363393077319</v>
      </c>
      <c r="I236" s="6">
        <f t="shared" si="8"/>
        <v>4.8768202713486222</v>
      </c>
      <c r="J236" s="1"/>
      <c r="L236" s="7"/>
    </row>
    <row r="237" spans="1:13" x14ac:dyDescent="0.3">
      <c r="A237">
        <v>2016</v>
      </c>
      <c r="C237"/>
      <c r="D237" s="2">
        <v>2172182624</v>
      </c>
      <c r="E237" s="2">
        <v>1525420174</v>
      </c>
      <c r="F237" s="2">
        <v>646762450</v>
      </c>
      <c r="G237" s="2">
        <v>32231338</v>
      </c>
      <c r="H237" s="6">
        <f t="shared" si="7"/>
        <v>1.4838226603915601</v>
      </c>
      <c r="I237" s="6">
        <f t="shared" si="8"/>
        <v>4.9834893785191143</v>
      </c>
      <c r="J237" s="1"/>
      <c r="L237" s="7"/>
    </row>
    <row r="238" spans="1:13" x14ac:dyDescent="0.3">
      <c r="A238">
        <v>2017</v>
      </c>
      <c r="D238" s="2">
        <v>2327152803</v>
      </c>
      <c r="E238" s="2">
        <v>2327152803</v>
      </c>
      <c r="F238" s="2">
        <v>706298167</v>
      </c>
      <c r="G238" s="2">
        <v>32941345</v>
      </c>
      <c r="H238" s="6">
        <f t="shared" si="7"/>
        <v>1.415521359729123</v>
      </c>
      <c r="I238" s="6">
        <f t="shared" si="8"/>
        <v>4.6639431530621538</v>
      </c>
      <c r="J238" s="1"/>
      <c r="L238" s="7"/>
      <c r="M238" s="1"/>
    </row>
    <row r="239" spans="1:13" x14ac:dyDescent="0.3">
      <c r="A239">
        <v>2018</v>
      </c>
      <c r="D239" s="2">
        <v>2547786703</v>
      </c>
      <c r="E239" s="2">
        <v>2547786703</v>
      </c>
      <c r="F239" s="2">
        <v>834061426</v>
      </c>
      <c r="G239" s="2">
        <v>46419660</v>
      </c>
      <c r="H239" s="6">
        <f t="shared" si="7"/>
        <v>1.8219602114000044</v>
      </c>
      <c r="I239" s="6">
        <f t="shared" si="8"/>
        <v>5.5654965633190665</v>
      </c>
      <c r="J239" s="1"/>
      <c r="L239" s="7"/>
    </row>
    <row r="240" spans="1:13" x14ac:dyDescent="0.3">
      <c r="A240">
        <v>2019</v>
      </c>
      <c r="D240" s="2">
        <v>2495687242</v>
      </c>
      <c r="E240" s="2">
        <v>2495687242</v>
      </c>
      <c r="F240" s="2">
        <v>844916753</v>
      </c>
      <c r="G240" s="2">
        <v>66117550</v>
      </c>
      <c r="H240" s="6">
        <f t="shared" si="7"/>
        <v>2.6492722680673144</v>
      </c>
      <c r="I240" s="6">
        <f t="shared" si="8"/>
        <v>7.8253330597647652</v>
      </c>
      <c r="J240" s="1"/>
      <c r="L240" s="7"/>
    </row>
    <row r="241" spans="1:12" x14ac:dyDescent="0.3">
      <c r="A241">
        <v>2020</v>
      </c>
      <c r="D241" s="2">
        <v>2330555120</v>
      </c>
      <c r="E241" s="2">
        <v>2330555120</v>
      </c>
      <c r="F241" s="2">
        <v>725225270</v>
      </c>
      <c r="G241" s="2">
        <v>64364818</v>
      </c>
      <c r="H241" s="6">
        <f t="shared" si="7"/>
        <v>2.761780549519893</v>
      </c>
      <c r="I241" s="6">
        <f t="shared" si="8"/>
        <v>8.8751482694473687</v>
      </c>
      <c r="J241" s="1"/>
      <c r="L241" s="7"/>
    </row>
    <row r="242" spans="1:12" x14ac:dyDescent="0.3">
      <c r="A242">
        <v>2021</v>
      </c>
      <c r="D242" s="2">
        <v>2817857565</v>
      </c>
      <c r="E242" s="2">
        <v>2817857565</v>
      </c>
      <c r="F242" s="2">
        <v>940035465</v>
      </c>
      <c r="G242" s="2">
        <v>83310543</v>
      </c>
      <c r="H242" s="6">
        <f t="shared" si="7"/>
        <v>2.9565207281866286</v>
      </c>
      <c r="I242" s="6">
        <f t="shared" si="8"/>
        <v>8.8624893529947837</v>
      </c>
      <c r="J242" s="1"/>
      <c r="L242" s="7"/>
    </row>
    <row r="243" spans="1:12" x14ac:dyDescent="0.3">
      <c r="A243">
        <v>2022</v>
      </c>
      <c r="D243" s="2">
        <v>3223679546</v>
      </c>
      <c r="E243" s="2">
        <v>3223679546</v>
      </c>
      <c r="F243" s="2">
        <v>1091906952</v>
      </c>
      <c r="G243" s="2">
        <v>89763372</v>
      </c>
      <c r="H243" s="6">
        <f t="shared" si="7"/>
        <v>2.7845004665981774</v>
      </c>
      <c r="I243" s="6">
        <f t="shared" si="8"/>
        <v>8.220789494524622</v>
      </c>
      <c r="J243" s="1"/>
      <c r="L243" s="7"/>
    </row>
    <row r="244" spans="1:12" x14ac:dyDescent="0.3">
      <c r="A244">
        <f>+A243+1</f>
        <v>2023</v>
      </c>
      <c r="D244" s="2">
        <v>3068959029</v>
      </c>
      <c r="E244" s="2">
        <v>3068959029</v>
      </c>
      <c r="F244" s="2">
        <v>975447332</v>
      </c>
      <c r="G244" s="2">
        <v>72181545</v>
      </c>
      <c r="H244" s="6">
        <f t="shared" si="7"/>
        <v>2.3519878994122601</v>
      </c>
      <c r="I244" s="6">
        <f t="shared" si="8"/>
        <v>7.3998403226961713</v>
      </c>
      <c r="J244" s="1"/>
      <c r="L244" s="7"/>
    </row>
    <row r="245" spans="1:12" x14ac:dyDescent="0.3">
      <c r="A245">
        <f t="shared" ref="A245:A247" si="9">+A244+1</f>
        <v>2024</v>
      </c>
      <c r="D245" s="2">
        <v>3251194802</v>
      </c>
      <c r="E245" s="2">
        <v>3251194802</v>
      </c>
      <c r="F245" s="2">
        <v>1009855200</v>
      </c>
      <c r="G245" s="2">
        <v>76159967</v>
      </c>
      <c r="H245" s="6">
        <f t="shared" si="7"/>
        <v>2.3425224152409925</v>
      </c>
      <c r="I245" s="6">
        <f t="shared" si="8"/>
        <v>7.5416720139679425</v>
      </c>
      <c r="J245" s="1"/>
      <c r="L245" s="7"/>
    </row>
    <row r="246" spans="1:12" x14ac:dyDescent="0.3">
      <c r="A246">
        <f t="shared" si="9"/>
        <v>2025</v>
      </c>
      <c r="D246" s="2">
        <v>3393547080</v>
      </c>
      <c r="E246" s="2">
        <v>3393547080</v>
      </c>
      <c r="F246" s="2">
        <v>1341651558</v>
      </c>
      <c r="G246" s="2">
        <v>263994460</v>
      </c>
      <c r="H246" s="6">
        <f t="shared" si="7"/>
        <v>7.7793074260222141</v>
      </c>
      <c r="I246" s="6">
        <f t="shared" si="8"/>
        <v>19.67682729736002</v>
      </c>
      <c r="J246" s="1"/>
      <c r="L246" s="7"/>
    </row>
    <row r="247" spans="1:12" x14ac:dyDescent="0.3">
      <c r="A247">
        <f t="shared" si="9"/>
        <v>2026</v>
      </c>
      <c r="D247" s="3"/>
      <c r="F247" s="3"/>
      <c r="G247" s="3"/>
      <c r="H247" s="6"/>
      <c r="I247" s="6"/>
      <c r="L247" s="7"/>
    </row>
    <row r="248" spans="1:12" x14ac:dyDescent="0.3">
      <c r="A248">
        <f>+A247+1</f>
        <v>2027</v>
      </c>
      <c r="D248" s="3"/>
      <c r="F248" s="3"/>
      <c r="G248" s="3"/>
      <c r="H248" s="6"/>
      <c r="I248" s="6"/>
      <c r="L248" s="7"/>
    </row>
    <row r="249" spans="1:12" x14ac:dyDescent="0.3">
      <c r="A249">
        <f>+A248+1</f>
        <v>2028</v>
      </c>
      <c r="D249" s="3"/>
      <c r="F249" s="3"/>
      <c r="G249" s="3"/>
      <c r="H249" s="6"/>
      <c r="I249" s="6"/>
      <c r="L249" s="7"/>
    </row>
    <row r="250" spans="1:12" x14ac:dyDescent="0.3">
      <c r="A250">
        <f>+A249+1</f>
        <v>2029</v>
      </c>
      <c r="D250" s="3"/>
      <c r="F250" s="3"/>
      <c r="G250" s="3"/>
      <c r="H250" s="6"/>
      <c r="I250" s="6"/>
      <c r="L250" s="7"/>
    </row>
    <row r="251" spans="1:12" x14ac:dyDescent="0.3">
      <c r="A251">
        <f>+A250+1</f>
        <v>2030</v>
      </c>
      <c r="C251" s="12" t="s">
        <v>1</v>
      </c>
      <c r="D251" s="12" t="s">
        <v>1</v>
      </c>
      <c r="E251" s="12" t="s">
        <v>1</v>
      </c>
      <c r="F251" s="12" t="s">
        <v>1</v>
      </c>
      <c r="G251" s="12" t="s">
        <v>1</v>
      </c>
      <c r="H251" s="5"/>
      <c r="I251" s="5"/>
      <c r="L251" s="7"/>
    </row>
    <row r="252" spans="1:12" x14ac:dyDescent="0.3">
      <c r="L252" s="7"/>
    </row>
    <row r="261" spans="1:1" x14ac:dyDescent="0.3">
      <c r="A261" t="s">
        <v>13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4C355-3E81-4BFD-B6EA-44FB84768923}">
  <dimension ref="A1:H38"/>
  <sheetViews>
    <sheetView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15" x14ac:dyDescent="0.3"/>
  <cols>
    <col min="2" max="2" width="13.7109375" customWidth="1"/>
    <col min="3" max="3" width="15.28515625" customWidth="1"/>
    <col min="4" max="4" width="15.5703125" customWidth="1"/>
    <col min="6" max="6" width="14.28515625" customWidth="1"/>
    <col min="7" max="7" width="12" customWidth="1"/>
  </cols>
  <sheetData>
    <row r="1" spans="1:8" x14ac:dyDescent="0.3">
      <c r="A1" t="s">
        <v>2</v>
      </c>
      <c r="B1" t="s">
        <v>16</v>
      </c>
      <c r="C1" t="s">
        <v>17</v>
      </c>
      <c r="D1" t="s">
        <v>18</v>
      </c>
      <c r="F1" t="s">
        <v>19</v>
      </c>
      <c r="G1" t="s">
        <v>20</v>
      </c>
    </row>
    <row r="2" spans="1:8" x14ac:dyDescent="0.3">
      <c r="A2">
        <v>1989</v>
      </c>
      <c r="B2">
        <v>468012.02</v>
      </c>
      <c r="C2">
        <v>16096.41</v>
      </c>
      <c r="D2">
        <v>311647.27</v>
      </c>
      <c r="E2" s="4">
        <f t="shared" ref="E2:E29" si="0">+D2/B2</f>
        <v>0.6658958673753721</v>
      </c>
      <c r="F2">
        <v>503654.81</v>
      </c>
      <c r="G2">
        <f>+B2-D2</f>
        <v>156364.75</v>
      </c>
      <c r="H2" s="4">
        <f t="shared" ref="H2:H37" si="1">+G2/B2</f>
        <v>0.3341041326246279</v>
      </c>
    </row>
    <row r="3" spans="1:8" x14ac:dyDescent="0.3">
      <c r="A3">
        <v>1990</v>
      </c>
      <c r="B3">
        <v>491322.49</v>
      </c>
      <c r="C3">
        <v>16360.46</v>
      </c>
      <c r="D3">
        <v>330214.62</v>
      </c>
      <c r="E3" s="4">
        <f t="shared" si="0"/>
        <v>0.67209343500640484</v>
      </c>
      <c r="F3">
        <v>528893.03</v>
      </c>
      <c r="G3">
        <f t="shared" ref="G3:G38" si="2">+B3-D3</f>
        <v>161107.87</v>
      </c>
      <c r="H3" s="4">
        <f t="shared" si="1"/>
        <v>0.32790656499359516</v>
      </c>
    </row>
    <row r="4" spans="1:8" x14ac:dyDescent="0.3">
      <c r="A4">
        <v>1991</v>
      </c>
      <c r="B4">
        <v>483737.39</v>
      </c>
      <c r="C4">
        <v>16218.68</v>
      </c>
      <c r="D4">
        <v>316135.52</v>
      </c>
      <c r="E4" s="4">
        <f t="shared" si="0"/>
        <v>0.65352715447528253</v>
      </c>
      <c r="F4">
        <v>520543.57</v>
      </c>
      <c r="G4">
        <f t="shared" si="2"/>
        <v>167601.87</v>
      </c>
      <c r="H4" s="4">
        <f t="shared" si="1"/>
        <v>0.34647284552471741</v>
      </c>
    </row>
    <row r="5" spans="1:8" x14ac:dyDescent="0.3">
      <c r="A5">
        <v>1992</v>
      </c>
      <c r="B5">
        <v>525127.24</v>
      </c>
      <c r="C5">
        <v>17184.63</v>
      </c>
      <c r="D5">
        <v>331228.03000000003</v>
      </c>
      <c r="E5" s="4">
        <f t="shared" si="0"/>
        <v>0.63075766170499936</v>
      </c>
      <c r="F5">
        <v>563258.81000000006</v>
      </c>
      <c r="G5">
        <f t="shared" si="2"/>
        <v>193899.20999999996</v>
      </c>
      <c r="H5" s="4">
        <f t="shared" si="1"/>
        <v>0.36924233829500058</v>
      </c>
    </row>
    <row r="6" spans="1:8" x14ac:dyDescent="0.3">
      <c r="A6">
        <v>1993</v>
      </c>
      <c r="B6">
        <v>574862.93000000005</v>
      </c>
      <c r="C6">
        <v>18333.72</v>
      </c>
      <c r="D6">
        <v>338855.52</v>
      </c>
      <c r="E6" s="4">
        <f t="shared" si="0"/>
        <v>0.58945446351880781</v>
      </c>
      <c r="F6">
        <v>615727.69999999995</v>
      </c>
      <c r="G6">
        <f t="shared" si="2"/>
        <v>236007.41000000003</v>
      </c>
      <c r="H6" s="4">
        <f t="shared" si="1"/>
        <v>0.41054553648119213</v>
      </c>
    </row>
    <row r="7" spans="1:8" x14ac:dyDescent="0.3">
      <c r="A7">
        <v>1994</v>
      </c>
      <c r="B7">
        <v>657884.66</v>
      </c>
      <c r="C7">
        <v>20951.990000000002</v>
      </c>
      <c r="D7">
        <v>365627.77</v>
      </c>
      <c r="E7" s="4">
        <f t="shared" si="0"/>
        <v>0.55576272290647422</v>
      </c>
      <c r="F7">
        <v>703807.08</v>
      </c>
      <c r="G7">
        <f t="shared" si="2"/>
        <v>292256.89</v>
      </c>
      <c r="H7" s="4">
        <f t="shared" si="1"/>
        <v>0.44423727709352578</v>
      </c>
    </row>
    <row r="8" spans="1:8" x14ac:dyDescent="0.3">
      <c r="A8">
        <v>1995</v>
      </c>
      <c r="B8">
        <v>739660.42</v>
      </c>
      <c r="C8">
        <v>18596.73</v>
      </c>
      <c r="D8">
        <v>365712.53</v>
      </c>
      <c r="E8" s="4">
        <f t="shared" si="0"/>
        <v>0.49443301292233538</v>
      </c>
      <c r="F8">
        <v>785223.19</v>
      </c>
      <c r="G8">
        <f t="shared" si="2"/>
        <v>373947.89</v>
      </c>
      <c r="H8" s="4">
        <f t="shared" si="1"/>
        <v>0.50556698707766468</v>
      </c>
    </row>
    <row r="9" spans="1:8" x14ac:dyDescent="0.3">
      <c r="A9">
        <v>1996</v>
      </c>
      <c r="B9">
        <v>790469.71</v>
      </c>
      <c r="C9">
        <v>18005.310000000001</v>
      </c>
      <c r="D9">
        <v>383829.3</v>
      </c>
      <c r="E9" s="4">
        <f t="shared" si="0"/>
        <v>0.48557116755302365</v>
      </c>
      <c r="F9">
        <v>834851.19</v>
      </c>
      <c r="G9">
        <f t="shared" si="2"/>
        <v>406640.41</v>
      </c>
      <c r="H9" s="4">
        <f t="shared" si="1"/>
        <v>0.51442883244697635</v>
      </c>
    </row>
    <row r="10" spans="1:8" x14ac:dyDescent="0.3">
      <c r="A10">
        <v>1997</v>
      </c>
      <c r="B10">
        <v>862426.35</v>
      </c>
      <c r="C10">
        <v>18428.490000000002</v>
      </c>
      <c r="D10">
        <v>404257.13</v>
      </c>
      <c r="E10" s="4">
        <f t="shared" si="0"/>
        <v>0.46874394549749093</v>
      </c>
      <c r="F10">
        <v>908580.2</v>
      </c>
      <c r="G10">
        <f t="shared" si="2"/>
        <v>458169.22</v>
      </c>
      <c r="H10" s="4">
        <f t="shared" si="1"/>
        <v>0.53125605450250912</v>
      </c>
    </row>
    <row r="11" spans="1:8" x14ac:dyDescent="0.3">
      <c r="A11">
        <v>1998</v>
      </c>
      <c r="B11">
        <v>907647.01</v>
      </c>
      <c r="C11">
        <v>18270.27</v>
      </c>
      <c r="D11">
        <v>386514.63</v>
      </c>
      <c r="E11" s="4">
        <f t="shared" si="0"/>
        <v>0.42584245388523895</v>
      </c>
      <c r="F11">
        <v>956091.9</v>
      </c>
      <c r="G11">
        <f t="shared" si="2"/>
        <v>521132.38</v>
      </c>
      <c r="H11" s="4">
        <f t="shared" si="1"/>
        <v>0.57415754611476111</v>
      </c>
    </row>
    <row r="12" spans="1:8" x14ac:dyDescent="0.3">
      <c r="A12">
        <v>1999</v>
      </c>
      <c r="B12">
        <v>1017435.4</v>
      </c>
      <c r="C12">
        <v>18464.52</v>
      </c>
      <c r="D12">
        <v>364498.79</v>
      </c>
      <c r="E12" s="4">
        <f t="shared" si="0"/>
        <v>0.35825251411539244</v>
      </c>
      <c r="F12">
        <v>1070221.8700000001</v>
      </c>
      <c r="G12">
        <f t="shared" si="2"/>
        <v>652936.6100000001</v>
      </c>
      <c r="H12" s="4">
        <f t="shared" si="1"/>
        <v>0.64174748588460762</v>
      </c>
    </row>
    <row r="13" spans="1:8" x14ac:dyDescent="0.3">
      <c r="A13">
        <v>2000</v>
      </c>
      <c r="B13">
        <v>1205339.02</v>
      </c>
      <c r="C13">
        <v>19753.669999999998</v>
      </c>
      <c r="D13">
        <v>407734.09</v>
      </c>
      <c r="E13" s="4">
        <f t="shared" si="0"/>
        <v>0.33827336810186398</v>
      </c>
      <c r="F13">
        <v>1265221.1499999999</v>
      </c>
      <c r="G13">
        <f t="shared" si="2"/>
        <v>797604.92999999993</v>
      </c>
      <c r="H13" s="4">
        <f t="shared" si="1"/>
        <v>0.66172663189813596</v>
      </c>
    </row>
    <row r="14" spans="1:8" x14ac:dyDescent="0.3">
      <c r="A14">
        <v>2001</v>
      </c>
      <c r="B14">
        <v>1132635.3400000001</v>
      </c>
      <c r="C14">
        <v>18618.810000000001</v>
      </c>
      <c r="D14">
        <v>375225.35</v>
      </c>
      <c r="E14" s="4">
        <f t="shared" si="0"/>
        <v>0.33128522194972299</v>
      </c>
      <c r="F14">
        <v>1188146.46</v>
      </c>
      <c r="G14">
        <f t="shared" si="2"/>
        <v>757409.99000000011</v>
      </c>
      <c r="H14" s="4">
        <f t="shared" si="1"/>
        <v>0.66871477805027701</v>
      </c>
    </row>
    <row r="15" spans="1:8" x14ac:dyDescent="0.3">
      <c r="A15">
        <v>2002</v>
      </c>
      <c r="B15">
        <v>1154810.8700000001</v>
      </c>
      <c r="C15">
        <v>19083.919999999998</v>
      </c>
      <c r="D15">
        <v>389115.05</v>
      </c>
      <c r="E15" s="4">
        <f t="shared" si="0"/>
        <v>0.33695132260055705</v>
      </c>
      <c r="F15">
        <v>1212076.02</v>
      </c>
      <c r="G15">
        <f t="shared" si="2"/>
        <v>765695.82000000007</v>
      </c>
      <c r="H15" s="4">
        <f t="shared" si="1"/>
        <v>0.66304867739944295</v>
      </c>
    </row>
    <row r="16" spans="1:8" x14ac:dyDescent="0.3">
      <c r="A16">
        <v>2003</v>
      </c>
      <c r="B16">
        <v>1250096.79</v>
      </c>
      <c r="C16">
        <v>19860.86</v>
      </c>
      <c r="D16">
        <v>401575.17</v>
      </c>
      <c r="E16" s="4">
        <f t="shared" si="0"/>
        <v>0.32123526211118419</v>
      </c>
      <c r="F16">
        <v>1314865.5900000001</v>
      </c>
      <c r="G16">
        <f t="shared" si="2"/>
        <v>848521.62000000011</v>
      </c>
      <c r="H16" s="4">
        <f t="shared" si="1"/>
        <v>0.67876473788881586</v>
      </c>
    </row>
    <row r="17" spans="1:8" x14ac:dyDescent="0.3">
      <c r="A17">
        <v>2004</v>
      </c>
      <c r="B17">
        <v>1460160.46</v>
      </c>
      <c r="C17">
        <v>21288.65</v>
      </c>
      <c r="D17">
        <v>443830.4</v>
      </c>
      <c r="E17" s="4">
        <f t="shared" si="0"/>
        <v>0.30396001820238305</v>
      </c>
      <c r="F17">
        <v>1536032.2</v>
      </c>
      <c r="G17">
        <f t="shared" si="2"/>
        <v>1016330.0599999999</v>
      </c>
      <c r="H17" s="4">
        <f t="shared" si="1"/>
        <v>0.69603998179761695</v>
      </c>
    </row>
    <row r="18" spans="1:8" x14ac:dyDescent="0.3">
      <c r="A18">
        <v>2005</v>
      </c>
      <c r="B18">
        <v>1662379.67</v>
      </c>
      <c r="C18">
        <v>23223.67</v>
      </c>
      <c r="D18">
        <v>505627.12</v>
      </c>
      <c r="E18" s="4">
        <f t="shared" si="0"/>
        <v>0.30415862821517786</v>
      </c>
      <c r="F18">
        <v>1746444.5</v>
      </c>
      <c r="G18">
        <f t="shared" si="2"/>
        <v>1156752.5499999998</v>
      </c>
      <c r="H18" s="4">
        <f t="shared" si="1"/>
        <v>0.69584137178482208</v>
      </c>
    </row>
    <row r="19" spans="1:8" x14ac:dyDescent="0.3">
      <c r="A19">
        <v>2006</v>
      </c>
      <c r="B19">
        <v>1845053.18</v>
      </c>
      <c r="C19">
        <v>25159.01</v>
      </c>
      <c r="D19">
        <v>557675.21</v>
      </c>
      <c r="E19" s="4">
        <f t="shared" si="0"/>
        <v>0.30225427431853208</v>
      </c>
      <c r="F19">
        <v>1933742.91</v>
      </c>
      <c r="G19">
        <f t="shared" si="2"/>
        <v>1287377.97</v>
      </c>
      <c r="H19" s="4">
        <f t="shared" si="1"/>
        <v>0.69774572568146787</v>
      </c>
    </row>
    <row r="20" spans="1:8" x14ac:dyDescent="0.3">
      <c r="A20">
        <v>2007</v>
      </c>
      <c r="B20">
        <v>1942862.94</v>
      </c>
      <c r="C20">
        <v>26133.99</v>
      </c>
      <c r="D20">
        <v>593517.94999999995</v>
      </c>
      <c r="E20" s="4">
        <f t="shared" si="0"/>
        <v>0.30548626862994255</v>
      </c>
      <c r="F20">
        <v>2032190.43</v>
      </c>
      <c r="G20">
        <f t="shared" si="2"/>
        <v>1349344.99</v>
      </c>
      <c r="H20" s="4">
        <f t="shared" si="1"/>
        <v>0.69451373137005745</v>
      </c>
    </row>
    <row r="21" spans="1:8" x14ac:dyDescent="0.3">
      <c r="A21">
        <v>2008</v>
      </c>
      <c r="B21">
        <v>2090482.75</v>
      </c>
      <c r="C21">
        <v>25788.39</v>
      </c>
      <c r="D21">
        <v>645073.18999999994</v>
      </c>
      <c r="E21" s="4">
        <f t="shared" si="0"/>
        <v>0.30857618413737209</v>
      </c>
      <c r="F21">
        <v>2181518.33</v>
      </c>
      <c r="G21">
        <f t="shared" si="2"/>
        <v>1445409.56</v>
      </c>
      <c r="H21" s="4">
        <f t="shared" si="1"/>
        <v>0.69142381586262791</v>
      </c>
    </row>
    <row r="22" spans="1:8" x14ac:dyDescent="0.3">
      <c r="A22">
        <v>2009</v>
      </c>
      <c r="B22">
        <v>1549163.49</v>
      </c>
      <c r="C22">
        <v>21175.22</v>
      </c>
      <c r="D22">
        <v>456345.46</v>
      </c>
      <c r="E22" s="4">
        <f t="shared" si="0"/>
        <v>0.29457540340045069</v>
      </c>
      <c r="F22">
        <v>1615896.65</v>
      </c>
      <c r="G22">
        <f t="shared" si="2"/>
        <v>1092818.03</v>
      </c>
      <c r="H22" s="4">
        <f t="shared" si="1"/>
        <v>0.70542459659954937</v>
      </c>
    </row>
    <row r="23" spans="1:8" x14ac:dyDescent="0.3">
      <c r="A23">
        <v>2010</v>
      </c>
      <c r="B23">
        <v>1900586.67</v>
      </c>
      <c r="C23">
        <v>25922.79</v>
      </c>
      <c r="D23">
        <v>565735.80000000005</v>
      </c>
      <c r="E23" s="4">
        <f t="shared" si="0"/>
        <v>0.29766377347053585</v>
      </c>
      <c r="F23">
        <v>1982199.74</v>
      </c>
      <c r="G23">
        <f t="shared" si="2"/>
        <v>1334850.8699999999</v>
      </c>
      <c r="H23" s="4">
        <f t="shared" si="1"/>
        <v>0.70233622652946415</v>
      </c>
    </row>
    <row r="24" spans="1:8" x14ac:dyDescent="0.3">
      <c r="A24">
        <v>2011</v>
      </c>
      <c r="B24">
        <v>2187994.0299999998</v>
      </c>
      <c r="C24">
        <v>28637.11</v>
      </c>
      <c r="D24">
        <v>678649.58</v>
      </c>
      <c r="E24" s="4">
        <f t="shared" si="0"/>
        <v>0.31016975855276901</v>
      </c>
      <c r="F24">
        <v>2274420.5499999998</v>
      </c>
      <c r="G24">
        <f t="shared" si="2"/>
        <v>1509344.4499999997</v>
      </c>
      <c r="H24" s="4">
        <f t="shared" si="1"/>
        <v>0.68983024144723093</v>
      </c>
    </row>
    <row r="25" spans="1:8" x14ac:dyDescent="0.3">
      <c r="A25">
        <v>2012</v>
      </c>
      <c r="B25">
        <v>2251772.71</v>
      </c>
      <c r="C25">
        <v>29883.56</v>
      </c>
      <c r="D25">
        <v>708682.13</v>
      </c>
      <c r="E25" s="4">
        <f t="shared" si="0"/>
        <v>0.3147218752819862</v>
      </c>
      <c r="F25">
        <v>2341354.66</v>
      </c>
      <c r="G25">
        <f t="shared" si="2"/>
        <v>1543090.58</v>
      </c>
      <c r="H25" s="4">
        <f t="shared" si="1"/>
        <v>0.68527812471801386</v>
      </c>
    </row>
    <row r="26" spans="1:8" x14ac:dyDescent="0.3">
      <c r="A26">
        <v>2013</v>
      </c>
      <c r="B26">
        <v>2241103.4700000002</v>
      </c>
      <c r="C26">
        <v>31129.31</v>
      </c>
      <c r="D26">
        <v>702743.34</v>
      </c>
      <c r="E26" s="4">
        <f t="shared" si="0"/>
        <v>0.31357023422037711</v>
      </c>
      <c r="F26">
        <v>2332380.2599999998</v>
      </c>
      <c r="G26">
        <f t="shared" si="2"/>
        <v>1538360.1300000004</v>
      </c>
      <c r="H26" s="4">
        <f t="shared" si="1"/>
        <v>0.68642976577962289</v>
      </c>
    </row>
    <row r="27" spans="1:8" x14ac:dyDescent="0.3">
      <c r="A27">
        <v>2014</v>
      </c>
      <c r="B27">
        <v>2324939.56</v>
      </c>
      <c r="C27">
        <v>32492.41</v>
      </c>
      <c r="D27">
        <v>724939.8</v>
      </c>
      <c r="E27" s="4">
        <f t="shared" si="0"/>
        <v>0.31181017023943625</v>
      </c>
      <c r="F27">
        <v>2422251.23</v>
      </c>
      <c r="G27">
        <f t="shared" si="2"/>
        <v>1599999.76</v>
      </c>
      <c r="H27" s="4">
        <f t="shared" si="1"/>
        <v>0.68818982976056375</v>
      </c>
    </row>
    <row r="28" spans="1:8" x14ac:dyDescent="0.3">
      <c r="A28">
        <v>2015</v>
      </c>
      <c r="B28">
        <v>2227237.31</v>
      </c>
      <c r="C28">
        <v>33850.36</v>
      </c>
      <c r="D28">
        <v>694107.23</v>
      </c>
      <c r="E28" s="4">
        <f t="shared" si="0"/>
        <v>0.3116449364796246</v>
      </c>
      <c r="F28">
        <v>2327920.6800000002</v>
      </c>
      <c r="G28">
        <f t="shared" si="2"/>
        <v>1533130.08</v>
      </c>
      <c r="H28" s="4">
        <f t="shared" si="1"/>
        <v>0.68835506352037545</v>
      </c>
    </row>
    <row r="29" spans="1:8" x14ac:dyDescent="0.3">
      <c r="A29">
        <v>2016</v>
      </c>
      <c r="B29">
        <v>2172182.62</v>
      </c>
      <c r="C29">
        <v>32231.34</v>
      </c>
      <c r="D29">
        <v>646762.44999999995</v>
      </c>
      <c r="E29" s="4">
        <f t="shared" si="0"/>
        <v>0.29774773264689869</v>
      </c>
      <c r="F29">
        <v>2266698.16</v>
      </c>
      <c r="G29">
        <f t="shared" si="2"/>
        <v>1525420.1700000002</v>
      </c>
      <c r="H29" s="4">
        <f t="shared" si="1"/>
        <v>0.70225226735310131</v>
      </c>
    </row>
    <row r="30" spans="1:8" x14ac:dyDescent="0.3">
      <c r="A30">
        <v>2017</v>
      </c>
      <c r="B30">
        <v>2327152.7999999998</v>
      </c>
      <c r="C30">
        <v>32941.339999999997</v>
      </c>
      <c r="D30">
        <v>706298.17</v>
      </c>
      <c r="E30" s="4">
        <f t="shared" ref="E30:E38" si="3">+D30/B30</f>
        <v>0.30350313481779112</v>
      </c>
      <c r="F30">
        <v>2426436.0099999998</v>
      </c>
      <c r="G30">
        <f t="shared" si="2"/>
        <v>1620854.63</v>
      </c>
      <c r="H30" s="4">
        <f t="shared" si="1"/>
        <v>0.69649686518220888</v>
      </c>
    </row>
    <row r="31" spans="1:8" x14ac:dyDescent="0.3">
      <c r="A31">
        <v>2018</v>
      </c>
      <c r="B31">
        <v>2547786.7000000002</v>
      </c>
      <c r="C31">
        <v>46419.66</v>
      </c>
      <c r="D31">
        <v>834061.43</v>
      </c>
      <c r="E31" s="4">
        <f t="shared" si="3"/>
        <v>0.32736705549173328</v>
      </c>
      <c r="F31">
        <v>2665856.41</v>
      </c>
      <c r="G31">
        <f t="shared" si="2"/>
        <v>1713725.27</v>
      </c>
      <c r="H31" s="4">
        <f t="shared" si="1"/>
        <v>0.67263294450826672</v>
      </c>
    </row>
    <row r="32" spans="1:8" x14ac:dyDescent="0.3">
      <c r="A32">
        <v>2019</v>
      </c>
      <c r="B32">
        <v>2495687.2400000002</v>
      </c>
      <c r="C32">
        <v>66117.55</v>
      </c>
      <c r="D32">
        <v>844916.75</v>
      </c>
      <c r="E32" s="4">
        <f t="shared" si="3"/>
        <v>0.33855073522754392</v>
      </c>
      <c r="F32">
        <v>2632243.1</v>
      </c>
      <c r="G32">
        <f t="shared" si="2"/>
        <v>1650770.4900000002</v>
      </c>
      <c r="H32" s="4">
        <f t="shared" si="1"/>
        <v>0.66144926477245602</v>
      </c>
    </row>
    <row r="33" spans="1:8" x14ac:dyDescent="0.3">
      <c r="A33">
        <v>2020</v>
      </c>
      <c r="B33">
        <v>2330555.12</v>
      </c>
      <c r="C33">
        <v>64364.82</v>
      </c>
      <c r="D33">
        <v>725225.27</v>
      </c>
      <c r="E33" s="4">
        <f t="shared" si="3"/>
        <v>0.31118134206583364</v>
      </c>
      <c r="F33">
        <v>2466136.9900000002</v>
      </c>
      <c r="G33">
        <f t="shared" si="2"/>
        <v>1605329.85</v>
      </c>
      <c r="H33" s="4">
        <f t="shared" si="1"/>
        <v>0.6888186579341663</v>
      </c>
    </row>
    <row r="34" spans="1:8" x14ac:dyDescent="0.3">
      <c r="A34">
        <v>2021</v>
      </c>
      <c r="B34">
        <v>2817857.57</v>
      </c>
      <c r="C34">
        <v>83310.539999999994</v>
      </c>
      <c r="D34">
        <v>940035.46</v>
      </c>
      <c r="E34" s="4">
        <f t="shared" si="3"/>
        <v>0.33359935221992076</v>
      </c>
      <c r="F34">
        <v>3005104.23</v>
      </c>
      <c r="G34">
        <f t="shared" si="2"/>
        <v>1877822.1099999999</v>
      </c>
      <c r="H34" s="4">
        <f t="shared" si="1"/>
        <v>0.66640064778007924</v>
      </c>
    </row>
    <row r="35" spans="1:8" x14ac:dyDescent="0.3">
      <c r="A35">
        <v>2022</v>
      </c>
      <c r="B35">
        <v>3223679.55</v>
      </c>
      <c r="C35">
        <v>89763.37</v>
      </c>
      <c r="D35">
        <v>1091906.95</v>
      </c>
      <c r="E35" s="4">
        <f t="shared" si="3"/>
        <v>0.33871448233742713</v>
      </c>
      <c r="F35">
        <v>3442645.28</v>
      </c>
      <c r="G35">
        <f t="shared" si="2"/>
        <v>2131772.5999999996</v>
      </c>
      <c r="H35" s="4">
        <f t="shared" si="1"/>
        <v>0.66128551766257282</v>
      </c>
    </row>
    <row r="36" spans="1:8" x14ac:dyDescent="0.3">
      <c r="A36">
        <v>2023</v>
      </c>
      <c r="B36">
        <v>3068959.03</v>
      </c>
      <c r="C36">
        <v>72181.539999999994</v>
      </c>
      <c r="D36">
        <v>975447.33</v>
      </c>
      <c r="E36" s="4">
        <f t="shared" si="3"/>
        <v>0.31784306029005543</v>
      </c>
      <c r="F36">
        <v>3229491.8</v>
      </c>
      <c r="G36">
        <f t="shared" si="2"/>
        <v>2093511.6999999997</v>
      </c>
      <c r="H36" s="4">
        <f t="shared" si="1"/>
        <v>0.68215693970994451</v>
      </c>
    </row>
    <row r="37" spans="1:8" x14ac:dyDescent="0.3">
      <c r="A37">
        <v>2024</v>
      </c>
      <c r="B37">
        <v>3251194.8</v>
      </c>
      <c r="C37">
        <v>76159.97</v>
      </c>
      <c r="D37">
        <v>1009855.2</v>
      </c>
      <c r="E37" s="4">
        <f t="shared" si="3"/>
        <v>0.31061048695082805</v>
      </c>
      <c r="F37">
        <v>3419172.35</v>
      </c>
      <c r="G37">
        <f t="shared" si="2"/>
        <v>2241339.5999999996</v>
      </c>
      <c r="H37" s="4">
        <f t="shared" si="1"/>
        <v>0.68938951304917184</v>
      </c>
    </row>
    <row r="38" spans="1:8" x14ac:dyDescent="0.3">
      <c r="A38">
        <v>2025</v>
      </c>
      <c r="B38">
        <v>3393547.08</v>
      </c>
      <c r="C38">
        <v>260800.97</v>
      </c>
      <c r="D38">
        <v>1323981.3500000001</v>
      </c>
      <c r="E38" s="4">
        <f t="shared" si="3"/>
        <v>0.39014674580557168</v>
      </c>
      <c r="F38">
        <v>3744820.09</v>
      </c>
      <c r="G38">
        <f t="shared" si="2"/>
        <v>2069565.73</v>
      </c>
      <c r="H38" s="4">
        <f t="shared" ref="H38" si="4">+G38/B38</f>
        <v>0.60985325419442826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5672F-FF8D-A64A-A0E9-A0435E623CDD}">
  <dimension ref="B2:B10"/>
  <sheetViews>
    <sheetView tabSelected="1" workbookViewId="0">
      <selection activeCell="J6" sqref="J6"/>
    </sheetView>
  </sheetViews>
  <sheetFormatPr defaultColWidth="11.42578125" defaultRowHeight="15" x14ac:dyDescent="0.3"/>
  <sheetData>
    <row r="2" spans="2:2" x14ac:dyDescent="0.3">
      <c r="B2" s="7" t="s">
        <v>21</v>
      </c>
    </row>
    <row r="4" spans="2:2" x14ac:dyDescent="0.3">
      <c r="B4" s="8" t="s">
        <v>22</v>
      </c>
    </row>
    <row r="6" spans="2:2" x14ac:dyDescent="0.3">
      <c r="B6" s="9" t="s">
        <v>23</v>
      </c>
    </row>
    <row r="8" spans="2:2" x14ac:dyDescent="0.3">
      <c r="B8" s="9" t="s">
        <v>33</v>
      </c>
    </row>
    <row r="10" spans="2:2" x14ac:dyDescent="0.3">
      <c r="B10" s="7" t="s">
        <v>32</v>
      </c>
    </row>
  </sheetData>
  <hyperlinks>
    <hyperlink ref="B4" r:id="rId1" xr:uid="{E79990CE-1316-F248-AD9F-CBBC6A3DE1DC}"/>
    <hyperlink ref="B6" r:id="rId2" tooltip="Original URL: https://shared.outlook.inky.com/link?domain=nam02.safelinks.protection.outlook.com&amp;t=h.eJxNU22vojoQ_isbE8-nC1JKednk5F5EQfSwIsiKfjFAiyJIOYAHYXP_-y1usrnJtOk8M_M8k7bza_Koi8n3b5Nr21bN99msjO6CyDdRSoqszBu-qmlLkjajJU8fbUFpzif0Pvublb2_aqZQn4oms-Ya1Q" display="https://nam02.safelinks.protection.outlook.com/?url=https%3A%2F%2Fshared.outlook.inky.com%2Flink%3Fdomain%3Dnam02.safelinks.protection.outlook.com%26t%3Dh.eJxNU22vojoQ_isbE8-nC1JKednk5F5EQfSwIsiKfjFAiyJIOYAHYXP_-y1usrnJtOk8M_M8k7bza_Koi8n3b5Nr21bN99msjO6CyDdRSoqszBu-qmlLkjajJU8fbUFpzif0Pvublb2_aqZQn4oms-Ya1QT_yWLV_ZjKIiPTFJqY3qOsnMJF13X8rWlpzdP6MhXllmFXnqyf-KZajy7Td154NpuP48W0yrovuFNRmF5_23WV_Qg1jtv4IIEad8zXZ-yC-WAiXyfDj9b8DGGKYqc7BSWqL_ViZa7A45Yeys9AWjV-3XlNj_JNZchFJzn1EfrXs3jH285e-k9dCv3at6roBrzQ4uLMuoTW9ae8HS7HdZfs9dj9Ck3OefzIT9A1xLDu_Iu2qGVB2_qgzbSl4AzRUMFPNzD2du6SXX2V-hrskY1XofeVf2lx23Py7QyfMfUFh3eWgWHvFvslNOflinqaGkaXNdq6nOEujf0y8T7b01FMveA0n5dx6u_sy9HdeB7Ydn2s7ixcfjia3HXD6nkeCg1WT79X8_u9wAdl2bzhqI3eBTRVDEFkm7OhRTyVBNe2l7yxdRgkQhXFSJKBJmIJCXIcpYKgYqIQLYklIWIpCEGoYSjLSEolKQERwCkgWNBUmEY4wSwFjApsyVATVEUSVFXQgAwVZVQNyrykXclO-4NZxdapiSFWSb8243AukABcEyvPtqXX40PQ2MUx22Z293HTH85C7xzDZpjOsHUYHaTByZifm1v7RrMX3yuOA-b36Y79pNF-d_Pb3prXLVwt2xUPFNldf9LjQzAgzRc3K1c_-fIuMn7WwxXkfUzhUmIMbzVpSP1F8Lsw-evbJB9HpCItqRtaclnZtFn7aAmX0pp5DC6jcUSigiMJLek9S5rZrY_Kf6osI6-BkcU4wamYRBClUgwUUdVkkiCUJESGopzOgKJAgIAiCzzUFITkUZeMuvecvdofphHGr3b-B2QMAP_-B2wIN1k.MEUCIQC7YXvXAb-CzYBDY0AoyCjgtT5hMQGGzSDPjnLdmTqirQIgawUEWvKxXo_iK5tShuQ-dP4pM20Wc1OHwr3fGO_lf3A&amp;data=05%7C02%7CABaldansenge%40PIIE.COM%7Cab2d08c50a464bab573208de7eaea10e%7C55339d36654f44c1a1df1ed0983fadcd%7C1%7C0%7C639087485684766286%7CUnknown%7CTWFpbGZsb3d8eyJFbXB0eU1hcGkiOnRydWUsIlYiOiIwLjAuMDAwMCIsIlAiOiJXaW4zMiIsIkFOIjoiTWFpbCIsIldUIjoyfQ%3D%3D%7C0%7C%7C%7C&amp;sdata=gGy14UtqKZH4lnciGQr7gFmUH1IXUNNEcZas%2F8RraVY%3D&amp;reserved=0" xr:uid="{9D86A093-E641-2747-9159-452D306850AD}"/>
    <hyperlink ref="B8" r:id="rId3" tooltip="Original URL: https://shared.outlook.inky.com/link?domain=nam02.safelinks.protection.outlook.com&amp;t=h.eJxNU2uvqjoQ_SsnJu5PVy2U8jjJzr34QMHNBlR8fTEFirwsyEPEk_vfb_EkJzeZNp01s9ZM2s6vQVNmg58_BlFdF9XPyYTiG-DHFQ5JFtO0GhdlXhO_jnM6zps6y_N07Oe3yd-M9vnmDKE65DVmVYRLEv" display="https://nam02.safelinks.protection.outlook.com/?url=https%3A%2F%2Fshared.outlook.inky.com%2Flink%3Fdomain%3Dnam02.safelinks.protection.outlook.com%26t%3Dh.eJxNU2uvqjoQ_SsnJu5PVy2U8jjJzr34QMHNBlR8fTEFirwsyEPEk_vfb_EkJzeZNp01s9ZM2s6vQVNmg58_BlFdF9XPyYTiG-DHFQ5JFtO0GhdlXhO_jnM6zps6y_N07Oe3yd-M9vnmDKE65DVmVYRLEvzJYuyuT2WRXmkItSC_4ZgO4bxt23FTxbU_vuaPIS_WDIvGxHgGiaw1bac6m5WcCVk3152dZ5G9Xc731SLamYcbNubc8fLAqxVNTy9SlJtQb0QDLpR4G772d7Re-X6EBVqhk03Wxeyx5k_N-jqfX0_N7FsWzK1snBNkkd1BbvxrDeWjuy0V_NLJN2HkpyYgf-lVkrS5wHj33RZqVzhgdOaa-OuQjdysrg46KOw7MOi0DRO0VDsyTz2tO7129PS0twLvaFNxaUqYr1GBz41ZxFxyaJG7am_r6ZRCfXT2rgZ3vD86d7m8J2104ezRnj9eLrKaKc99II_NxWmmO7PZejmS_XtjUYDu1jaH2cExYBKtKIG1GqQwPZ9rrgXR5qpH6pevWdi5eFk5Pbrm2p2etza4XkTkXhbLTequEtsa2ULivLqPANf4E6ChNAM828x1nnlDAdi6vhjPLJNBPJSRhwSRU_hAQED0cAiAHBCJKL4nAMxSEIJQCaAoIiEUBJ_DXBByJACKDEMc-AFL4foKbIlQAbIkAFkGCicjUe4DLk1p3lJ22h20wlueKw8GMukMzTtOAXG5yF-msUU3XXBwKz07xVast1-J2phztTVnOsNUhhlHfBBeZsz8VLP0JI_feu944DK_Cx32zXr73c1v-6jet6CdhNdZ3X8pxOyqXZGF-Pn9cK6LIT99xYTMbcNaL5rVC5Fk6zKNj5JUpHyQ4BMM_voxSPsJKkhNyiqno5hWdVw3NRmFeck8BlPcTxDORsTPaX6L_WqSdJj-U8Qxec-TyHt-EPI-higUPE7iZUUkPkK-T0TIi-GEkyTIIU4SwRgqEkJiX5f0dW8pe7c_Sj0cvNv5HxAzgPv3P7psQbM.MEQCIFgWKnfRNYF9bwoV4ppWV3tmtZtqhOJNsdpkzPJGRzdcAiAT_4WuwFRWhiv7hKPky314p2vtQbJqJ_5CLYvA-i7m0A&amp;data=05%7C02%7CABaldansenge%40PIIE.COM%7Cab2d08c50a464bab573208de7eaea10e%7C55339d36654f44c1a1df1ed0983fadcd%7C1%7C0%7C639087485684788724%7CUnknown%7CTWFpbGZsb3d8eyJFbXB0eU1hcGkiOnRydWUsIlYiOiIwLjAuMDAwMCIsIlAiOiJXaW4zMiIsIkFOIjoiTWFpbCIsIldUIjoyfQ%3D%3D%7C0%7C%7C%7C&amp;sdata=F6ituqJXmduHBr3uzyKifMngxm7mImoK52g3MhHvAA0%3D&amp;reserved=0" xr:uid="{9FED8BD8-723F-624D-AC11-3BB06B93DA8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CE610C9FA4B4B976DD6842F9EAF74" ma:contentTypeVersion="15" ma:contentTypeDescription="Create a new document." ma:contentTypeScope="" ma:versionID="6bda4c9877b53420054041aa20abb2be">
  <xsd:schema xmlns:xsd="http://www.w3.org/2001/XMLSchema" xmlns:xs="http://www.w3.org/2001/XMLSchema" xmlns:p="http://schemas.microsoft.com/office/2006/metadata/properties" xmlns:ns2="f0c2ac21-f850-4555-8afd-fd732a9ecf25" xmlns:ns3="d77f725d-68ba-43bc-9e4e-ba441aacaca8" targetNamespace="http://schemas.microsoft.com/office/2006/metadata/properties" ma:root="true" ma:fieldsID="346a8edcf48397d0d93cab7a61556f64" ns2:_="" ns3:_="">
    <xsd:import namespace="f0c2ac21-f850-4555-8afd-fd732a9ecf25"/>
    <xsd:import namespace="d77f725d-68ba-43bc-9e4e-ba441aacac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2ac21-f850-4555-8afd-fd732a9ec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4f2dfca-e4a2-46eb-a53e-58fba36a99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f725d-68ba-43bc-9e4e-ba441aacac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44fcbaf-bf47-47e6-889b-e62392169802}" ma:internalName="TaxCatchAll" ma:showField="CatchAllData" ma:web="d77f725d-68ba-43bc-9e4e-ba441aacac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7f725d-68ba-43bc-9e4e-ba441aacaca8" xsi:nil="true"/>
    <lcf76f155ced4ddcb4097134ff3c332f xmlns="f0c2ac21-f850-4555-8afd-fd732a9ecf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794B85-EE58-44FF-9013-659730B33827}"/>
</file>

<file path=customXml/itemProps2.xml><?xml version="1.0" encoding="utf-8"?>
<ds:datastoreItem xmlns:ds="http://schemas.openxmlformats.org/officeDocument/2006/customXml" ds:itemID="{35485C92-6CF7-43E8-B6D1-71722BA5B351}"/>
</file>

<file path=customXml/itemProps3.xml><?xml version="1.0" encoding="utf-8"?>
<ds:datastoreItem xmlns:ds="http://schemas.openxmlformats.org/officeDocument/2006/customXml" ds:itemID="{E8035998-CC2A-4655-8B9E-187F337F7D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Average Tariff</vt:lpstr>
      <vt:lpstr>USITC</vt:lpstr>
      <vt:lpstr>README</vt:lpstr>
    </vt:vector>
  </TitlesOfParts>
  <Company>Dartmouth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Douglas_A_Irwin</dc:creator>
  <cp:lastModifiedBy>Douglas A. Irwin</cp:lastModifiedBy>
  <dcterms:created xsi:type="dcterms:W3CDTF">2008-03-03T17:26:18Z</dcterms:created>
  <dcterms:modified xsi:type="dcterms:W3CDTF">2026-06-15T19:15:43Z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0x010100F1ECE610C9FA4B4B976DD6842F9EAF74</vt:lpwstr>
  </property>
</Properties>
</file>