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ie-my.sharepoint.com/personal/ye_zhang_piie_com/Documents/us china comparison/QC/"/>
    </mc:Choice>
  </mc:AlternateContent>
  <xr:revisionPtr revIDLastSave="303" documentId="8_{01E57603-D28E-490C-AAD5-B28B755194AB}" xr6:coauthVersionLast="47" xr6:coauthVersionMax="47" xr10:uidLastSave="{8B69B0D3-F52E-45A6-A1B8-03B97777175D}"/>
  <bookViews>
    <workbookView xWindow="-108" yWindow="-108" windowWidth="23256" windowHeight="12456" xr2:uid="{00000000-000D-0000-FFFF-FFFF00000000}"/>
  </bookViews>
  <sheets>
    <sheet name="Table 1" sheetId="15" r:id="rId1"/>
    <sheet name="Table 2" sheetId="12" r:id="rId2"/>
    <sheet name="more calculations" sheetId="16" r:id="rId3"/>
    <sheet name="US" sheetId="1" r:id="rId4"/>
    <sheet name="Total" sheetId="2" r:id="rId5"/>
    <sheet name="Selected countries" sheetId="3" r:id="rId6"/>
    <sheet name="EU Calculations" sheetId="9" r:id="rId7"/>
    <sheet name="Mexico" sheetId="14" r:id="rId8"/>
    <sheet name="Vietnam" sheetId="13" r:id="rId9"/>
    <sheet name="Selected countries-IM" sheetId="5" r:id="rId10"/>
    <sheet name="Selected countries-EX" sheetId="4" r:id="rId11"/>
    <sheet name="Selected countries-twoway" sheetId="6" r:id="rId12"/>
    <sheet name="EU IM" sheetId="7" r:id="rId13"/>
    <sheet name="EU EX" sheetId="8" r:id="rId14"/>
  </sheets>
  <definedNames>
    <definedName name="_xlnm._FilterDatabase" localSheetId="0" hidden="1">'Table 1'!$A$1:$F$1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4" l="1"/>
  <c r="B19" i="3"/>
  <c r="C19" i="3"/>
  <c r="E3" i="12" l="1"/>
  <c r="E4" i="12"/>
  <c r="E5" i="12"/>
  <c r="E6" i="12"/>
  <c r="E7" i="12"/>
  <c r="E8" i="12"/>
  <c r="E9" i="12"/>
  <c r="E10" i="12"/>
  <c r="E11" i="12"/>
  <c r="E12" i="12"/>
  <c r="E13" i="12"/>
  <c r="E14" i="12"/>
  <c r="E15" i="12"/>
  <c r="E17" i="12"/>
  <c r="E18" i="12"/>
  <c r="E19" i="12"/>
  <c r="E20" i="12"/>
  <c r="K2" i="4"/>
  <c r="N2" i="5"/>
  <c r="B2" i="12"/>
  <c r="B12" i="16"/>
  <c r="D4" i="16"/>
  <c r="C4" i="16"/>
  <c r="B4" i="16"/>
  <c r="P20" i="3"/>
  <c r="O20" i="3"/>
  <c r="N20" i="3"/>
  <c r="C20" i="3"/>
  <c r="K20" i="3"/>
  <c r="L20" i="3"/>
  <c r="M20" i="3"/>
  <c r="G20" i="3"/>
  <c r="F20" i="3"/>
  <c r="E20" i="3"/>
  <c r="D20" i="3"/>
  <c r="B20" i="3"/>
  <c r="P18" i="3"/>
  <c r="O18" i="3"/>
  <c r="N18" i="3"/>
  <c r="M18" i="3"/>
  <c r="L18" i="3"/>
  <c r="K18" i="3"/>
  <c r="B13" i="9"/>
  <c r="E6" i="9"/>
  <c r="E7" i="9"/>
  <c r="E8" i="9"/>
  <c r="E9" i="9"/>
  <c r="E10" i="9"/>
  <c r="E5" i="9"/>
  <c r="C9" i="9"/>
  <c r="C8" i="9"/>
  <c r="B9" i="9"/>
  <c r="B8" i="9"/>
  <c r="C6" i="9"/>
  <c r="C5" i="9"/>
  <c r="B5" i="9"/>
  <c r="B6" i="9"/>
  <c r="C3" i="16" l="1"/>
  <c r="D3" i="16" s="1"/>
  <c r="B3" i="16"/>
  <c r="B2" i="16"/>
  <c r="C2" i="16"/>
  <c r="D2" i="16" s="1"/>
  <c r="O16" i="5"/>
  <c r="O17" i="5"/>
  <c r="O15" i="5"/>
  <c r="N16" i="5"/>
  <c r="N17" i="5"/>
  <c r="V16" i="3"/>
  <c r="W16" i="3"/>
  <c r="V17" i="3"/>
  <c r="W17" i="3"/>
  <c r="T16" i="3"/>
  <c r="T17" i="3"/>
  <c r="M16" i="5"/>
  <c r="M17" i="5"/>
  <c r="M16" i="4"/>
  <c r="M17" i="4"/>
  <c r="K16" i="4"/>
  <c r="L16" i="4" s="1"/>
  <c r="K17" i="4"/>
  <c r="L17" i="4" s="1"/>
  <c r="K16" i="5"/>
  <c r="K17" i="5"/>
  <c r="B10" i="16" l="1"/>
  <c r="B11" i="16"/>
  <c r="T11" i="3" l="1"/>
  <c r="T20" i="3"/>
  <c r="T3" i="3"/>
  <c r="T4" i="3"/>
  <c r="E4" i="15" s="1"/>
  <c r="T5" i="3"/>
  <c r="T6" i="3"/>
  <c r="T7" i="3"/>
  <c r="T8" i="3"/>
  <c r="T9" i="3"/>
  <c r="T10" i="3"/>
  <c r="T12" i="3"/>
  <c r="T13" i="3"/>
  <c r="T14" i="3"/>
  <c r="T15" i="3"/>
  <c r="T2" i="3"/>
  <c r="W3" i="3"/>
  <c r="W4" i="3"/>
  <c r="W5" i="3"/>
  <c r="W6" i="3"/>
  <c r="W7" i="3"/>
  <c r="W8" i="3"/>
  <c r="W9" i="3"/>
  <c r="W10" i="3"/>
  <c r="W11" i="3"/>
  <c r="W12" i="3"/>
  <c r="W13" i="3"/>
  <c r="W14" i="3"/>
  <c r="W15" i="3"/>
  <c r="V3" i="3"/>
  <c r="V4" i="3"/>
  <c r="V5" i="3"/>
  <c r="V6" i="3"/>
  <c r="V7" i="3"/>
  <c r="V8" i="3"/>
  <c r="V9" i="3"/>
  <c r="V10" i="3"/>
  <c r="V11" i="3"/>
  <c r="V12" i="3"/>
  <c r="V13" i="3"/>
  <c r="V14" i="3"/>
  <c r="V15" i="3"/>
  <c r="V2" i="3"/>
  <c r="W2" i="3"/>
  <c r="E2" i="15" l="1"/>
  <c r="E3" i="15"/>
  <c r="E5" i="15"/>
  <c r="E6" i="15"/>
  <c r="E7" i="15"/>
  <c r="E8" i="15"/>
  <c r="E12" i="15"/>
  <c r="E13" i="15"/>
  <c r="E14" i="15"/>
  <c r="E17" i="15"/>
  <c r="E19" i="15"/>
  <c r="O20" i="5"/>
  <c r="N20" i="5"/>
  <c r="S20" i="3"/>
  <c r="C20" i="15" s="1"/>
  <c r="R20" i="3"/>
  <c r="Q20" i="3"/>
  <c r="J20" i="3"/>
  <c r="B20" i="15" s="1"/>
  <c r="I20" i="3"/>
  <c r="H20" i="3"/>
  <c r="C3" i="15"/>
  <c r="C4" i="15"/>
  <c r="C5" i="15"/>
  <c r="C6" i="15"/>
  <c r="C7" i="15"/>
  <c r="C8" i="15"/>
  <c r="C13" i="15"/>
  <c r="C14" i="15"/>
  <c r="C17" i="15"/>
  <c r="C19" i="15"/>
  <c r="C2" i="15"/>
  <c r="B2" i="15"/>
  <c r="B3" i="15"/>
  <c r="B4" i="15"/>
  <c r="B5" i="15"/>
  <c r="B6" i="15"/>
  <c r="B7" i="15"/>
  <c r="B8" i="15"/>
  <c r="B13" i="15"/>
  <c r="B14" i="15"/>
  <c r="B15" i="15"/>
  <c r="B17" i="15"/>
  <c r="B18" i="15"/>
  <c r="B19" i="15"/>
  <c r="B12" i="13"/>
  <c r="D17" i="15" l="1"/>
  <c r="D5" i="15"/>
  <c r="D4" i="15"/>
  <c r="D3" i="15"/>
  <c r="D14" i="15"/>
  <c r="D6" i="15"/>
  <c r="D7" i="15"/>
  <c r="D19" i="15"/>
  <c r="D13" i="15"/>
  <c r="D20" i="15"/>
  <c r="D2" i="15"/>
  <c r="D8" i="15"/>
  <c r="L19" i="3" l="1"/>
  <c r="N19" i="3"/>
  <c r="E19" i="3"/>
  <c r="K19" i="3"/>
  <c r="M19" i="3"/>
  <c r="L20" i="4"/>
  <c r="D20" i="12" s="1"/>
  <c r="D13" i="13"/>
  <c r="C12" i="13"/>
  <c r="D12" i="13" s="1"/>
  <c r="M20" i="4" s="1"/>
  <c r="C11" i="13"/>
  <c r="D11" i="13" s="1"/>
  <c r="B11" i="13"/>
  <c r="B18" i="3"/>
  <c r="E18" i="3"/>
  <c r="C18" i="3"/>
  <c r="F9" i="9"/>
  <c r="D19" i="3" l="1"/>
  <c r="D22" i="3" s="1"/>
  <c r="B7" i="16" s="1"/>
  <c r="B22" i="3"/>
  <c r="B6" i="16" s="1"/>
  <c r="C22" i="3"/>
  <c r="M24" i="3"/>
  <c r="M23" i="3"/>
  <c r="C7" i="16" s="1"/>
  <c r="D7" i="16" s="1"/>
  <c r="E22" i="3"/>
  <c r="P19" i="3"/>
  <c r="C7" i="9"/>
  <c r="F8" i="9"/>
  <c r="F6" i="9"/>
  <c r="L18" i="4" s="1"/>
  <c r="D10" i="12" s="1"/>
  <c r="B7" i="9"/>
  <c r="F18" i="3" s="1"/>
  <c r="D18" i="3"/>
  <c r="B10" i="9"/>
  <c r="G18" i="3" s="1"/>
  <c r="I19" i="3"/>
  <c r="N19" i="5"/>
  <c r="O19" i="3"/>
  <c r="L19" i="4"/>
  <c r="H19" i="3"/>
  <c r="C10" i="9"/>
  <c r="F5" i="9"/>
  <c r="N18" i="5" s="1"/>
  <c r="M3" i="5"/>
  <c r="M4" i="5"/>
  <c r="M5" i="5"/>
  <c r="M6" i="5"/>
  <c r="M7" i="5"/>
  <c r="M8" i="5"/>
  <c r="M9" i="5"/>
  <c r="M10" i="5"/>
  <c r="M11" i="5"/>
  <c r="M12" i="5"/>
  <c r="M13" i="5"/>
  <c r="M14" i="5"/>
  <c r="M15" i="5"/>
  <c r="M2" i="5"/>
  <c r="C15" i="9"/>
  <c r="R18" i="3" s="1"/>
  <c r="B15" i="9"/>
  <c r="I18" i="3" s="1"/>
  <c r="C14" i="9"/>
  <c r="Q18" i="3" s="1"/>
  <c r="B8" i="16" l="1"/>
  <c r="D11" i="16"/>
  <c r="F19" i="3"/>
  <c r="F22" i="3" s="1"/>
  <c r="G19" i="3"/>
  <c r="G22" i="3" s="1"/>
  <c r="K23" i="3"/>
  <c r="C6" i="16" s="1"/>
  <c r="K24" i="3"/>
  <c r="L23" i="3"/>
  <c r="L24" i="3"/>
  <c r="N23" i="3"/>
  <c r="N24" i="3"/>
  <c r="T19" i="3"/>
  <c r="F10" i="9"/>
  <c r="F7" i="9"/>
  <c r="T18" i="3" s="1"/>
  <c r="E10" i="15" s="1"/>
  <c r="B9" i="12"/>
  <c r="D9" i="12"/>
  <c r="D16" i="12"/>
  <c r="O19" i="5"/>
  <c r="C16" i="12" s="1"/>
  <c r="Q19" i="3"/>
  <c r="M19" i="4"/>
  <c r="E16" i="12" s="1"/>
  <c r="R19" i="3"/>
  <c r="B20" i="12"/>
  <c r="B10" i="12"/>
  <c r="E15" i="15"/>
  <c r="C20" i="12"/>
  <c r="B16" i="12"/>
  <c r="S19" i="3"/>
  <c r="C16" i="15" s="1"/>
  <c r="J19" i="3"/>
  <c r="B16" i="15" s="1"/>
  <c r="E15" i="9"/>
  <c r="M18" i="4" s="1"/>
  <c r="B14" i="9"/>
  <c r="J18" i="3"/>
  <c r="B10" i="15" s="1"/>
  <c r="O3" i="5"/>
  <c r="O4" i="5"/>
  <c r="O5" i="5"/>
  <c r="C4" i="12" s="1"/>
  <c r="O6" i="5"/>
  <c r="O7" i="5"/>
  <c r="O8" i="5"/>
  <c r="O9" i="5"/>
  <c r="O10" i="5"/>
  <c r="O11" i="5"/>
  <c r="O12" i="5"/>
  <c r="O13" i="5"/>
  <c r="O14" i="5"/>
  <c r="C19" i="12"/>
  <c r="O2" i="5"/>
  <c r="M3" i="4"/>
  <c r="M4" i="4"/>
  <c r="M5" i="4"/>
  <c r="M6" i="4"/>
  <c r="M7" i="4"/>
  <c r="M8" i="4"/>
  <c r="M9" i="4"/>
  <c r="M10" i="4"/>
  <c r="M11" i="4"/>
  <c r="M12" i="4"/>
  <c r="M13" i="4"/>
  <c r="M14" i="4"/>
  <c r="M15" i="4"/>
  <c r="E2" i="12"/>
  <c r="K3" i="5"/>
  <c r="N3" i="5" s="1"/>
  <c r="K4" i="5"/>
  <c r="N4" i="5" s="1"/>
  <c r="K5" i="5"/>
  <c r="N5" i="5" s="1"/>
  <c r="B4" i="12" s="1"/>
  <c r="K6" i="5"/>
  <c r="N6" i="5" s="1"/>
  <c r="B6" i="12" s="1"/>
  <c r="K7" i="5"/>
  <c r="N7" i="5" s="1"/>
  <c r="E20" i="15" s="1"/>
  <c r="K8" i="5"/>
  <c r="N8" i="5" s="1"/>
  <c r="K9" i="5"/>
  <c r="N9" i="5" s="1"/>
  <c r="K10" i="5"/>
  <c r="N10" i="5" s="1"/>
  <c r="K11" i="5"/>
  <c r="N11" i="5" s="1"/>
  <c r="K12" i="5"/>
  <c r="N12" i="5" s="1"/>
  <c r="K13" i="5"/>
  <c r="N13" i="5" s="1"/>
  <c r="K14" i="5"/>
  <c r="N14" i="5" s="1"/>
  <c r="K15" i="5"/>
  <c r="N15" i="5" s="1"/>
  <c r="K2" i="5"/>
  <c r="L2" i="4"/>
  <c r="D2" i="12" s="1"/>
  <c r="K3" i="4"/>
  <c r="L3" i="4" s="1"/>
  <c r="D3" i="12" s="1"/>
  <c r="K4" i="4"/>
  <c r="L4" i="4" s="1"/>
  <c r="D4" i="12" s="1"/>
  <c r="K5" i="4"/>
  <c r="L5" i="4" s="1"/>
  <c r="D5" i="12" s="1"/>
  <c r="K6" i="4"/>
  <c r="L6" i="4" s="1"/>
  <c r="D6" i="12" s="1"/>
  <c r="K7" i="4"/>
  <c r="L7" i="4" s="1"/>
  <c r="D7" i="12" s="1"/>
  <c r="K8" i="4"/>
  <c r="L8" i="4" s="1"/>
  <c r="D8" i="12" s="1"/>
  <c r="K9" i="4"/>
  <c r="L9" i="4" s="1"/>
  <c r="D12" i="12" s="1"/>
  <c r="K10" i="4"/>
  <c r="L10" i="4" s="1"/>
  <c r="D13" i="12" s="1"/>
  <c r="K11" i="4"/>
  <c r="L11" i="4" s="1"/>
  <c r="K12" i="4"/>
  <c r="L12" i="4" s="1"/>
  <c r="K13" i="4"/>
  <c r="L13" i="4" s="1"/>
  <c r="K14" i="4"/>
  <c r="L14" i="4" s="1"/>
  <c r="D18" i="12" s="1"/>
  <c r="K15" i="4"/>
  <c r="L15" i="4" s="1"/>
  <c r="D19" i="12" s="1"/>
  <c r="O23" i="3" l="1"/>
  <c r="O24" i="3"/>
  <c r="D6" i="16"/>
  <c r="D10" i="16" s="1"/>
  <c r="C8" i="16"/>
  <c r="D8" i="16" s="1"/>
  <c r="D12" i="16" s="1"/>
  <c r="P24" i="3"/>
  <c r="P23" i="3"/>
  <c r="E14" i="9"/>
  <c r="H18" i="3"/>
  <c r="O18" i="5"/>
  <c r="C10" i="12" s="1"/>
  <c r="D17" i="12"/>
  <c r="D15" i="12"/>
  <c r="D14" i="12"/>
  <c r="B14" i="12"/>
  <c r="B18" i="12"/>
  <c r="C7" i="12"/>
  <c r="C14" i="12"/>
  <c r="C12" i="12"/>
  <c r="B17" i="12"/>
  <c r="B12" i="12"/>
  <c r="C6" i="12"/>
  <c r="C2" i="12"/>
  <c r="C17" i="12"/>
  <c r="B7" i="12"/>
  <c r="C8" i="12"/>
  <c r="C9" i="15"/>
  <c r="E9" i="15"/>
  <c r="B9" i="15"/>
  <c r="D16" i="15"/>
  <c r="B12" i="15"/>
  <c r="C12" i="15"/>
  <c r="C15" i="12"/>
  <c r="B5" i="12"/>
  <c r="C13" i="12"/>
  <c r="B3" i="12"/>
  <c r="B19" i="12"/>
  <c r="B8" i="12"/>
  <c r="C18" i="12"/>
  <c r="B15" i="12"/>
  <c r="C5" i="12"/>
  <c r="B13" i="12"/>
  <c r="C3" i="12"/>
  <c r="E16" i="15"/>
  <c r="E18" i="15"/>
  <c r="C9" i="12"/>
  <c r="B11" i="15"/>
  <c r="C13" i="9"/>
  <c r="S18" i="3" s="1"/>
  <c r="D9" i="15" l="1"/>
  <c r="C11" i="12"/>
  <c r="N22" i="5"/>
  <c r="N23" i="5" s="1"/>
  <c r="B11" i="12"/>
  <c r="B21" i="12" s="1"/>
  <c r="D11" i="12"/>
  <c r="D21" i="12" s="1"/>
  <c r="L22" i="4"/>
  <c r="L23" i="4" s="1"/>
  <c r="C18" i="15"/>
  <c r="D18" i="15" s="1"/>
  <c r="C10" i="15"/>
  <c r="D10" i="15" s="1"/>
  <c r="D12" i="15"/>
  <c r="E11" i="15"/>
  <c r="E21" i="15" s="1"/>
  <c r="C15" i="15" l="1"/>
  <c r="D15" i="15" s="1"/>
  <c r="C11" i="15"/>
  <c r="D11" i="15" s="1"/>
</calcChain>
</file>

<file path=xl/sharedStrings.xml><?xml version="1.0" encoding="utf-8"?>
<sst xmlns="http://schemas.openxmlformats.org/spreadsheetml/2006/main" count="15899" uniqueCount="595">
  <si>
    <t>country</t>
  </si>
  <si>
    <t>Afghanistan</t>
  </si>
  <si>
    <t>Albania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</si>
  <si>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</si>
  <si>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</si>
  <si>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</si>
  <si>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</si>
  <si>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</si>
  <si>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</si>
  <si>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</si>
  <si>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</si>
  <si>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</si>
  <si>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</si>
  <si>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</si>
  <si>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</si>
  <si>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</si>
  <si>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</si>
  <si>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</si>
  <si>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</si>
  <si>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</si>
  <si>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</si>
  <si>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</si>
  <si>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</si>
  <si>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</si>
  <si>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Bolivia, Plurinational State of</t>
  </si>
  <si>
    <t>Bosnia and Herzegovina</t>
  </si>
  <si>
    <t>Botswana</t>
  </si>
  <si>
    <t>Brazil</t>
  </si>
  <si>
    <t>British Indian Ocean Territory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</si>
  <si>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</si>
  <si>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</si>
  <si>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</si>
  <si>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</si>
  <si>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</si>
  <si>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</si>
  <si>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</si>
  <si>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</si>
  <si>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</si>
  <si>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</si>
  <si>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</si>
  <si>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</si>
  <si>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</si>
  <si>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</t>
  </si>
  <si>
    <t>Christmas Island</t>
  </si>
  <si>
    <t>Cocos (Keeling) Islands</t>
  </si>
  <si>
    <t>Colombia</t>
  </si>
  <si>
    <t>Comoros</t>
  </si>
  <si>
    <t>Congo</t>
  </si>
  <si>
    <t>Congo, Democratic Republic of the</t>
  </si>
  <si>
    <t>Cook Islands</t>
  </si>
  <si>
    <t>Costa Rica</t>
  </si>
  <si>
    <t>Croatia</t>
  </si>
  <si>
    <t>Cuba</t>
  </si>
  <si>
    <t>Curaçao</t>
  </si>
  <si>
    <t>Cyprus</t>
  </si>
  <si>
    <t>Czech Republic</t>
  </si>
  <si>
    <t>Côte d'Ivoire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</si>
  <si>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</si>
  <si>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</si>
  <si>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</si>
  <si>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</si>
  <si>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</si>
  <si>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</si>
  <si>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</si>
  <si>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</si>
  <si>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</si>
  <si>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</si>
  <si>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</t>
  </si>
  <si>
    <t>Ethiopia</t>
  </si>
  <si>
    <t>Falkland Islands (Malvinas)</t>
  </si>
  <si>
    <t>Faroe Islands</t>
  </si>
  <si>
    <t>Fiji</t>
  </si>
  <si>
    <t>Finland</t>
  </si>
  <si>
    <t>France</t>
  </si>
  <si>
    <t>French Polynesia</t>
  </si>
  <si>
    <t>French Southern and Antarctic Territories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</si>
  <si>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</si>
  <si>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</si>
  <si>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</si>
  <si>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</si>
  <si>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</si>
  <si>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</si>
  <si>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</si>
  <si>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</si>
  <si>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</si>
  <si>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</si>
  <si>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</si>
  <si>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</si>
  <si>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</si>
  <si>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</si>
  <si>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</si>
  <si>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Hong Kong, China</t>
  </si>
  <si>
    <t>Hungary</t>
  </si>
  <si>
    <t>Iceland</t>
  </si>
  <si>
    <t>India</t>
  </si>
  <si>
    <t>Indonesia</t>
  </si>
  <si>
    <t>Iran, Islamic Republic of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</si>
  <si>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</si>
  <si>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</si>
  <si>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</si>
  <si>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</si>
  <si>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</si>
  <si>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</si>
  <si>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</si>
  <si>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</si>
  <si>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</si>
  <si>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</si>
  <si>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Democratic People's Republic of</t>
  </si>
  <si>
    <t>Korea, Republic of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</si>
  <si>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</si>
  <si>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</si>
  <si>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</si>
  <si>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</si>
  <si>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</si>
  <si>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</si>
  <si>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</si>
  <si>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Libya, State of</t>
  </si>
  <si>
    <t>Lithuania</t>
  </si>
  <si>
    <t>Luxembourg</t>
  </si>
  <si>
    <t>Macao, China</t>
  </si>
  <si>
    <t>Macedonia, North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</si>
  <si>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</si>
  <si>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</si>
  <si>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</si>
  <si>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</si>
  <si>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</si>
  <si>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</si>
  <si>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</si>
  <si>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</si>
  <si>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</si>
  <si>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</si>
  <si>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</si>
  <si>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Moldova, Republic of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</si>
  <si>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</si>
  <si>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</si>
  <si>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</si>
  <si>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</si>
  <si>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</si>
  <si>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</si>
  <si>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</si>
  <si>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</si>
  <si>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</si>
  <si>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</si>
  <si>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</si>
  <si>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</si>
  <si>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</si>
  <si>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</si>
  <si>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</si>
  <si>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</si>
  <si>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</si>
  <si>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Norway</t>
  </si>
  <si>
    <t>Oman</t>
  </si>
  <si>
    <t>Pakistan</t>
  </si>
  <si>
    <t>Palau</t>
  </si>
  <si>
    <t>Palestine, State of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</si>
  <si>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</si>
  <si>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</si>
  <si>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</si>
  <si>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</si>
  <si>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</si>
  <si>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</si>
  <si>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</si>
  <si>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</si>
  <si>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Qatar</t>
  </si>
  <si>
    <t>Romania</t>
  </si>
  <si>
    <t>Russian Federation</t>
  </si>
  <si>
    <t>Rwanda</t>
  </si>
  <si>
    <t>Saint Helena</t>
  </si>
  <si>
    <t>Saint Kitts and Nevis</t>
  </si>
  <si>
    <t>Saint Lucia</t>
  </si>
  <si>
    <t>Saint Pierre and Miquelon</t>
  </si>
  <si>
    <t>Saint Vincent and the Grenadines</t>
  </si>
  <si>
    <t>Samoa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</si>
  <si>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</si>
  <si>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</si>
  <si>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</si>
  <si>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</si>
  <si>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</si>
  <si>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</si>
  <si>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</si>
  <si>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</si>
  <si>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</si>
  <si>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</si>
  <si>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</si>
  <si>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</si>
  <si>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</si>
  <si>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Sri Lanka</t>
  </si>
  <si>
    <t>Sudan</t>
  </si>
  <si>
    <t>Suriname</t>
  </si>
  <si>
    <t>Sweden</t>
  </si>
  <si>
    <t>Switzerland</t>
  </si>
  <si>
    <t>Syrian Arab Republic</t>
  </si>
  <si>
    <t>Taipei, Chinese</t>
  </si>
  <si>
    <t>Tajikistan</t>
  </si>
  <si>
    <t>Tanzania, United Republic of</t>
  </si>
  <si>
    <t>Thailand</t>
  </si>
  <si>
    <t>Timor-Leste</t>
  </si>
  <si>
    <t>Togo</t>
  </si>
  <si>
    <t>Tokelau</t>
  </si>
  <si>
    <t>Tonga</t>
  </si>
  <si>
    <t>Trinidad and Tobago</t>
  </si>
  <si>
    <t>Tunisia</t>
  </si>
  <si>
    <t>Turkmenistan</t>
  </si>
  <si>
    <t>Turks and Caicos Islands</t>
  </si>
  <si>
    <t>Tuvalu</t>
  </si>
  <si>
    <t>Türkiye</t>
  </si>
  <si>
    <t>Uganda</t>
  </si>
  <si>
    <t>Ukraine</t>
  </si>
  <si>
    <t>United Arab Emirates</t>
  </si>
  <si>
    <t>United Kingdom</t>
  </si>
  <si>
    <t>Uruguay</t>
  </si>
  <si>
    <t>Uzbekistan</t>
  </si>
  <si>
    <t>Vanuatu</t>
  </si>
  <si>
    <t>Venezuela, Bolivarian Republic of</t>
  </si>
  <si>
    <t>Viet Nam</t>
  </si>
  <si>
    <t>Wallis and Futuna Islands</t>
  </si>
  <si>
    <t>World</t>
  </si>
  <si>
    <t>Yemen</t>
  </si>
  <si>
    <t>Zambia</t>
  </si>
  <si>
    <t>Zimbabwe</t>
  </si>
  <si>
    <t>period</t>
  </si>
  <si>
    <t>2024m1</t>
  </si>
  <si>
    <t>2024m10</t>
  </si>
  <si>
    <t>2024m11</t>
  </si>
  <si>
    <t>2024m12</t>
  </si>
  <si>
    <t>2024m2</t>
  </si>
  <si>
    <t>2024m3</t>
  </si>
  <si>
    <t>2024m4</t>
  </si>
  <si>
    <t>2024m5</t>
  </si>
  <si>
    <t>2024m6</t>
  </si>
  <si>
    <t>2024m7</t>
  </si>
  <si>
    <t>2024m8</t>
  </si>
  <si>
    <t>2024m9</t>
  </si>
  <si>
    <t>2025m1</t>
  </si>
  <si>
    <t>2025m10</t>
  </si>
  <si>
    <t>2025m2</t>
  </si>
  <si>
    <t>2025m3</t>
  </si>
  <si>
    <t>2025m4</t>
  </si>
  <si>
    <t>2025m5</t>
  </si>
  <si>
    <t>2025m6</t>
  </si>
  <si>
    <t>2025m7</t>
  </si>
  <si>
    <t>2025m8</t>
  </si>
  <si>
    <t>2025m9</t>
  </si>
  <si>
    <t>us_expval</t>
  </si>
  <si>
    <t>mdate</t>
  </si>
  <si>
    <t>year</t>
  </si>
  <si>
    <t>month</t>
  </si>
  <si>
    <t>us_impval</t>
  </si>
  <si>
    <t>us_twoway</t>
  </si>
  <si>
    <t>United States of America</t>
  </si>
  <si>
    <t>total_expval</t>
  </si>
  <si>
    <t>total_impval</t>
  </si>
  <si>
    <t>total_twoway</t>
  </si>
  <si>
    <t>us_expval2024</t>
  </si>
  <si>
    <t>total_expval2024</t>
  </si>
  <si>
    <t>us_impval2024</t>
  </si>
  <si>
    <t>total_impval2024</t>
  </si>
  <si>
    <t>us_twoway2024</t>
  </si>
  <si>
    <t>total_twoway2024</t>
  </si>
  <si>
    <t>us_impshare2024</t>
  </si>
  <si>
    <t>us_expshare2024</t>
  </si>
  <si>
    <t>us_twowayshare2024</t>
  </si>
  <si>
    <t>us_expval2025</t>
  </si>
  <si>
    <t>total_expval2025</t>
  </si>
  <si>
    <t>us_impval2025</t>
  </si>
  <si>
    <t>total_impval2025</t>
  </si>
  <si>
    <t>us_twoway2025</t>
  </si>
  <si>
    <t>total_twoway2025</t>
  </si>
  <si>
    <t>us_impshare2025</t>
  </si>
  <si>
    <t>us_expshare2025</t>
  </si>
  <si>
    <t>us_twowayshare2025</t>
  </si>
  <si>
    <t>Dollar change</t>
  </si>
  <si>
    <t>Annualized US imports to the country</t>
  </si>
  <si>
    <t>Dollar change of US exports to the country between 2024 and 2025(annualized)</t>
  </si>
  <si>
    <t>Dollar change between 2024 and 2025 (annualized)</t>
  </si>
  <si>
    <t>Percentage change of US import shares</t>
  </si>
  <si>
    <t>Percentage change of US export shares</t>
  </si>
  <si>
    <t>Product code</t>
  </si>
  <si>
    <t>Product label</t>
  </si>
  <si>
    <t>European Union (EU 27)'s imports from United States of America</t>
  </si>
  <si>
    <t>United States of America's exports to world</t>
  </si>
  <si>
    <t>European Union (EU 27)'s imports from world</t>
  </si>
  <si>
    <t>Value in 2023-M12</t>
  </si>
  <si>
    <t>Value in 2024-M01</t>
  </si>
  <si>
    <t>Value in 2024-M02</t>
  </si>
  <si>
    <t>Value in 2024-M03</t>
  </si>
  <si>
    <t>Value in 2024-M04</t>
  </si>
  <si>
    <t>Value in 2024-M05</t>
  </si>
  <si>
    <t>Value in 2024-M06</t>
  </si>
  <si>
    <t>Value in 2024-M07</t>
  </si>
  <si>
    <t>Value in 2024-M08</t>
  </si>
  <si>
    <t>Value in 2024-M09</t>
  </si>
  <si>
    <t>Value in 2024-M10</t>
  </si>
  <si>
    <t>'TOTAL</t>
  </si>
  <si>
    <t>All products</t>
  </si>
  <si>
    <t>'27</t>
  </si>
  <si>
    <r>
      <t xml:space="preserve">Mineral fuels, mineral oils and products of their distillation; bituminous substances; mineral </t>
    </r>
    <r>
      <rPr>
        <b/>
        <sz val="8"/>
        <color rgb="FF002B54"/>
        <rFont val="Aptos Narrow"/>
        <family val="2"/>
        <scheme val="minor"/>
      </rPr>
      <t>...</t>
    </r>
  </si>
  <si>
    <t>'84</t>
  </si>
  <si>
    <t>Nuclear reactors, boilers, machinery and mechanical appliances; parts thereof</t>
  </si>
  <si>
    <t>'30</t>
  </si>
  <si>
    <t>Pharmaceutical products</t>
  </si>
  <si>
    <t>'90</t>
  </si>
  <si>
    <r>
      <t xml:space="preserve">Optical, photographic, cinematographic, measuring, checking, precision, medical or surgical </t>
    </r>
    <r>
      <rPr>
        <b/>
        <sz val="8"/>
        <color rgb="FF002B54"/>
        <rFont val="Aptos Narrow"/>
        <family val="2"/>
        <scheme val="minor"/>
      </rPr>
      <t>...</t>
    </r>
  </si>
  <si>
    <t>'29</t>
  </si>
  <si>
    <t>Organic chemicals</t>
  </si>
  <si>
    <t>'85</t>
  </si>
  <si>
    <r>
      <t xml:space="preserve">Electrical machinery and equipment and parts thereof; sound recorders and reproducers, television </t>
    </r>
    <r>
      <rPr>
        <b/>
        <sz val="8"/>
        <color rgb="FF002B54"/>
        <rFont val="Aptos Narrow"/>
        <family val="2"/>
        <scheme val="minor"/>
      </rPr>
      <t>...</t>
    </r>
  </si>
  <si>
    <t>'88</t>
  </si>
  <si>
    <t>Aircraft, spacecraft, and parts thereof</t>
  </si>
  <si>
    <t>'39</t>
  </si>
  <si>
    <t>Plastics and articles thereof</t>
  </si>
  <si>
    <t>'87</t>
  </si>
  <si>
    <t>Vehicles other than railway or tramway rolling stock, and parts and accessories thereof</t>
  </si>
  <si>
    <t>'38</t>
  </si>
  <si>
    <t>Miscellaneous chemical products</t>
  </si>
  <si>
    <t>'71</t>
  </si>
  <si>
    <r>
      <t xml:space="preserve">Natural or cultured pearls, precious or semi-precious stones, precious metals, metals clad </t>
    </r>
    <r>
      <rPr>
        <b/>
        <sz val="8"/>
        <color rgb="FF002B54"/>
        <rFont val="Aptos Narrow"/>
        <family val="2"/>
        <scheme val="minor"/>
      </rPr>
      <t>...</t>
    </r>
  </si>
  <si>
    <t>'12</t>
  </si>
  <si>
    <r>
      <t xml:space="preserve">Oil seeds and oleaginous fruits; miscellaneous grains, seeds and fruit; industrial or medicinal </t>
    </r>
    <r>
      <rPr>
        <b/>
        <sz val="8"/>
        <color rgb="FF002B54"/>
        <rFont val="Aptos Narrow"/>
        <family val="2"/>
        <scheme val="minor"/>
      </rPr>
      <t>...</t>
    </r>
  </si>
  <si>
    <t>'33</t>
  </si>
  <si>
    <t>Essential oils and resinoids; perfumery, cosmetic or toilet preparations</t>
  </si>
  <si>
    <t>'22</t>
  </si>
  <si>
    <t>Beverages, spirits and vinegar</t>
  </si>
  <si>
    <t>'28</t>
  </si>
  <si>
    <r>
      <t xml:space="preserve">Inorganic chemicals; organic or inorganic compounds of precious metals, of rare-earth metals, </t>
    </r>
    <r>
      <rPr>
        <b/>
        <sz val="8"/>
        <color rgb="FF002B54"/>
        <rFont val="Aptos Narrow"/>
        <family val="2"/>
        <scheme val="minor"/>
      </rPr>
      <t>...</t>
    </r>
  </si>
  <si>
    <t>'73</t>
  </si>
  <si>
    <t>Articles of iron or steel</t>
  </si>
  <si>
    <t>'26</t>
  </si>
  <si>
    <t>Ores, slag and ash</t>
  </si>
  <si>
    <t>'08</t>
  </si>
  <si>
    <t>Edible fruit and nuts; peel of citrus fruit or melons</t>
  </si>
  <si>
    <t>'99</t>
  </si>
  <si>
    <t>Commodities not elsewhere specified</t>
  </si>
  <si>
    <t>'40</t>
  </si>
  <si>
    <t>Rubber and articles thereof</t>
  </si>
  <si>
    <t>'81</t>
  </si>
  <si>
    <t>Other base metals; cermets; articles thereof</t>
  </si>
  <si>
    <t>'75</t>
  </si>
  <si>
    <t>Nickel and articles thereof</t>
  </si>
  <si>
    <t>'10</t>
  </si>
  <si>
    <t>Cereals</t>
  </si>
  <si>
    <t>'47</t>
  </si>
  <si>
    <r>
      <t xml:space="preserve">Pulp of wood or of other fibrous cellulosic material; recovered (waste and scrap) paper or </t>
    </r>
    <r>
      <rPr>
        <b/>
        <sz val="8"/>
        <color rgb="FF002B54"/>
        <rFont val="Aptos Narrow"/>
        <family val="2"/>
        <scheme val="minor"/>
      </rPr>
      <t>...</t>
    </r>
  </si>
  <si>
    <t>'70</t>
  </si>
  <si>
    <t>Glass and glassware</t>
  </si>
  <si>
    <t>'48</t>
  </si>
  <si>
    <t>Paper and paperboard; articles of paper pulp, of paper or of paperboard</t>
  </si>
  <si>
    <t>'97</t>
  </si>
  <si>
    <t>Works of art, collectors' pieces and antiques</t>
  </si>
  <si>
    <t>'34</t>
  </si>
  <si>
    <r>
      <t xml:space="preserve">Soap, organic surface-active agents, washing preparations, lubricating preparations, artificial </t>
    </r>
    <r>
      <rPr>
        <b/>
        <sz val="8"/>
        <color rgb="FF002B54"/>
        <rFont val="Aptos Narrow"/>
        <family val="2"/>
        <scheme val="minor"/>
      </rPr>
      <t>...</t>
    </r>
  </si>
  <si>
    <t>'32</t>
  </si>
  <si>
    <r>
      <t xml:space="preserve">Tanning or dyeing extracts; tannins and their derivatives; dyes, pigments and other colouring </t>
    </r>
    <r>
      <rPr>
        <b/>
        <sz val="8"/>
        <color rgb="FF002B54"/>
        <rFont val="Aptos Narrow"/>
        <family val="2"/>
        <scheme val="minor"/>
      </rPr>
      <t>...</t>
    </r>
  </si>
  <si>
    <t>'74</t>
  </si>
  <si>
    <t>Copper and articles thereof</t>
  </si>
  <si>
    <t>'72</t>
  </si>
  <si>
    <t>Iron and steel</t>
  </si>
  <si>
    <t>'03</t>
  </si>
  <si>
    <t>Fish and crustaceans, molluscs and other aquatic invertebrates</t>
  </si>
  <si>
    <t>'76</t>
  </si>
  <si>
    <t>Aluminium and articles thereof</t>
  </si>
  <si>
    <t>'68</t>
  </si>
  <si>
    <t>Articles of stone, plaster, cement, asbestos, mica or similar materials</t>
  </si>
  <si>
    <t>'95</t>
  </si>
  <si>
    <t>Toys, games and sports requisites; parts and accessories thereof</t>
  </si>
  <si>
    <t>'82</t>
  </si>
  <si>
    <t>Tools, implements, cutlery, spoons and forks, of base metal; parts thereof of base metal</t>
  </si>
  <si>
    <t>'35</t>
  </si>
  <si>
    <t>Albuminoidal substances; modified starches; glues; enzymes</t>
  </si>
  <si>
    <t>'94</t>
  </si>
  <si>
    <r>
      <t xml:space="preserve">Furniture; bedding, mattresses, mattress supports, cushions and similar stuffed furnishings; </t>
    </r>
    <r>
      <rPr>
        <b/>
        <sz val="8"/>
        <color rgb="FF002B54"/>
        <rFont val="Aptos Narrow"/>
        <family val="2"/>
        <scheme val="minor"/>
      </rPr>
      <t>...</t>
    </r>
  </si>
  <si>
    <t>'21</t>
  </si>
  <si>
    <t>Miscellaneous edible preparations</t>
  </si>
  <si>
    <t>'44</t>
  </si>
  <si>
    <t>Wood and articles of wood; wood charcoal</t>
  </si>
  <si>
    <t>'89</t>
  </si>
  <si>
    <t>Ships, boats and floating structures</t>
  </si>
  <si>
    <t>'37</t>
  </si>
  <si>
    <t>Photographic or cinematographic goods</t>
  </si>
  <si>
    <t>'83</t>
  </si>
  <si>
    <t>Miscellaneous articles of base metal</t>
  </si>
  <si>
    <t>'23</t>
  </si>
  <si>
    <t>Residues and waste from the food industries; prepared animal fodder</t>
  </si>
  <si>
    <t>'49</t>
  </si>
  <si>
    <r>
      <t xml:space="preserve">Printed books, newspapers, pictures and other products of the printing industry; manuscripts, </t>
    </r>
    <r>
      <rPr>
        <b/>
        <sz val="8"/>
        <color rgb="FF002B54"/>
        <rFont val="Aptos Narrow"/>
        <family val="2"/>
        <scheme val="minor"/>
      </rPr>
      <t>...</t>
    </r>
  </si>
  <si>
    <t>'25</t>
  </si>
  <si>
    <t>Salt; sulphur; earths and stone; plastering materials, lime and cement</t>
  </si>
  <si>
    <t>'69</t>
  </si>
  <si>
    <t>Ceramic products</t>
  </si>
  <si>
    <t>'55</t>
  </si>
  <si>
    <t>Man-made staple fibres</t>
  </si>
  <si>
    <t>'56</t>
  </si>
  <si>
    <t>Wadding, felt and nonwovens; special yarns; twine, cordage, ropes and cables and articles thereof</t>
  </si>
  <si>
    <t>'92</t>
  </si>
  <si>
    <t>Musical instruments; parts and accessories of such articles</t>
  </si>
  <si>
    <t>'93</t>
  </si>
  <si>
    <t>Arms and ammunition; parts and accessories thereof</t>
  </si>
  <si>
    <t>'02</t>
  </si>
  <si>
    <t>Meat and edible meat offal</t>
  </si>
  <si>
    <t>'24</t>
  </si>
  <si>
    <r>
      <t xml:space="preserve">Tobacco and manufactured tobacco substitutes; products, whether or not containing nicotine, </t>
    </r>
    <r>
      <rPr>
        <b/>
        <sz val="8"/>
        <color rgb="FF002B54"/>
        <rFont val="Aptos Narrow"/>
        <family val="2"/>
        <scheme val="minor"/>
      </rPr>
      <t>...</t>
    </r>
  </si>
  <si>
    <t>'62</t>
  </si>
  <si>
    <t>Articles of apparel and clothing accessories, not knitted or crocheted</t>
  </si>
  <si>
    <t>'54</t>
  </si>
  <si>
    <t>Man-made filaments; strip and the like of man-made textile materials</t>
  </si>
  <si>
    <t>'41</t>
  </si>
  <si>
    <t>Raw hides and skins (other than furskins) and leather</t>
  </si>
  <si>
    <t>'31</t>
  </si>
  <si>
    <t>Fertilisers</t>
  </si>
  <si>
    <t>'20</t>
  </si>
  <si>
    <t>Preparations of vegetables, fruit, nuts or other parts of plants</t>
  </si>
  <si>
    <t>'96</t>
  </si>
  <si>
    <t>Miscellaneous manufactured articles</t>
  </si>
  <si>
    <t>'15</t>
  </si>
  <si>
    <r>
      <t xml:space="preserve">Animal, vegetable or microbial fats and oils and their cleavage products; prepared edible fats; </t>
    </r>
    <r>
      <rPr>
        <b/>
        <sz val="8"/>
        <color rgb="FF002B54"/>
        <rFont val="Aptos Narrow"/>
        <family val="2"/>
        <scheme val="minor"/>
      </rPr>
      <t>...</t>
    </r>
  </si>
  <si>
    <t>'61</t>
  </si>
  <si>
    <t>Articles of apparel and clothing accessories, knitted or crocheted</t>
  </si>
  <si>
    <t>'01</t>
  </si>
  <si>
    <t>Live animals</t>
  </si>
  <si>
    <t>'42</t>
  </si>
  <si>
    <r>
      <t xml:space="preserve">Articles of leather; saddlery and harness; travel goods, handbags and similar containers; articles </t>
    </r>
    <r>
      <rPr>
        <b/>
        <sz val="8"/>
        <color rgb="FF002B54"/>
        <rFont val="Aptos Narrow"/>
        <family val="2"/>
        <scheme val="minor"/>
      </rPr>
      <t>...</t>
    </r>
  </si>
  <si>
    <t>'18</t>
  </si>
  <si>
    <t>Cocoa and cocoa preparations</t>
  </si>
  <si>
    <t>'05</t>
  </si>
  <si>
    <t>Products of animal origin, not elsewhere specified or included</t>
  </si>
  <si>
    <t>'07</t>
  </si>
  <si>
    <t>Edible vegetables and certain roots and tubers</t>
  </si>
  <si>
    <t>'63</t>
  </si>
  <si>
    <t>Other made-up textile articles; sets; worn clothing and worn textile articles; rags</t>
  </si>
  <si>
    <t>'59</t>
  </si>
  <si>
    <r>
      <t xml:space="preserve">Impregnated, coated, covered or laminated textile fabrics; textile articles of a kind suitable </t>
    </r>
    <r>
      <rPr>
        <b/>
        <sz val="8"/>
        <color rgb="FF002B54"/>
        <rFont val="Aptos Narrow"/>
        <family val="2"/>
        <scheme val="minor"/>
      </rPr>
      <t>...</t>
    </r>
  </si>
  <si>
    <t>'64</t>
  </si>
  <si>
    <t>Footwear, gaiters and the like; parts of such articles</t>
  </si>
  <si>
    <t>'17</t>
  </si>
  <si>
    <t>Sugars and sugar confectionery</t>
  </si>
  <si>
    <t>'36</t>
  </si>
  <si>
    <t>Explosives; pyrotechnic products; matches; pyrophoric alloys; certain combustible preparations</t>
  </si>
  <si>
    <t>'80</t>
  </si>
  <si>
    <t>Tin and articles thereof</t>
  </si>
  <si>
    <t>'86</t>
  </si>
  <si>
    <r>
      <t xml:space="preserve">Railway or tramway locomotives, rolling stock and parts thereof; railway or tramway track fixtures </t>
    </r>
    <r>
      <rPr>
        <b/>
        <sz val="8"/>
        <color rgb="FF002B54"/>
        <rFont val="Aptos Narrow"/>
        <family val="2"/>
        <scheme val="minor"/>
      </rPr>
      <t>...</t>
    </r>
  </si>
  <si>
    <t>'19</t>
  </si>
  <si>
    <t>Preparations of cereals, flour, starch or milk; pastrycooks' products</t>
  </si>
  <si>
    <t>'16</t>
  </si>
  <si>
    <r>
      <t xml:space="preserve">Preparations of meat, of fish, of crustaceans, molluscs or other aquatic invertebrates, or </t>
    </r>
    <r>
      <rPr>
        <b/>
        <sz val="8"/>
        <color rgb="FF002B54"/>
        <rFont val="Aptos Narrow"/>
        <family val="2"/>
        <scheme val="minor"/>
      </rPr>
      <t>...</t>
    </r>
  </si>
  <si>
    <t>'13</t>
  </si>
  <si>
    <t>Lac; gums, resins and other vegetable saps and extracts</t>
  </si>
  <si>
    <t>'65</t>
  </si>
  <si>
    <t>Headgear and parts thereof</t>
  </si>
  <si>
    <t>'04</t>
  </si>
  <si>
    <r>
      <t xml:space="preserve">Dairy produce; birds' eggs; natural honey; edible products of animal origin, not elsewhere </t>
    </r>
    <r>
      <rPr>
        <b/>
        <sz val="8"/>
        <color rgb="FF002B54"/>
        <rFont val="Aptos Narrow"/>
        <family val="2"/>
        <scheme val="minor"/>
      </rPr>
      <t>...</t>
    </r>
  </si>
  <si>
    <t>'06</t>
  </si>
  <si>
    <t>Live trees and other plants; bulbs, roots and the like; cut flowers and ornamental foliage</t>
  </si>
  <si>
    <t>'52</t>
  </si>
  <si>
    <t>Cotton</t>
  </si>
  <si>
    <t>'91</t>
  </si>
  <si>
    <t>Clocks and watches and parts thereof</t>
  </si>
  <si>
    <t>'58</t>
  </si>
  <si>
    <t>Special woven fabrics; tufted textile fabrics; lace; tapestries; trimmings; embroidery</t>
  </si>
  <si>
    <t>'11</t>
  </si>
  <si>
    <t>Products of the milling industry; malt; starches; inulin; wheat gluten</t>
  </si>
  <si>
    <t>'57</t>
  </si>
  <si>
    <t>Carpets and other textile floor coverings</t>
  </si>
  <si>
    <t>'79</t>
  </si>
  <si>
    <t>Zinc and articles thereof</t>
  </si>
  <si>
    <t>'09</t>
  </si>
  <si>
    <t>Coffee, tea, maté and spices</t>
  </si>
  <si>
    <t>'67</t>
  </si>
  <si>
    <r>
      <t xml:space="preserve">Prepared feathers and down and articles made of feathers or of down; artificial flowers; articles </t>
    </r>
    <r>
      <rPr>
        <b/>
        <sz val="8"/>
        <color rgb="FF002B54"/>
        <rFont val="Aptos Narrow"/>
        <family val="2"/>
        <scheme val="minor"/>
      </rPr>
      <t>...</t>
    </r>
  </si>
  <si>
    <t>'60</t>
  </si>
  <si>
    <t>Knitted or crocheted fabrics</t>
  </si>
  <si>
    <t>'43</t>
  </si>
  <si>
    <t>Furskins and artificial fur; manufactures thereof</t>
  </si>
  <si>
    <t>'51</t>
  </si>
  <si>
    <t>Wool, fine or coarse animal hair; horsehair yarn and woven fabric</t>
  </si>
  <si>
    <t>'78</t>
  </si>
  <si>
    <t>Lead and articles thereof</t>
  </si>
  <si>
    <t>'66</t>
  </si>
  <si>
    <t>Umbrellas, sun umbrellas, walking sticks, seat-sticks, whips, riding-crops and parts thereof</t>
  </si>
  <si>
    <t>'45</t>
  </si>
  <si>
    <t>Cork and articles of cork</t>
  </si>
  <si>
    <t>'14</t>
  </si>
  <si>
    <t>Vegetable plaiting materials; vegetable products not elsewhere specified or included</t>
  </si>
  <si>
    <t>'50</t>
  </si>
  <si>
    <t>Silk</t>
  </si>
  <si>
    <t>'53</t>
  </si>
  <si>
    <t>Other vegetable textile fibres; paper yarn and woven fabrics of paper yarn</t>
  </si>
  <si>
    <t>'46</t>
  </si>
  <si>
    <t>Manufactures of straw, of esparto or of other plaiting materials; basketware and wickerwork</t>
  </si>
  <si>
    <t>Value in 2024-M11</t>
  </si>
  <si>
    <t>Value in 2024-M12</t>
  </si>
  <si>
    <t>Value in 2025-M01</t>
  </si>
  <si>
    <t>Value in 2025-M02</t>
  </si>
  <si>
    <t>Value in 2025-M03</t>
  </si>
  <si>
    <t>Value in 2025-M04</t>
  </si>
  <si>
    <t>Value in 2025-M05</t>
  </si>
  <si>
    <t>Value in 2025-M06</t>
  </si>
  <si>
    <t>Value in 2025-M07</t>
  </si>
  <si>
    <t>Value in 2025-M08</t>
  </si>
  <si>
    <t>Value in 2025-M09</t>
  </si>
  <si>
    <t>European Union (EU 27)'s exports to United States of America</t>
  </si>
  <si>
    <t>United States of America's imports from world</t>
  </si>
  <si>
    <t>European Union (EU 27)'s exports to world</t>
  </si>
  <si>
    <t>Jan-Dec 2024</t>
  </si>
  <si>
    <t>EU imports  from the US</t>
  </si>
  <si>
    <t>EU exports to the US</t>
  </si>
  <si>
    <t>EU two-way trade with the US</t>
  </si>
  <si>
    <t>EU imports  from the world</t>
  </si>
  <si>
    <t>EU exports to the world</t>
  </si>
  <si>
    <t xml:space="preserve">EU two-way trade with the world </t>
  </si>
  <si>
    <t>EU-US two-way trade as a percentage of total EU two-way trade</t>
  </si>
  <si>
    <t>Annualized US exports to the country 2025</t>
  </si>
  <si>
    <t>Annualized 2025</t>
  </si>
  <si>
    <t>EU-US import shares</t>
  </si>
  <si>
    <t>European Union</t>
  </si>
  <si>
    <t>EU-US export shares</t>
  </si>
  <si>
    <t xml:space="preserve">El Salvador </t>
  </si>
  <si>
    <t>Vietnam</t>
  </si>
  <si>
    <t>2025 Jan-Oct</t>
  </si>
  <si>
    <t>2025 annualized</t>
  </si>
  <si>
    <t>Dollar gains/losses</t>
  </si>
  <si>
    <t>Two-way</t>
  </si>
  <si>
    <t>The US</t>
  </si>
  <si>
    <t>two-way shares</t>
  </si>
  <si>
    <t>import shares</t>
  </si>
  <si>
    <t>export shares</t>
  </si>
  <si>
    <t>Country</t>
  </si>
  <si>
    <t>Jan-Oct 2025</t>
  </si>
  <si>
    <t>Imports from the US</t>
  </si>
  <si>
    <t>Exports to the US</t>
  </si>
  <si>
    <t>Imports from the world</t>
  </si>
  <si>
    <t>Exports to the world</t>
  </si>
  <si>
    <t>US import shares</t>
  </si>
  <si>
    <t>US export shares</t>
  </si>
  <si>
    <t>US two-way share</t>
  </si>
  <si>
    <t>two-way US-Mexico</t>
  </si>
  <si>
    <t>two-way US-world</t>
  </si>
  <si>
    <t>Unit: USD</t>
  </si>
  <si>
    <t>Exports of goods to the US</t>
  </si>
  <si>
    <t>Imports of goods from the US</t>
  </si>
  <si>
    <t xml:space="preserve">Imports of goods </t>
  </si>
  <si>
    <t>Exports of goods</t>
  </si>
  <si>
    <t>Notes: See raw data/vietnam/combined data.xslx</t>
  </si>
  <si>
    <t>Percentage change of import shares from the US</t>
  </si>
  <si>
    <t>Percentage change of export shares from the US</t>
  </si>
  <si>
    <t>Two-way trade of the listed country between the US, as a percentage of total two-way trade of this country with the world, 2024</t>
  </si>
  <si>
    <t>Two-way trade of the listed country between the US, as a percentage of total two-way trade of this country with the world, Jan-Oct 2025</t>
  </si>
  <si>
    <t>Latest declared tariff rate per the announced agreement or trade deal</t>
  </si>
  <si>
    <t>Year-to-year share change expressed as a percentage of two-way trade</t>
  </si>
  <si>
    <t>Dollar value difference (two-way), $billions</t>
  </si>
  <si>
    <t>Dollar change of exports to the US from the country between 2024 and 2025(annualized), $billions</t>
  </si>
  <si>
    <t>Dollar change of imports from the US to the country between 2024 and 2025 (annualized), $billions</t>
  </si>
  <si>
    <t>40 percent, while some agricultural products are excluded</t>
  </si>
  <si>
    <t>35 percent on USMCA noncompliant goods</t>
  </si>
  <si>
    <t>15 percent</t>
  </si>
  <si>
    <t>19 percent</t>
  </si>
  <si>
    <t>25 percent on USMCA noncompliant goods</t>
  </si>
  <si>
    <t>Dollar value of two-way trade share change, expressed in $billions</t>
  </si>
  <si>
    <t>IM dollar change</t>
  </si>
  <si>
    <t>Dollar thousand</t>
  </si>
  <si>
    <t>two-way us</t>
  </si>
  <si>
    <t>Total dollar value of change in two-way trade</t>
  </si>
  <si>
    <t>total (dollar thousand)</t>
  </si>
  <si>
    <t>$Billion</t>
  </si>
  <si>
    <t>Total</t>
  </si>
  <si>
    <t>US imports from the world, $millions</t>
  </si>
  <si>
    <t>US exports from the world, $millions</t>
  </si>
  <si>
    <t>two-way world</t>
  </si>
  <si>
    <t>Unit : US Dollar thousand</t>
  </si>
  <si>
    <t xml:space="preserve">Bilateral trade between European Union (EU 27) and United States of America </t>
  </si>
  <si>
    <t>Product: TOTAL All products</t>
  </si>
  <si>
    <t>Bilateral trade data have been reported by European Union (EU 27)</t>
  </si>
  <si>
    <t>United States of America's exports have been reported by United States of America</t>
  </si>
  <si>
    <t>European Union (EU 27)'s imports have been reported by European Union (EU 27)</t>
  </si>
  <si>
    <t>Value in 2025-M10</t>
  </si>
  <si>
    <t>United States of America's imports have been reported by United States of America</t>
  </si>
  <si>
    <t>European Union (EU 27)'s exports have been reported by European Union (EU 27)</t>
  </si>
  <si>
    <t>Total 2024</t>
  </si>
  <si>
    <t>Total 2025 (Jan-Oct)</t>
  </si>
  <si>
    <t>Total 2025 annualized</t>
  </si>
  <si>
    <t>Percentage increase, 2024 to 2025, in US imports from the world</t>
  </si>
  <si>
    <t>Percentage increase, 2024 to 2025, in US exports from the world</t>
  </si>
  <si>
    <t>US two-way trade with the world</t>
  </si>
  <si>
    <t>US two-way trade with the 19 countries</t>
  </si>
  <si>
    <t>US exports (the countries' imports from the US) from the 19 countries, $millions</t>
  </si>
  <si>
    <t>US imports (the countries' exports from the US) from the 19 countries, $millions</t>
  </si>
  <si>
    <t>Percentage increase in US imports from the 19 countries</t>
  </si>
  <si>
    <t>Growth rate for two-way US trade with the 19 countries</t>
  </si>
  <si>
    <t xml:space="preserve">Growth rate for total US two-way trade  </t>
  </si>
  <si>
    <t>annualized 2025, usd $millions</t>
  </si>
  <si>
    <t>Dollar change, USD millions</t>
  </si>
  <si>
    <t>10 percent Fentanyl tariffs, on top of high tariffs since 2017, adding up to a weighted rate of 47.5 percent</t>
  </si>
  <si>
    <t>10 percent</t>
  </si>
  <si>
    <t>50 percent</t>
  </si>
  <si>
    <t>20 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</si>
</sst>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%"/>
    <numFmt numFmtId="165" formatCode="_(* #,##0.0_);_(* \(#,##0.0\);_(* &quot;-&quot;??_);_(@_)"/>
    <numFmt numFmtId="166" formatCode="_(* #,##0_);_(* \(#,##0\);_(* &quot;-&quot;??_);_(@_)"/>
    <numFmt numFmtId="167" formatCode="0.0"/>
  </numFmts>
  <fonts count="13" x14ac:knownFonts="1">
    <font>
      <sz val="11"/>
      <name val="Calibri"/>
    </font>
    <font>
      <sz val="11"/>
      <name val="Calibri"/>
    </font>
    <font>
      <b/>
      <sz val="8"/>
      <color rgb="FFFFFFFF"/>
      <name val="Aptos Narrow"/>
      <family val="2"/>
      <scheme val="minor"/>
    </font>
    <font>
      <sz val="8"/>
      <color rgb="FF002B54"/>
      <name val="Aptos Narrow"/>
      <family val="2"/>
      <scheme val="minor"/>
    </font>
    <font>
      <b/>
      <sz val="8"/>
      <color rgb="FF002B54"/>
      <name val="Aptos Narrow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8"/>
      <name val="Aptos"/>
      <family val="2"/>
    </font>
    <font>
      <sz val="8"/>
      <name val="Times New Roman"/>
      <family val="1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5D7B9D"/>
        <bgColor indexed="64"/>
      </patternFill>
    </fill>
    <fill>
      <patternFill patternType="solid">
        <fgColor rgb="FFF7F6F3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2B54"/>
      </left>
      <right style="thin">
        <color rgb="FF000000"/>
      </right>
      <top style="thin">
        <color rgb="FF002B54"/>
      </top>
      <bottom/>
      <diagonal/>
    </border>
    <border>
      <left style="thin">
        <color rgb="FF000000"/>
      </left>
      <right style="thin">
        <color rgb="FF000000"/>
      </right>
      <top style="thin">
        <color rgb="FF002B54"/>
      </top>
      <bottom/>
      <diagonal/>
    </border>
    <border>
      <left style="thin">
        <color rgb="FF000000"/>
      </left>
      <right/>
      <top style="thin">
        <color rgb="FF002B54"/>
      </top>
      <bottom style="thin">
        <color rgb="FF000000"/>
      </bottom>
      <diagonal/>
    </border>
    <border>
      <left/>
      <right/>
      <top style="thin">
        <color rgb="FF002B54"/>
      </top>
      <bottom style="thin">
        <color rgb="FF000000"/>
      </bottom>
      <diagonal/>
    </border>
    <border>
      <left/>
      <right style="thin">
        <color rgb="FF000000"/>
      </right>
      <top style="thin">
        <color rgb="FF002B54"/>
      </top>
      <bottom style="thin">
        <color rgb="FF000000"/>
      </bottom>
      <diagonal/>
    </border>
    <border>
      <left/>
      <right style="thin">
        <color rgb="FF002B54"/>
      </right>
      <top style="thin">
        <color rgb="FF002B54"/>
      </top>
      <bottom style="thin">
        <color rgb="FF000000"/>
      </bottom>
      <diagonal/>
    </border>
    <border>
      <left style="thin">
        <color rgb="FF002B5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2B54"/>
      </right>
      <top style="thin">
        <color rgb="FF000000"/>
      </top>
      <bottom style="thin">
        <color rgb="FF000000"/>
      </bottom>
      <diagonal/>
    </border>
    <border>
      <left style="thin">
        <color rgb="FF002B5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2B54"/>
      </left>
      <right style="thin">
        <color rgb="FF000000"/>
      </right>
      <top style="thin">
        <color rgb="FF000000"/>
      </top>
      <bottom style="thin">
        <color rgb="FF002B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2B54"/>
      </bottom>
      <diagonal/>
    </border>
    <border>
      <left style="thin">
        <color rgb="FF000000"/>
      </left>
      <right style="thin">
        <color rgb="FF002B54"/>
      </right>
      <top style="thin">
        <color rgb="FF000000"/>
      </top>
      <bottom style="thin">
        <color rgb="FF002B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14" fontId="0" fillId="0" borderId="1" xfId="0" applyNumberFormat="1" applyBorder="1"/>
    <xf numFmtId="43" fontId="0" fillId="0" borderId="0" xfId="0" applyNumberFormat="1"/>
    <xf numFmtId="43" fontId="0" fillId="0" borderId="0" xfId="1" applyFont="1"/>
    <xf numFmtId="166" fontId="0" fillId="0" borderId="0" xfId="1" applyNumberFormat="1" applyFont="1"/>
    <xf numFmtId="165" fontId="0" fillId="0" borderId="0" xfId="0" applyNumberFormat="1"/>
    <xf numFmtId="166" fontId="0" fillId="0" borderId="0" xfId="0" applyNumberFormat="1"/>
    <xf numFmtId="0" fontId="0" fillId="2" borderId="0" xfId="0" applyFill="1"/>
    <xf numFmtId="164" fontId="0" fillId="0" borderId="0" xfId="0" applyNumberFormat="1"/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left" wrapText="1"/>
    </xf>
    <xf numFmtId="0" fontId="3" fillId="4" borderId="10" xfId="0" applyFont="1" applyFill="1" applyBorder="1" applyAlignment="1">
      <alignment horizontal="left" wrapText="1"/>
    </xf>
    <xf numFmtId="0" fontId="3" fillId="4" borderId="10" xfId="0" applyFont="1" applyFill="1" applyBorder="1" applyAlignment="1">
      <alignment horizontal="right" wrapText="1"/>
    </xf>
    <xf numFmtId="0" fontId="3" fillId="4" borderId="11" xfId="0" applyFont="1" applyFill="1" applyBorder="1" applyAlignment="1">
      <alignment horizontal="right" wrapText="1"/>
    </xf>
    <xf numFmtId="0" fontId="3" fillId="5" borderId="12" xfId="0" applyFont="1" applyFill="1" applyBorder="1" applyAlignment="1">
      <alignment horizontal="left" wrapText="1"/>
    </xf>
    <xf numFmtId="0" fontId="3" fillId="5" borderId="10" xfId="0" applyFont="1" applyFill="1" applyBorder="1" applyAlignment="1">
      <alignment horizontal="left" wrapText="1"/>
    </xf>
    <xf numFmtId="0" fontId="3" fillId="5" borderId="10" xfId="0" applyFont="1" applyFill="1" applyBorder="1" applyAlignment="1">
      <alignment horizontal="right" wrapText="1"/>
    </xf>
    <xf numFmtId="0" fontId="3" fillId="5" borderId="11" xfId="0" applyFont="1" applyFill="1" applyBorder="1" applyAlignment="1">
      <alignment horizontal="right" wrapText="1"/>
    </xf>
    <xf numFmtId="0" fontId="3" fillId="5" borderId="13" xfId="0" applyFont="1" applyFill="1" applyBorder="1" applyAlignment="1">
      <alignment horizontal="left" wrapText="1"/>
    </xf>
    <xf numFmtId="0" fontId="3" fillId="5" borderId="14" xfId="0" applyFont="1" applyFill="1" applyBorder="1" applyAlignment="1">
      <alignment horizontal="left" wrapText="1"/>
    </xf>
    <xf numFmtId="0" fontId="3" fillId="5" borderId="14" xfId="0" applyFont="1" applyFill="1" applyBorder="1" applyAlignment="1">
      <alignment horizontal="right" wrapText="1"/>
    </xf>
    <xf numFmtId="0" fontId="3" fillId="5" borderId="15" xfId="0" applyFont="1" applyFill="1" applyBorder="1" applyAlignment="1">
      <alignment horizontal="right" wrapText="1"/>
    </xf>
    <xf numFmtId="0" fontId="5" fillId="0" borderId="0" xfId="0" applyFont="1"/>
    <xf numFmtId="164" fontId="0" fillId="0" borderId="0" xfId="2" applyNumberFormat="1" applyFont="1"/>
    <xf numFmtId="43" fontId="0" fillId="2" borderId="0" xfId="1" applyFont="1" applyFill="1"/>
    <xf numFmtId="164" fontId="5" fillId="0" borderId="0" xfId="0" applyNumberFormat="1" applyFont="1"/>
    <xf numFmtId="0" fontId="6" fillId="0" borderId="0" xfId="0" applyFont="1"/>
    <xf numFmtId="0" fontId="0" fillId="2" borderId="0" xfId="0" applyFill="1" applyAlignment="1">
      <alignment horizontal="left" vertical="center" wrapText="1"/>
    </xf>
    <xf numFmtId="0" fontId="0" fillId="0" borderId="16" xfId="0" applyBorder="1"/>
    <xf numFmtId="166" fontId="0" fillId="2" borderId="0" xfId="1" applyNumberFormat="1" applyFont="1" applyFill="1"/>
    <xf numFmtId="164" fontId="0" fillId="2" borderId="0" xfId="0" applyNumberFormat="1" applyFill="1"/>
    <xf numFmtId="1" fontId="0" fillId="0" borderId="1" xfId="0" applyNumberFormat="1" applyBorder="1"/>
    <xf numFmtId="164" fontId="0" fillId="0" borderId="1" xfId="2" applyNumberFormat="1" applyFont="1" applyBorder="1"/>
    <xf numFmtId="0" fontId="8" fillId="0" borderId="16" xfId="0" applyFont="1" applyBorder="1" applyAlignment="1">
      <alignment vertical="center"/>
    </xf>
    <xf numFmtId="0" fontId="8" fillId="0" borderId="16" xfId="0" applyFont="1" applyBorder="1" applyAlignment="1">
      <alignment vertical="center" wrapText="1"/>
    </xf>
    <xf numFmtId="164" fontId="8" fillId="0" borderId="16" xfId="2" applyNumberFormat="1" applyFont="1" applyBorder="1" applyAlignment="1">
      <alignment vertical="center"/>
    </xf>
    <xf numFmtId="167" fontId="0" fillId="0" borderId="0" xfId="0" applyNumberFormat="1"/>
    <xf numFmtId="167" fontId="8" fillId="0" borderId="16" xfId="1" applyNumberFormat="1" applyFont="1" applyBorder="1" applyAlignment="1">
      <alignment vertical="center"/>
    </xf>
    <xf numFmtId="0" fontId="8" fillId="0" borderId="16" xfId="0" applyFont="1" applyBorder="1" applyAlignment="1">
      <alignment horizontal="left" vertical="center" wrapText="1"/>
    </xf>
    <xf numFmtId="0" fontId="8" fillId="0" borderId="16" xfId="0" applyFont="1" applyBorder="1"/>
    <xf numFmtId="164" fontId="8" fillId="0" borderId="16" xfId="2" applyNumberFormat="1" applyFont="1" applyBorder="1"/>
    <xf numFmtId="167" fontId="8" fillId="0" borderId="16" xfId="1" applyNumberFormat="1" applyFont="1" applyBorder="1"/>
    <xf numFmtId="0" fontId="7" fillId="0" borderId="16" xfId="0" applyFont="1" applyBorder="1" applyAlignment="1">
      <alignment vertical="center" wrapText="1"/>
    </xf>
    <xf numFmtId="167" fontId="0" fillId="0" borderId="16" xfId="0" applyNumberFormat="1" applyBorder="1"/>
    <xf numFmtId="167" fontId="8" fillId="0" borderId="16" xfId="0" applyNumberFormat="1" applyFont="1" applyBorder="1"/>
    <xf numFmtId="0" fontId="0" fillId="0" borderId="0" xfId="0" applyAlignment="1">
      <alignment wrapText="1"/>
    </xf>
    <xf numFmtId="165" fontId="0" fillId="0" borderId="0" xfId="1" applyNumberFormat="1" applyFont="1"/>
    <xf numFmtId="0" fontId="12" fillId="0" borderId="0" xfId="0" applyFont="1" applyAlignment="1">
      <alignment wrapText="1"/>
    </xf>
    <xf numFmtId="2" fontId="0" fillId="0" borderId="0" xfId="2" applyNumberFormat="1" applyFont="1"/>
    <xf numFmtId="1" fontId="0" fillId="0" borderId="0" xfId="0" applyNumberFormat="1"/>
    <xf numFmtId="0" fontId="5" fillId="2" borderId="0" xfId="0" applyFont="1" applyFill="1"/>
    <xf numFmtId="0" fontId="5" fillId="0" borderId="0" xfId="0" applyFont="1" applyAlignment="1">
      <alignment wrapText="1"/>
    </xf>
    <xf numFmtId="0" fontId="5" fillId="0" borderId="16" xfId="0" applyFont="1" applyBorder="1" applyAlignment="1">
      <alignment wrapText="1"/>
    </xf>
    <xf numFmtId="164" fontId="0" fillId="0" borderId="16" xfId="2" applyNumberFormat="1" applyFont="1" applyBorder="1"/>
    <xf numFmtId="2" fontId="8" fillId="0" borderId="16" xfId="1" applyNumberFormat="1" applyFont="1" applyBorder="1"/>
    <xf numFmtId="10" fontId="8" fillId="0" borderId="16" xfId="2" applyNumberFormat="1" applyFont="1" applyBorder="1"/>
    <xf numFmtId="0" fontId="6" fillId="2" borderId="0" xfId="0" applyFont="1" applyFill="1"/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164" fontId="8" fillId="0" borderId="16" xfId="2" applyNumberFormat="1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ederalregister.gov/documents/2025/08/06/2025-15010/further-modifying-the-reciprocal-tariff-rates" TargetMode="External"/><Relationship Id="rId13" Type="http://schemas.openxmlformats.org/officeDocument/2006/relationships/hyperlink" Target="https://www.whitehouse.gov/fact-sheets/2025/11/joint-fact-sheet-on-president-donald-j-trumps-meeting-with-president-lee-jae-myung/" TargetMode="External"/><Relationship Id="rId18" Type="http://schemas.openxmlformats.org/officeDocument/2006/relationships/hyperlink" Target="https://www.whitehouse.gov/fact-sheets/2025/05/fact-sheet-u-s-uk-reach-historic-trade-deal/" TargetMode="External"/><Relationship Id="rId3" Type="http://schemas.openxmlformats.org/officeDocument/2006/relationships/hyperlink" Target="https://www.federalregister.gov/documents/2025/11/26/2025-21417/modifying-the-scope-of-tariffs-on-the-government-of-brazil" TargetMode="External"/><Relationship Id="rId7" Type="http://schemas.openxmlformats.org/officeDocument/2006/relationships/hyperlink" Target="https://www.federalregister.gov/documents/2025/08/06/2025-15010/further-modifying-the-reciprocal-tariff-rates" TargetMode="External"/><Relationship Id="rId12" Type="http://schemas.openxmlformats.org/officeDocument/2006/relationships/hyperlink" Target="https://www.federalregister.gov/documents/2025/09/09/2025-17389/implementing-the-united-states-japan-agreement" TargetMode="External"/><Relationship Id="rId17" Type="http://schemas.openxmlformats.org/officeDocument/2006/relationships/hyperlink" Target="https://www.whitehouse.gov/briefings-statements/2025/10/joint-statement-on-a-framework-for-a-united-states-thailand-agreement-on-reciprocal-trade/" TargetMode="External"/><Relationship Id="rId2" Type="http://schemas.openxmlformats.org/officeDocument/2006/relationships/hyperlink" Target="https://www.federalregister.gov/documents/2025/08/06/2025-15010/further-modifying-the-reciprocal-tariff-rates" TargetMode="External"/><Relationship Id="rId16" Type="http://schemas.openxmlformats.org/officeDocument/2006/relationships/hyperlink" Target="https://www.whitehouse.gov/fact-sheets/2025/11/fact-sheet-the-united-states-switzerland-and-liechtenstein-reach-a-historic-trade-deal/" TargetMode="External"/><Relationship Id="rId1" Type="http://schemas.openxmlformats.org/officeDocument/2006/relationships/hyperlink" Target="https://www.federalregister.gov/documents/2025/08/06/2025-15010/further-modifying-the-reciprocal-tariff-rates" TargetMode="External"/><Relationship Id="rId6" Type="http://schemas.openxmlformats.org/officeDocument/2006/relationships/hyperlink" Target="https://www.piie.com/research/piie-charts/2019/us-china-trade-war-tariffs-date-chart" TargetMode="External"/><Relationship Id="rId11" Type="http://schemas.openxmlformats.org/officeDocument/2006/relationships/hyperlink" Target="https://www.whitehouse.gov/briefings-statements/2025/07/joint-statement-on-framework-for-united-states-indonesia-agreement-on-reciprocal-trade/" TargetMode="External"/><Relationship Id="rId5" Type="http://schemas.openxmlformats.org/officeDocument/2006/relationships/hyperlink" Target="https://www.whitehouse.gov/presidential-actions/2025/07/amendment-to-duties-to-address-the-flow-of-illicit-drugs-across-our-northern-border-9350/" TargetMode="External"/><Relationship Id="rId15" Type="http://schemas.openxmlformats.org/officeDocument/2006/relationships/hyperlink" Target="https://www.whitehouse.gov/presidential-actions/2025/03/amendment-to-duties-to-address-the-flow-of-illicit-drugs-across-our-southern-border/" TargetMode="External"/><Relationship Id="rId10" Type="http://schemas.openxmlformats.org/officeDocument/2006/relationships/hyperlink" Target="https://www.federalregister.gov/documents/2025/08/06/2025-15010/further-modifying-the-reciprocal-tariff-rates" TargetMode="External"/><Relationship Id="rId19" Type="http://schemas.openxmlformats.org/officeDocument/2006/relationships/hyperlink" Target="https://www.whitehouse.gov/briefings-statements/2025/10/joint-statement-on-united-states-vietnam-framework-for-an-agreement-on-reciprocal-fair-and-balanced-trade/" TargetMode="External"/><Relationship Id="rId4" Type="http://schemas.openxmlformats.org/officeDocument/2006/relationships/hyperlink" Target="https://www.whitehouse.gov/briefings-statements/2025/10/joint-statement-on-united-states-cambodia-agreement-on-reciprocal-trade/" TargetMode="External"/><Relationship Id="rId9" Type="http://schemas.openxmlformats.org/officeDocument/2006/relationships/hyperlink" Target="https://www.whitehouse.gov/briefings-statements/2025/08/joint-statement-on-a-united-states-european-union-framework-on-an-agreement-on-reciprocal-fair-and-balanced-trade/" TargetMode="External"/><Relationship Id="rId14" Type="http://schemas.openxmlformats.org/officeDocument/2006/relationships/hyperlink" Target="https://www.tradecomplianceresourcehub.com/2026/01/21/trump-2-0-tariff-track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78EC6-3C31-48F9-B08D-6EBCF2CBA385}">
  <sheetPr>
    <tabColor theme="3" tint="0.499984740745262"/>
  </sheetPr>
  <dimension ref="A1:F22"/>
  <sheetViews>
    <sheetView tabSelected="1" zoomScale="77" workbookViewId="0">
      <selection activeCell="H22" sqref="H22"/>
    </sheetView>
  </sheetViews>
  <sheetFormatPr defaultRowHeight="14.4" x14ac:dyDescent="0.3"/>
  <cols>
    <col min="1" max="1" width="15.88671875" bestFit="1" customWidth="1"/>
    <col min="2" max="2" width="21" customWidth="1"/>
    <col min="3" max="5" width="19.44140625" customWidth="1"/>
    <col min="6" max="6" width="28.77734375" style="46" customWidth="1"/>
  </cols>
  <sheetData>
    <row r="1" spans="1:6" ht="96.6" x14ac:dyDescent="0.3">
      <c r="A1" s="34" t="s">
        <v>526</v>
      </c>
      <c r="B1" s="35" t="s">
        <v>545</v>
      </c>
      <c r="C1" s="35" t="s">
        <v>546</v>
      </c>
      <c r="D1" s="35" t="s">
        <v>548</v>
      </c>
      <c r="E1" s="35" t="s">
        <v>557</v>
      </c>
      <c r="F1" s="43" t="s">
        <v>547</v>
      </c>
    </row>
    <row r="2" spans="1:6" x14ac:dyDescent="0.3">
      <c r="A2" s="40" t="s">
        <v>8</v>
      </c>
      <c r="B2" s="36">
        <f>INDEX('Selected countries'!$J$2:$J$20,MATCH('Table 1'!$A2,'Selected countries'!$A$2:$A$20,0))</f>
        <v>0.11798382550477982</v>
      </c>
      <c r="C2" s="36">
        <f>INDEX('Selected countries'!$S$2:$S$20,MATCH('Table 1'!$A2,'Selected countries'!$A$2:$A$20,0))</f>
        <v>0.11213666200637817</v>
      </c>
      <c r="D2" s="36">
        <f t="shared" ref="D2:D20" si="0">C2-B2</f>
        <v>-5.8471634984016418E-3</v>
      </c>
      <c r="E2" s="38">
        <f>VALUE(INDEX('Selected countries'!$T$2:$T$20,MATCH('Table 1'!$A2,'Selected countries'!$A$2:$A$20,0)))</f>
        <v>1.7368903999999985</v>
      </c>
      <c r="F2" s="68" t="s">
        <v>592</v>
      </c>
    </row>
    <row r="3" spans="1:6" x14ac:dyDescent="0.3">
      <c r="A3" s="40" t="s">
        <v>11</v>
      </c>
      <c r="B3" s="36">
        <f>INDEX('Selected countries'!$J$2:$J$20,MATCH('Table 1'!$A3,'Selected countries'!$A$2:$A$20,0))</f>
        <v>8.1972137093544006E-2</v>
      </c>
      <c r="C3" s="36">
        <f>INDEX('Selected countries'!$S$2:$S$20,MATCH('Table 1'!$A3,'Selected countries'!$A$2:$A$20,0))</f>
        <v>0.10311152786016464</v>
      </c>
      <c r="D3" s="36">
        <f t="shared" si="0"/>
        <v>2.1139390766620636E-2</v>
      </c>
      <c r="E3" s="38">
        <f>VALUE(INDEX('Selected countries'!$T$2:$T$20,MATCH('Table 1'!$A3,'Selected countries'!$A$2:$A$20,0)))</f>
        <v>13.549093199999996</v>
      </c>
      <c r="F3" s="68" t="s">
        <v>592</v>
      </c>
    </row>
    <row r="4" spans="1:6" ht="27.6" x14ac:dyDescent="0.3">
      <c r="A4" s="40" t="s">
        <v>27</v>
      </c>
      <c r="B4" s="36">
        <f>INDEX('Selected countries'!$J$2:$J$20,MATCH('Table 1'!$A4,'Selected countries'!$A$2:$A$20,0))</f>
        <v>0.15643884241580963</v>
      </c>
      <c r="C4" s="36">
        <f>INDEX('Selected countries'!$S$2:$S$20,MATCH('Table 1'!$A4,'Selected countries'!$A$2:$A$20,0))</f>
        <v>0.15475413203239441</v>
      </c>
      <c r="D4" s="36">
        <f t="shared" si="0"/>
        <v>-1.6847103834152222E-3</v>
      </c>
      <c r="E4" s="38">
        <f>VALUE(INDEX('Selected countries'!$T$2:$T$20,MATCH('Table 1'!$A4,'Selected countries'!$A$2:$A$20,0)))</f>
        <v>3.9394815999999939</v>
      </c>
      <c r="F4" s="68" t="s">
        <v>552</v>
      </c>
    </row>
    <row r="5" spans="1:6" x14ac:dyDescent="0.3">
      <c r="A5" s="40" t="s">
        <v>35</v>
      </c>
      <c r="B5" s="36">
        <f>INDEX('Selected countries'!$J$2:$J$20,MATCH('Table 1'!$A5,'Selected countries'!$A$2:$A$20,0))</f>
        <v>0.24716030061244965</v>
      </c>
      <c r="C5" s="36">
        <f>INDEX('Selected countries'!$S$2:$S$20,MATCH('Table 1'!$A5,'Selected countries'!$A$2:$A$20,0))</f>
        <v>0.25652480125427246</v>
      </c>
      <c r="D5" s="36">
        <f t="shared" si="0"/>
        <v>9.3645006418228149E-3</v>
      </c>
      <c r="E5" s="38">
        <f>VALUE(INDEX('Selected countries'!$T$2:$T$20,MATCH('Table 1'!$A5,'Selected countries'!$A$2:$A$20,0)))</f>
        <v>2.8093486000000016</v>
      </c>
      <c r="F5" s="68" t="s">
        <v>555</v>
      </c>
    </row>
    <row r="6" spans="1:6" ht="27.6" x14ac:dyDescent="0.3">
      <c r="A6" s="40" t="s">
        <v>37</v>
      </c>
      <c r="B6" s="36">
        <f>INDEX('Selected countries'!$J$2:$J$20,MATCH('Table 1'!$A6,'Selected countries'!$A$2:$A$20,0))</f>
        <v>0.68611747026443481</v>
      </c>
      <c r="C6" s="36">
        <f>INDEX('Selected countries'!$S$2:$S$20,MATCH('Table 1'!$A6,'Selected countries'!$A$2:$A$20,0))</f>
        <v>0.65228140354156494</v>
      </c>
      <c r="D6" s="36">
        <f t="shared" si="0"/>
        <v>-3.3836066722869873E-2</v>
      </c>
      <c r="E6" s="38">
        <f>VALUE(INDEX('Selected countries'!$T$2:$T$20,MATCH('Table 1'!$A6,'Selected countries'!$A$2:$A$20,0)))</f>
        <v>-38.575619200000048</v>
      </c>
      <c r="F6" s="68" t="s">
        <v>553</v>
      </c>
    </row>
    <row r="7" spans="1:6" ht="55.2" x14ac:dyDescent="0.3">
      <c r="A7" s="40" t="s">
        <v>42</v>
      </c>
      <c r="B7" s="36">
        <f>INDEX('Selected countries'!$J$2:$J$20,MATCH('Table 1'!$A7,'Selected countries'!$A$2:$A$20,0))</f>
        <v>9.8362617194652557E-2</v>
      </c>
      <c r="C7" s="36">
        <f>INDEX('Selected countries'!$S$2:$S$20,MATCH('Table 1'!$A7,'Selected countries'!$A$2:$A$20,0))</f>
        <v>7.2470791637897491E-2</v>
      </c>
      <c r="D7" s="36">
        <f t="shared" si="0"/>
        <v>-2.5891825556755066E-2</v>
      </c>
      <c r="E7" s="38">
        <f>VALUE(INDEX('Selected countries'!$T$2:$T$20,MATCH('Table 1'!$A7,'Selected countries'!$A$2:$A$20,0)))</f>
        <v>-157.82076479999995</v>
      </c>
      <c r="F7" s="68" t="s">
        <v>591</v>
      </c>
    </row>
    <row r="8" spans="1:6" x14ac:dyDescent="0.3">
      <c r="A8" s="40" t="s">
        <v>61</v>
      </c>
      <c r="B8" s="36">
        <f>INDEX('Selected countries'!$J$2:$J$20,MATCH('Table 1'!$A8,'Selected countries'!$A$2:$A$20,0))</f>
        <v>0.26016360521316528</v>
      </c>
      <c r="C8" s="36">
        <f>INDEX('Selected countries'!$S$2:$S$20,MATCH('Table 1'!$A8,'Selected countries'!$A$2:$A$20,0))</f>
        <v>0.26375913619995117</v>
      </c>
      <c r="D8" s="36">
        <f t="shared" si="0"/>
        <v>3.5955309867858887E-3</v>
      </c>
      <c r="E8" s="38">
        <f>VALUE(INDEX('Selected countries'!$T$2:$T$20,MATCH('Table 1'!$A8,'Selected countries'!$A$2:$A$20,0)))</f>
        <v>1.5471336000000016</v>
      </c>
      <c r="F8" s="68" t="s">
        <v>554</v>
      </c>
    </row>
    <row r="9" spans="1:6" x14ac:dyDescent="0.3">
      <c r="A9" s="40" t="s">
        <v>516</v>
      </c>
      <c r="B9" s="36">
        <f>INDEX('Selected countries'!$J$2:$J$20,MATCH('Table 1'!$A9,'Selected countries'!$A$2:$A$20,0))</f>
        <v>0.31069791316986084</v>
      </c>
      <c r="C9" s="36">
        <f>INDEX('Selected countries'!$S$2:$S$20,MATCH('Table 1'!$A9,'Selected countries'!$A$2:$A$20,0))</f>
        <v>0.28535348176956177</v>
      </c>
      <c r="D9" s="36">
        <f t="shared" si="0"/>
        <v>-2.5344431400299072E-2</v>
      </c>
      <c r="E9" s="38">
        <f>VALUE(INDEX('Selected countries'!$T$2:$T$20,MATCH('Table 1'!$A9,'Selected countries'!$A$2:$A$20,0)))</f>
        <v>7.9553399999999441E-2</v>
      </c>
      <c r="F9" s="68" t="s">
        <v>592</v>
      </c>
    </row>
    <row r="10" spans="1:6" x14ac:dyDescent="0.3">
      <c r="A10" s="40" t="s">
        <v>514</v>
      </c>
      <c r="B10" s="36">
        <f>INDEX('Selected countries'!$J$2:$J$20,MATCH('Table 1'!$A10,'Selected countries'!$A$2:$A$20,0))</f>
        <v>6.8810952206116549E-2</v>
      </c>
      <c r="C10" s="36">
        <f>INDEX('Selected countries'!$S$2:$S$20,MATCH('Table 1'!$A10,'Selected countries'!$A$2:$A$20,0))</f>
        <v>7.1135679076988131E-2</v>
      </c>
      <c r="D10" s="36">
        <f t="shared" si="0"/>
        <v>2.3247268708715824E-3</v>
      </c>
      <c r="E10" s="38">
        <f>VALUE(INDEX('Selected countries'!$T$2:$T$20,MATCH('Table 1'!$A10,'Selected countries'!$A$2:$A$20,0)))</f>
        <v>105.06629919999993</v>
      </c>
      <c r="F10" s="68" t="s">
        <v>554</v>
      </c>
    </row>
    <row r="11" spans="1:6" x14ac:dyDescent="0.3">
      <c r="A11" s="40" t="s">
        <v>94</v>
      </c>
      <c r="B11" s="36">
        <f>INDEX('Selected countries'!$J$2:$J$20,MATCH('Table 1'!$A11,'Selected countries'!$A$2:$A$20,0))</f>
        <v>0.11620431393384933</v>
      </c>
      <c r="C11" s="36">
        <f>INDEX('Selected countries'!$S$2:$S$20,MATCH('Table 1'!$A11,'Selected countries'!$A$2:$A$20,0))</f>
        <v>0.13032004237174988</v>
      </c>
      <c r="D11" s="36">
        <f t="shared" si="0"/>
        <v>1.4115728437900543E-2</v>
      </c>
      <c r="E11" s="38">
        <f>VALUE(INDEX('Selected countries'!$T$2:$T$20,MATCH('Table 1'!$A11,'Selected countries'!$A$2:$A$20,0)))</f>
        <v>22.590190800000013</v>
      </c>
      <c r="F11" s="68" t="s">
        <v>593</v>
      </c>
    </row>
    <row r="12" spans="1:6" x14ac:dyDescent="0.3">
      <c r="A12" s="40" t="s">
        <v>95</v>
      </c>
      <c r="B12" s="36">
        <f>INDEX('Selected countries'!$J$2:$J$20,MATCH('Table 1'!$A12,'Selected countries'!$A$2:$A$20,0))</f>
        <v>7.9764381051063538E-2</v>
      </c>
      <c r="C12" s="36">
        <f>INDEX('Selected countries'!$S$2:$S$20,MATCH('Table 1'!$A12,'Selected countries'!$A$2:$A$20,0))</f>
        <v>9.1613948345184326E-2</v>
      </c>
      <c r="D12" s="36">
        <f t="shared" si="0"/>
        <v>1.1849567294120789E-2</v>
      </c>
      <c r="E12" s="38">
        <f>VALUE(INDEX('Selected countries'!$T$2:$T$20,MATCH('Table 1'!$A12,'Selected countries'!$A$2:$A$20,0)))</f>
        <v>7.7637287999999973</v>
      </c>
      <c r="F12" s="68" t="s">
        <v>555</v>
      </c>
    </row>
    <row r="13" spans="1:6" x14ac:dyDescent="0.3">
      <c r="A13" s="40" t="s">
        <v>102</v>
      </c>
      <c r="B13" s="36">
        <f>INDEX('Selected countries'!$J$2:$J$20,MATCH('Table 1'!$A13,'Selected countries'!$A$2:$A$20,0))</f>
        <v>0.15984527766704559</v>
      </c>
      <c r="C13" s="36">
        <f>INDEX('Selected countries'!$S$2:$S$20,MATCH('Table 1'!$A13,'Selected countries'!$A$2:$A$20,0))</f>
        <v>0.15662483870983124</v>
      </c>
      <c r="D13" s="36">
        <f t="shared" si="0"/>
        <v>-3.2204389572143555E-3</v>
      </c>
      <c r="E13" s="38">
        <f>VALUE(INDEX('Selected countries'!$T$2:$T$20,MATCH('Table 1'!$A13,'Selected countries'!$A$2:$A$20,0)))</f>
        <v>0.83372679999998212</v>
      </c>
      <c r="F13" s="68" t="s">
        <v>554</v>
      </c>
    </row>
    <row r="14" spans="1:6" x14ac:dyDescent="0.3">
      <c r="A14" s="40" t="s">
        <v>108</v>
      </c>
      <c r="B14" s="36">
        <f>INDEX('Selected countries'!$J$2:$J$20,MATCH('Table 1'!$A14,'Selected countries'!$A$2:$A$20,0))</f>
        <v>0.15325707197189331</v>
      </c>
      <c r="C14" s="36">
        <f>INDEX('Selected countries'!$S$2:$S$20,MATCH('Table 1'!$A14,'Selected countries'!$A$2:$A$20,0))</f>
        <v>0.15013015270233154</v>
      </c>
      <c r="D14" s="36">
        <f t="shared" si="0"/>
        <v>-3.1269192695617676E-3</v>
      </c>
      <c r="E14" s="38">
        <f>VALUE(INDEX('Selected countries'!$T$2:$T$20,MATCH('Table 1'!$A14,'Selected countries'!$A$2:$A$20,0)))</f>
        <v>-2.6175480000000002</v>
      </c>
      <c r="F14" s="68" t="s">
        <v>554</v>
      </c>
    </row>
    <row r="15" spans="1:6" x14ac:dyDescent="0.3">
      <c r="A15" s="40" t="s">
        <v>123</v>
      </c>
      <c r="B15" s="36">
        <f>INDEX('Selected countries'!$J$2:$J$20,MATCH('Table 1'!$A15,'Selected countries'!$A$2:$A$20,0))</f>
        <v>0.12933178246021271</v>
      </c>
      <c r="C15" s="36">
        <f>INDEX('Selected countries'!$S$2:$S$20,MATCH('Table 1'!$A15,'Selected countries'!$A$2:$A$20,0))</f>
        <v>0.12771517038345337</v>
      </c>
      <c r="D15" s="36">
        <f t="shared" si="0"/>
        <v>-1.6166120767593384E-3</v>
      </c>
      <c r="E15" s="38">
        <f>VALUE(INDEX('Selected countries'!$T$2:$T$20,MATCH('Table 1'!$A15,'Selected countries'!$A$2:$A$20,0)))</f>
        <v>7.7302901999999882</v>
      </c>
      <c r="F15" s="68" t="s">
        <v>555</v>
      </c>
    </row>
    <row r="16" spans="1:6" ht="27.6" x14ac:dyDescent="0.3">
      <c r="A16" s="40" t="s">
        <v>130</v>
      </c>
      <c r="B16" s="36">
        <f>INDEX('Selected countries'!$J$2:$J$20,MATCH('Table 1'!$A16,'Selected countries'!$A$2:$A$20,0))</f>
        <v>0.6174102917938864</v>
      </c>
      <c r="C16" s="36">
        <f>INDEX('Selected countries'!$S$2:$S$20,MATCH('Table 1'!$A16,'Selected countries'!$A$2:$A$20,0))</f>
        <v>0.6059118018571682</v>
      </c>
      <c r="D16" s="36">
        <f t="shared" si="0"/>
        <v>-1.1498489936718204E-2</v>
      </c>
      <c r="E16" s="38">
        <f>VALUE(INDEX('Selected countries'!$T$2:$T$20,MATCH('Table 1'!$A16,'Selected countries'!$A$2:$A$20,0)))</f>
        <v>24.087525720845701</v>
      </c>
      <c r="F16" s="68" t="s">
        <v>556</v>
      </c>
    </row>
    <row r="17" spans="1:6" x14ac:dyDescent="0.3">
      <c r="A17" s="40" t="s">
        <v>190</v>
      </c>
      <c r="B17" s="36">
        <f>INDEX('Selected countries'!$J$2:$J$20,MATCH('Table 1'!$A17,'Selected countries'!$A$2:$A$20,0))</f>
        <v>0.10922544449567795</v>
      </c>
      <c r="C17" s="36">
        <f>INDEX('Selected countries'!$S$2:$S$20,MATCH('Table 1'!$A17,'Selected countries'!$A$2:$A$20,0))</f>
        <v>0.17747171223163605</v>
      </c>
      <c r="D17" s="36">
        <f t="shared" si="0"/>
        <v>6.8246267735958099E-2</v>
      </c>
      <c r="E17" s="38">
        <f>VALUE(INDEX('Selected countries'!$T$2:$T$20,MATCH('Table 1'!$A17,'Selected countries'!$A$2:$A$20,0)))</f>
        <v>96.663678800000014</v>
      </c>
      <c r="F17" s="68" t="s">
        <v>554</v>
      </c>
    </row>
    <row r="18" spans="1:6" x14ac:dyDescent="0.3">
      <c r="A18" s="40" t="s">
        <v>195</v>
      </c>
      <c r="B18" s="36">
        <f>INDEX('Selected countries'!$J$2:$J$20,MATCH('Table 1'!$A18,'Selected countries'!$A$2:$A$20,0))</f>
        <v>0.1374417245388031</v>
      </c>
      <c r="C18" s="36">
        <f>INDEX('Selected countries'!$S$2:$S$20,MATCH('Table 1'!$A18,'Selected countries'!$A$2:$A$20,0))</f>
        <v>0.15903280675411224</v>
      </c>
      <c r="D18" s="36">
        <f t="shared" si="0"/>
        <v>2.1591082215309143E-2</v>
      </c>
      <c r="E18" s="38">
        <f>VALUE(INDEX('Selected countries'!$T$2:$T$20,MATCH('Table 1'!$A18,'Selected countries'!$A$2:$A$20,0)))</f>
        <v>25.085725399999991</v>
      </c>
      <c r="F18" s="68" t="s">
        <v>555</v>
      </c>
    </row>
    <row r="19" spans="1:6" x14ac:dyDescent="0.3">
      <c r="A19" s="40" t="s">
        <v>209</v>
      </c>
      <c r="B19" s="36">
        <f>INDEX('Selected countries'!$J$2:$J$20,MATCH('Table 1'!$A19,'Selected countries'!$A$2:$A$20,0))</f>
        <v>0.11228182166814804</v>
      </c>
      <c r="C19" s="36">
        <f>INDEX('Selected countries'!$S$2:$S$20,MATCH('Table 1'!$A19,'Selected countries'!$A$2:$A$20,0))</f>
        <v>0.10814132541418076</v>
      </c>
      <c r="D19" s="36">
        <f t="shared" si="0"/>
        <v>-4.1404962539672852E-3</v>
      </c>
      <c r="E19" s="38">
        <f>VALUE(INDEX('Selected countries'!$T$2:$T$20,MATCH('Table 1'!$A19,'Selected countries'!$A$2:$A$20,0)))</f>
        <v>12.229111399999976</v>
      </c>
      <c r="F19" s="68" t="s">
        <v>592</v>
      </c>
    </row>
    <row r="20" spans="1:6" x14ac:dyDescent="0.3">
      <c r="A20" s="40" t="s">
        <v>517</v>
      </c>
      <c r="B20" s="36">
        <f>INDEX('Selected countries'!$J$2:$J$20,MATCH('Table 1'!$A20,'Selected countries'!$A$2:$A$20,0))</f>
        <v>0.17118776470147021</v>
      </c>
      <c r="C20" s="36">
        <f>INDEX('Selected countries'!$S$2:$S$20,MATCH('Table 1'!$A20,'Selected countries'!$A$2:$A$20,0))</f>
        <v>0.18536245287023245</v>
      </c>
      <c r="D20" s="36">
        <f t="shared" si="0"/>
        <v>1.4174688168762245E-2</v>
      </c>
      <c r="E20" s="38">
        <f>VALUE(INDEX('Selected countries'!$T$2:$T$20,MATCH('Table 1'!$A20,'Selected countries'!$A$2:$A$20,0)))</f>
        <v>35.067690997999996</v>
      </c>
      <c r="F20" s="68" t="s">
        <v>594</v>
      </c>
    </row>
    <row r="21" spans="1:6" x14ac:dyDescent="0.3">
      <c r="A21" s="40" t="s">
        <v>561</v>
      </c>
      <c r="B21" s="40"/>
      <c r="C21" s="40"/>
      <c r="D21" s="40"/>
      <c r="E21" s="45">
        <f>SUM(E2:E20)</f>
        <v>161.76553691884558</v>
      </c>
      <c r="F21" s="69"/>
    </row>
    <row r="22" spans="1:6" x14ac:dyDescent="0.3">
      <c r="F22" s="70"/>
    </row>
  </sheetData>
  <hyperlinks>
    <hyperlink ref="F2" r:id="rId1" display="https://www.federalregister.gov/documents/2025/08/06/2025-15010/further-modifying-the-reciprocal-tariff-rates" xr:uid="{730B4416-A803-4AEB-9C39-902D6A95D1FD}"/>
    <hyperlink ref="F3" r:id="rId2" display="https://www.federalregister.gov/documents/2025/08/06/2025-15010/further-modifying-the-reciprocal-tariff-rates" xr:uid="{A3E1D048-648D-4820-843C-45A55431D4A0}"/>
    <hyperlink ref="F4" r:id="rId3" display="https://www.federalregister.gov/documents/2025/11/26/2025-21417/modifying-the-scope-of-tariffs-on-the-government-of-brazil" xr:uid="{040ABC83-BEB4-4041-9ADB-4B847ADA89FB}"/>
    <hyperlink ref="F5" r:id="rId4" display="https://www.whitehouse.gov/briefings-statements/2025/10/joint-statement-on-united-states-cambodia-agreement-on-reciprocal-trade/" xr:uid="{312BDC96-61E7-4E43-B921-E291D46CA3C4}"/>
    <hyperlink ref="F6" r:id="rId5" display="https://www.whitehouse.gov/presidential-actions/2025/07/amendment-to-duties-to-address-the-flow-of-illicit-drugs-across-our-northern-border-9350/" xr:uid="{95904F1B-9465-44B6-9F33-9869EF151ED9}"/>
    <hyperlink ref="F7" r:id="rId6" display="https://www.piie.com/research/piie-charts/2019/us-china-trade-war-tariffs-date-chart" xr:uid="{6C756E8C-2B08-4336-9C14-6A3D3CEEA4BC}"/>
    <hyperlink ref="F8" r:id="rId7" display="https://www.federalregister.gov/documents/2025/08/06/2025-15010/further-modifying-the-reciprocal-tariff-rates" xr:uid="{893411B6-282D-4E25-BCE9-189AB6109823}"/>
    <hyperlink ref="F9" r:id="rId8" display="https://www.federalregister.gov/documents/2025/08/06/2025-15010/further-modifying-the-reciprocal-tariff-rates" xr:uid="{9D057804-C4AF-41A0-B958-1582777A1077}"/>
    <hyperlink ref="F10" r:id="rId9" display="https://www.whitehouse.gov/briefings-statements/2025/08/joint-statement-on-a-united-states-european-union-framework-on-an-agreement-on-reciprocal-fair-and-balanced-trade/" xr:uid="{6AC8DCD3-F070-4969-8C2B-EFFAAD628F10}"/>
    <hyperlink ref="F11" r:id="rId10" display="https://www.federalregister.gov/documents/2025/08/06/2025-15010/further-modifying-the-reciprocal-tariff-rates" xr:uid="{9116E5E1-FE8D-405A-A71A-91E7002B7C3F}"/>
    <hyperlink ref="F12" r:id="rId11" display="https://www.whitehouse.gov/briefings-statements/2025/07/joint-statement-on-framework-for-united-states-indonesia-agreement-on-reciprocal-trade/" xr:uid="{788D64E7-B7D1-4101-8882-8367CBC4589F}"/>
    <hyperlink ref="F13" r:id="rId12" display="https://www.federalregister.gov/documents/2025/09/09/2025-17389/implementing-the-united-states-japan-agreement" xr:uid="{235BD484-152C-4F06-8CE3-D170EAED2A17}"/>
    <hyperlink ref="F14" r:id="rId13" display="https://www.whitehouse.gov/fact-sheets/2025/11/joint-fact-sheet-on-president-donald-j-trumps-meeting-with-president-lee-jae-myung/" xr:uid="{BE446A30-DD98-4A23-A01C-0D3413C526A4}"/>
    <hyperlink ref="F15" r:id="rId14" display="https://www.tradecomplianceresourcehub.com/2026/01/21/trump-2-0-tariff-tracker" xr:uid="{E71B8D14-F37A-4ED4-AD31-2350617C8C22}"/>
    <hyperlink ref="F16" r:id="rId15" display="https://www.whitehouse.gov/presidential-actions/2025/03/amendment-to-duties-to-address-the-flow-of-illicit-drugs-across-our-southern-border/" xr:uid="{746B3537-5DA1-44BD-BAC2-BB50CD7C3FBF}"/>
    <hyperlink ref="F17" r:id="rId16" display="https://www.whitehouse.gov/fact-sheets/2025/11/fact-sheet-the-united-states-switzerland-and-liechtenstein-reach-a-historic-trade-deal/" xr:uid="{9AA35132-3B85-4798-9342-3D4D4E96B135}"/>
    <hyperlink ref="F18" r:id="rId17" display="https://www.whitehouse.gov/briefings-statements/2025/10/joint-statement-on-a-framework-for-a-united-states-thailand-agreement-on-reciprocal-trade/" xr:uid="{45BABD58-ED5B-4311-9BC3-00800FE254AB}"/>
    <hyperlink ref="F19" r:id="rId18" display="https://www.whitehouse.gov/fact-sheets/2025/05/fact-sheet-u-s-uk-reach-historic-trade-deal/" xr:uid="{904B32C6-8B81-4A3A-896B-2397581350DA}"/>
    <hyperlink ref="F20" r:id="rId19" display="https://www.whitehouse.gov/briefings-statements/2025/10/joint-statement-on-united-states-vietnam-framework-for-an-agreement-on-reciprocal-fair-and-balanced-trade/" xr:uid="{33795D7D-B00E-41BB-9ECD-0DDEE09471A7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3"/>
  <sheetViews>
    <sheetView zoomScaleNormal="100" workbookViewId="0">
      <selection activeCell="H21" sqref="H21"/>
    </sheetView>
  </sheetViews>
  <sheetFormatPr defaultRowHeight="14.4" x14ac:dyDescent="0.3"/>
  <cols>
    <col min="2" max="2" width="13.21875" bestFit="1" customWidth="1"/>
    <col min="3" max="5" width="8.88671875" customWidth="1"/>
    <col min="6" max="6" width="15.33203125" bestFit="1" customWidth="1"/>
    <col min="7" max="10" width="8.88671875" customWidth="1"/>
    <col min="11" max="13" width="37" customWidth="1"/>
    <col min="14" max="14" width="33.109375" customWidth="1"/>
    <col min="15" max="15" width="28.77734375" customWidth="1"/>
    <col min="16" max="16" width="35.5546875" customWidth="1"/>
    <col min="17" max="17" width="33.21875" bestFit="1" customWidth="1"/>
  </cols>
  <sheetData>
    <row r="1" spans="1:15" ht="28.8" x14ac:dyDescent="0.3">
      <c r="A1" t="s">
        <v>0</v>
      </c>
      <c r="B1" t="s">
        <v>255</v>
      </c>
      <c r="C1" t="s">
        <v>256</v>
      </c>
      <c r="D1" s="24" t="s">
        <v>259</v>
      </c>
      <c r="E1" t="s">
        <v>264</v>
      </c>
      <c r="F1" t="s">
        <v>265</v>
      </c>
      <c r="G1" s="24" t="s">
        <v>268</v>
      </c>
      <c r="K1" t="s">
        <v>272</v>
      </c>
      <c r="N1" s="28" t="s">
        <v>274</v>
      </c>
      <c r="O1" s="28" t="s">
        <v>275</v>
      </c>
    </row>
    <row r="2" spans="1:15" x14ac:dyDescent="0.3">
      <c r="A2" t="s">
        <v>8</v>
      </c>
      <c r="B2" s="32">
        <v>9170996</v>
      </c>
      <c r="C2" s="32">
        <v>60821973</v>
      </c>
      <c r="D2" s="33">
        <v>0.15078425407409668</v>
      </c>
      <c r="E2" s="32">
        <v>8340856</v>
      </c>
      <c r="F2" s="32">
        <v>64637222</v>
      </c>
      <c r="G2" s="33">
        <v>0.12904106080532074</v>
      </c>
      <c r="K2" s="6">
        <f>E2/10*12</f>
        <v>10009027.199999999</v>
      </c>
      <c r="L2" s="6"/>
      <c r="M2" s="6" t="str">
        <f t="shared" ref="M2:M17" si="0">A2</f>
        <v>Argentina</v>
      </c>
      <c r="N2" s="4">
        <f>K2-B2</f>
        <v>838031.19999999925</v>
      </c>
      <c r="O2" s="8">
        <f>G2-D2</f>
        <v>-2.174319326877594E-2</v>
      </c>
    </row>
    <row r="3" spans="1:15" x14ac:dyDescent="0.3">
      <c r="A3" t="s">
        <v>11</v>
      </c>
      <c r="B3" s="32">
        <v>34593408</v>
      </c>
      <c r="C3" s="32">
        <v>284457776</v>
      </c>
      <c r="D3" s="33">
        <v>0.12161175161600113</v>
      </c>
      <c r="E3" s="32">
        <v>28562826</v>
      </c>
      <c r="F3" s="32">
        <v>244913027</v>
      </c>
      <c r="G3" s="33">
        <v>0.11662436276674271</v>
      </c>
      <c r="K3" s="6">
        <f t="shared" ref="K3:K17" si="1">E3/10*12</f>
        <v>34275391.200000003</v>
      </c>
      <c r="L3" s="6"/>
      <c r="M3" s="6" t="str">
        <f t="shared" si="0"/>
        <v>Australia</v>
      </c>
      <c r="N3" s="4">
        <f t="shared" ref="N3:N17" si="2">K3-B3</f>
        <v>-318016.79999999702</v>
      </c>
      <c r="O3" s="8">
        <f t="shared" ref="O3:O14" si="3">G3-D3</f>
        <v>-4.9873888492584229E-3</v>
      </c>
    </row>
    <row r="4" spans="1:15" x14ac:dyDescent="0.3">
      <c r="A4" t="s">
        <v>27</v>
      </c>
      <c r="B4" s="32">
        <v>49666976</v>
      </c>
      <c r="C4" s="32">
        <v>262869606</v>
      </c>
      <c r="D4" s="33">
        <v>0.18894149363040924</v>
      </c>
      <c r="E4" s="32">
        <v>45286566</v>
      </c>
      <c r="F4" s="32">
        <v>237279272</v>
      </c>
      <c r="G4" s="33">
        <v>0.1908576637506485</v>
      </c>
      <c r="K4" s="6">
        <f t="shared" si="1"/>
        <v>54343879.199999996</v>
      </c>
      <c r="L4" s="6"/>
      <c r="M4" s="6" t="str">
        <f t="shared" si="0"/>
        <v>Brazil</v>
      </c>
      <c r="N4" s="4">
        <f t="shared" si="2"/>
        <v>4676903.1999999955</v>
      </c>
      <c r="O4" s="8">
        <f t="shared" si="3"/>
        <v>1.9161701202392578E-3</v>
      </c>
    </row>
    <row r="5" spans="1:15" x14ac:dyDescent="0.3">
      <c r="A5" t="s">
        <v>35</v>
      </c>
      <c r="B5" s="32">
        <v>321628</v>
      </c>
      <c r="C5" s="32">
        <v>28710506</v>
      </c>
      <c r="D5" s="33">
        <v>1.1202449910342693E-2</v>
      </c>
      <c r="E5" s="32">
        <v>302096</v>
      </c>
      <c r="F5" s="32">
        <v>27685265</v>
      </c>
      <c r="G5" s="33">
        <v>1.0911797173321247E-2</v>
      </c>
      <c r="K5" s="6">
        <f t="shared" si="1"/>
        <v>362515.19999999995</v>
      </c>
      <c r="L5" s="6"/>
      <c r="M5" s="6" t="str">
        <f t="shared" si="0"/>
        <v>Cambodia</v>
      </c>
      <c r="N5" s="4">
        <f t="shared" si="2"/>
        <v>40887.199999999953</v>
      </c>
      <c r="O5" s="8">
        <f t="shared" si="3"/>
        <v>-2.9065273702144623E-4</v>
      </c>
    </row>
    <row r="6" spans="1:15" x14ac:dyDescent="0.3">
      <c r="A6" t="s">
        <v>37</v>
      </c>
      <c r="B6" s="32">
        <v>348503416</v>
      </c>
      <c r="C6" s="32">
        <v>554240349</v>
      </c>
      <c r="D6" s="33">
        <v>0.62879472970962524</v>
      </c>
      <c r="E6" s="32">
        <v>278949230</v>
      </c>
      <c r="F6" s="32">
        <v>472935592</v>
      </c>
      <c r="G6" s="33">
        <v>0.58982497453689575</v>
      </c>
      <c r="K6" s="6">
        <f t="shared" si="1"/>
        <v>334739076</v>
      </c>
      <c r="L6" s="6"/>
      <c r="M6" s="6" t="str">
        <f t="shared" si="0"/>
        <v>Canada</v>
      </c>
      <c r="N6" s="4">
        <f t="shared" si="2"/>
        <v>-13764340</v>
      </c>
      <c r="O6" s="8">
        <f t="shared" si="3"/>
        <v>-3.8969755172729492E-2</v>
      </c>
    </row>
    <row r="7" spans="1:15" x14ac:dyDescent="0.3">
      <c r="A7" t="s">
        <v>42</v>
      </c>
      <c r="B7" s="32">
        <v>143545738</v>
      </c>
      <c r="C7" s="32">
        <v>2587295232</v>
      </c>
      <c r="D7" s="33">
        <v>5.548100546002388E-2</v>
      </c>
      <c r="E7" s="32">
        <v>90912101</v>
      </c>
      <c r="F7" s="32">
        <v>2106268198</v>
      </c>
      <c r="G7" s="33">
        <v>4.3162643909454346E-2</v>
      </c>
      <c r="K7" s="6">
        <f t="shared" si="1"/>
        <v>109094521.19999999</v>
      </c>
      <c r="L7" s="6"/>
      <c r="M7" s="6" t="str">
        <f t="shared" si="0"/>
        <v>China</v>
      </c>
      <c r="N7" s="4">
        <f t="shared" si="2"/>
        <v>-34451216.800000012</v>
      </c>
      <c r="O7" s="8">
        <f t="shared" si="3"/>
        <v>-1.2318361550569534E-2</v>
      </c>
    </row>
    <row r="8" spans="1:15" x14ac:dyDescent="0.3">
      <c r="A8" t="s">
        <v>61</v>
      </c>
      <c r="B8" s="32">
        <v>7531654</v>
      </c>
      <c r="C8" s="32">
        <v>29489612</v>
      </c>
      <c r="D8" s="33">
        <v>0.25540024042129517</v>
      </c>
      <c r="E8" s="32">
        <v>7026933</v>
      </c>
      <c r="F8" s="32">
        <v>26908784</v>
      </c>
      <c r="G8" s="33">
        <v>0.26113900542259216</v>
      </c>
      <c r="K8" s="6">
        <f t="shared" si="1"/>
        <v>8432319.6000000015</v>
      </c>
      <c r="L8" s="6"/>
      <c r="M8" s="6" t="str">
        <f t="shared" si="0"/>
        <v>Ecuador</v>
      </c>
      <c r="N8" s="4">
        <f t="shared" si="2"/>
        <v>900665.60000000149</v>
      </c>
      <c r="O8" s="8">
        <f t="shared" si="3"/>
        <v>5.7387650012969971E-3</v>
      </c>
    </row>
    <row r="9" spans="1:15" x14ac:dyDescent="0.3">
      <c r="A9" s="40" t="s">
        <v>516</v>
      </c>
      <c r="B9" s="32">
        <v>4556352</v>
      </c>
      <c r="C9" s="32">
        <v>15972638</v>
      </c>
      <c r="D9" s="33">
        <v>0.28525984287261963</v>
      </c>
      <c r="E9" s="32">
        <v>3830960</v>
      </c>
      <c r="F9" s="32">
        <v>14882710</v>
      </c>
      <c r="G9" s="33">
        <v>0.25741010904312134</v>
      </c>
      <c r="K9" s="6">
        <f t="shared" si="1"/>
        <v>4597152</v>
      </c>
      <c r="L9" s="6"/>
      <c r="M9" s="6" t="str">
        <f t="shared" si="0"/>
        <v xml:space="preserve">El Salvador </v>
      </c>
      <c r="N9" s="4">
        <f t="shared" si="2"/>
        <v>40800</v>
      </c>
      <c r="O9" s="8">
        <f t="shared" si="3"/>
        <v>-2.7849733829498291E-2</v>
      </c>
    </row>
    <row r="10" spans="1:15" x14ac:dyDescent="0.3">
      <c r="A10" t="s">
        <v>94</v>
      </c>
      <c r="B10" s="32">
        <v>41752669</v>
      </c>
      <c r="C10" s="32">
        <v>702641678</v>
      </c>
      <c r="D10" s="33">
        <v>5.9422418475151062E-2</v>
      </c>
      <c r="E10" s="32">
        <v>38210112</v>
      </c>
      <c r="F10" s="32">
        <v>625001933</v>
      </c>
      <c r="G10" s="33">
        <v>6.1135988682508469E-2</v>
      </c>
      <c r="K10" s="6">
        <f t="shared" si="1"/>
        <v>45852134.400000006</v>
      </c>
      <c r="L10" s="6"/>
      <c r="M10" s="6" t="str">
        <f t="shared" si="0"/>
        <v>India</v>
      </c>
      <c r="N10" s="4">
        <f t="shared" si="2"/>
        <v>4099465.400000006</v>
      </c>
      <c r="O10" s="8">
        <f t="shared" si="3"/>
        <v>1.7135702073574066E-3</v>
      </c>
    </row>
    <row r="11" spans="1:15" x14ac:dyDescent="0.3">
      <c r="A11" t="s">
        <v>95</v>
      </c>
      <c r="B11" s="32">
        <v>10202095</v>
      </c>
      <c r="C11" s="32">
        <v>233658659</v>
      </c>
      <c r="D11" s="33">
        <v>4.3662387877702713E-2</v>
      </c>
      <c r="E11" s="32">
        <v>9131347</v>
      </c>
      <c r="F11" s="32">
        <v>198164197</v>
      </c>
      <c r="G11" s="33">
        <v>4.607970267534256E-2</v>
      </c>
      <c r="K11" s="6">
        <f t="shared" si="1"/>
        <v>10957616.399999999</v>
      </c>
      <c r="L11" s="6"/>
      <c r="M11" s="6" t="str">
        <f t="shared" si="0"/>
        <v>Indonesia</v>
      </c>
      <c r="N11" s="4">
        <f t="shared" si="2"/>
        <v>755521.39999999851</v>
      </c>
      <c r="O11" s="8">
        <f t="shared" si="3"/>
        <v>2.4173147976398468E-3</v>
      </c>
    </row>
    <row r="12" spans="1:15" x14ac:dyDescent="0.3">
      <c r="A12" t="s">
        <v>102</v>
      </c>
      <c r="B12" s="32">
        <v>79740846</v>
      </c>
      <c r="C12" s="32">
        <v>742899030</v>
      </c>
      <c r="D12" s="33">
        <v>0.10733739286661148</v>
      </c>
      <c r="E12" s="32">
        <v>68696206</v>
      </c>
      <c r="F12" s="32">
        <v>628876113</v>
      </c>
      <c r="G12" s="33">
        <v>0.1092364713549614</v>
      </c>
      <c r="K12" s="6">
        <f t="shared" si="1"/>
        <v>82435447.199999988</v>
      </c>
      <c r="L12" s="6"/>
      <c r="M12" s="6" t="str">
        <f t="shared" si="0"/>
        <v>Japan</v>
      </c>
      <c r="N12" s="4">
        <f t="shared" si="2"/>
        <v>2694601.1999999881</v>
      </c>
      <c r="O12" s="8">
        <f t="shared" si="3"/>
        <v>1.8990784883499146E-3</v>
      </c>
    </row>
    <row r="13" spans="1:15" x14ac:dyDescent="0.3">
      <c r="A13" t="s">
        <v>108</v>
      </c>
      <c r="B13" s="32">
        <v>65541791</v>
      </c>
      <c r="C13" s="32">
        <v>631048123</v>
      </c>
      <c r="D13" s="33">
        <v>0.10386179387569427</v>
      </c>
      <c r="E13" s="32">
        <v>57467087</v>
      </c>
      <c r="F13" s="32">
        <v>522526624</v>
      </c>
      <c r="G13" s="33">
        <v>0.10997924953699112</v>
      </c>
      <c r="K13" s="6">
        <f t="shared" si="1"/>
        <v>68960504.400000006</v>
      </c>
      <c r="L13" s="6"/>
      <c r="M13" s="6" t="str">
        <f t="shared" si="0"/>
        <v>Korea, Republic of</v>
      </c>
      <c r="N13" s="4">
        <f t="shared" si="2"/>
        <v>3418713.400000006</v>
      </c>
      <c r="O13" s="8">
        <f t="shared" si="3"/>
        <v>6.1174556612968445E-3</v>
      </c>
    </row>
    <row r="14" spans="1:15" x14ac:dyDescent="0.3">
      <c r="A14" t="s">
        <v>123</v>
      </c>
      <c r="B14" s="32">
        <v>27704751</v>
      </c>
      <c r="C14" s="32">
        <v>300264700</v>
      </c>
      <c r="D14" s="33">
        <v>9.2267759144306183E-2</v>
      </c>
      <c r="E14" s="32">
        <v>24261563</v>
      </c>
      <c r="F14" s="32">
        <v>276582954</v>
      </c>
      <c r="G14" s="33">
        <v>8.7718941271305084E-2</v>
      </c>
      <c r="K14" s="6">
        <f t="shared" si="1"/>
        <v>29113875.599999998</v>
      </c>
      <c r="L14" s="6"/>
      <c r="M14" s="6" t="str">
        <f t="shared" si="0"/>
        <v>Malaysia</v>
      </c>
      <c r="N14" s="4">
        <f t="shared" si="2"/>
        <v>1409124.5999999978</v>
      </c>
      <c r="O14" s="8">
        <f t="shared" si="3"/>
        <v>-4.5488178730010986E-3</v>
      </c>
    </row>
    <row r="15" spans="1:15" x14ac:dyDescent="0.3">
      <c r="A15" t="s">
        <v>190</v>
      </c>
      <c r="B15" s="32">
        <v>25028029</v>
      </c>
      <c r="C15" s="32">
        <v>369503141</v>
      </c>
      <c r="D15" s="33">
        <v>6.7734278738498688E-2</v>
      </c>
      <c r="E15" s="32">
        <v>56567874</v>
      </c>
      <c r="F15" s="32">
        <v>412080310</v>
      </c>
      <c r="G15" s="33">
        <v>0.13727390766143799</v>
      </c>
      <c r="K15" s="6">
        <f t="shared" si="1"/>
        <v>67881448.800000012</v>
      </c>
      <c r="L15" s="6"/>
      <c r="M15" s="6" t="str">
        <f t="shared" si="0"/>
        <v>Switzerland</v>
      </c>
      <c r="N15" s="4">
        <f t="shared" si="2"/>
        <v>42853419.800000012</v>
      </c>
      <c r="O15" s="8">
        <f>G15-D15</f>
        <v>6.9539628922939301E-2</v>
      </c>
    </row>
    <row r="16" spans="1:15" x14ac:dyDescent="0.3">
      <c r="A16" t="s">
        <v>195</v>
      </c>
      <c r="B16" s="32">
        <v>17719251</v>
      </c>
      <c r="C16" s="32">
        <v>310015886</v>
      </c>
      <c r="D16" s="33">
        <v>5.7155944406986237E-2</v>
      </c>
      <c r="E16" s="32">
        <v>15988874</v>
      </c>
      <c r="F16" s="32">
        <v>289030820</v>
      </c>
      <c r="G16" s="33">
        <v>5.5318925529718399E-2</v>
      </c>
      <c r="K16" s="6">
        <f t="shared" si="1"/>
        <v>19186648.799999997</v>
      </c>
      <c r="L16" s="6"/>
      <c r="M16" s="6" t="str">
        <f t="shared" si="0"/>
        <v>Thailand</v>
      </c>
      <c r="N16" s="4">
        <f t="shared" si="2"/>
        <v>1467397.799999997</v>
      </c>
      <c r="O16" s="8">
        <f t="shared" ref="O16:O17" si="4">G16-D16</f>
        <v>-1.8370188772678375E-3</v>
      </c>
    </row>
    <row r="17" spans="1:15" x14ac:dyDescent="0.3">
      <c r="A17" t="s">
        <v>209</v>
      </c>
      <c r="B17" s="32">
        <v>79941342</v>
      </c>
      <c r="C17" s="32">
        <v>815896916</v>
      </c>
      <c r="D17" s="33">
        <v>9.7979709506034851E-2</v>
      </c>
      <c r="E17" s="32">
        <v>79164884</v>
      </c>
      <c r="F17" s="32">
        <v>770720435</v>
      </c>
      <c r="G17" s="33">
        <v>0.10271543264389038</v>
      </c>
      <c r="K17" s="6">
        <f t="shared" si="1"/>
        <v>94997860.800000012</v>
      </c>
      <c r="L17" s="6"/>
      <c r="M17" s="6" t="str">
        <f t="shared" si="0"/>
        <v>United Kingdom</v>
      </c>
      <c r="N17" s="4">
        <f t="shared" si="2"/>
        <v>15056518.800000012</v>
      </c>
      <c r="O17" s="8">
        <f t="shared" si="4"/>
        <v>4.7357231378555298E-3</v>
      </c>
    </row>
    <row r="18" spans="1:15" x14ac:dyDescent="0.3">
      <c r="A18" s="6" t="s">
        <v>514</v>
      </c>
      <c r="M18" s="6" t="s">
        <v>514</v>
      </c>
      <c r="N18" s="2">
        <f>'EU Calculations'!F5</f>
        <v>40470445.400000036</v>
      </c>
      <c r="O18" s="8">
        <f>'EU Calculations'!B14</f>
        <v>5.6892334035070241E-2</v>
      </c>
    </row>
    <row r="19" spans="1:15" x14ac:dyDescent="0.3">
      <c r="A19" s="6" t="s">
        <v>130</v>
      </c>
      <c r="M19" s="6" t="s">
        <v>130</v>
      </c>
      <c r="N19" s="2">
        <f>Mexico!F3</f>
        <v>-10002606.994430065</v>
      </c>
      <c r="O19" s="24">
        <f>Mexico!D9</f>
        <v>-3.0030038389709468E-2</v>
      </c>
    </row>
    <row r="20" spans="1:15" x14ac:dyDescent="0.3">
      <c r="A20" s="6" t="s">
        <v>517</v>
      </c>
      <c r="M20" s="6" t="s">
        <v>517</v>
      </c>
      <c r="N20">
        <f>Vietnam!F7</f>
        <v>3175189.3379999995</v>
      </c>
      <c r="O20" s="24">
        <f>Vietnam!D11</f>
        <v>1.3105885190608027E-3</v>
      </c>
    </row>
    <row r="22" spans="1:15" x14ac:dyDescent="0.3">
      <c r="M22" s="6" t="s">
        <v>562</v>
      </c>
      <c r="N22" s="6">
        <f>SUM(N2:N20)</f>
        <v>63361503.74356997</v>
      </c>
    </row>
    <row r="23" spans="1:15" x14ac:dyDescent="0.3">
      <c r="M23" s="6" t="s">
        <v>563</v>
      </c>
      <c r="N23" s="5">
        <f>N22/10^6</f>
        <v>63.361503743569969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3"/>
  <sheetViews>
    <sheetView workbookViewId="0">
      <selection activeCell="C13" sqref="C13"/>
    </sheetView>
  </sheetViews>
  <sheetFormatPr defaultRowHeight="14.4" x14ac:dyDescent="0.3"/>
  <cols>
    <col min="1" max="1" width="15.88671875" bestFit="1" customWidth="1"/>
    <col min="2" max="2" width="14.6640625" bestFit="1" customWidth="1"/>
    <col min="3" max="3" width="16.109375" bestFit="1" customWidth="1"/>
    <col min="4" max="4" width="15.21875" bestFit="1" customWidth="1"/>
    <col min="5" max="5" width="14.6640625" bestFit="1" customWidth="1"/>
    <col min="6" max="6" width="16.109375" bestFit="1" customWidth="1"/>
    <col min="7" max="7" width="15.21875" bestFit="1" customWidth="1"/>
    <col min="10" max="10" width="14.6640625" bestFit="1" customWidth="1"/>
    <col min="11" max="11" width="31.5546875" bestFit="1" customWidth="1"/>
    <col min="12" max="12" width="17.33203125" customWidth="1"/>
    <col min="13" max="13" width="14" customWidth="1"/>
  </cols>
  <sheetData>
    <row r="1" spans="1:13" x14ac:dyDescent="0.3">
      <c r="A1" t="s">
        <v>0</v>
      </c>
      <c r="B1" t="s">
        <v>253</v>
      </c>
      <c r="C1" t="s">
        <v>254</v>
      </c>
      <c r="D1" t="s">
        <v>260</v>
      </c>
      <c r="E1" t="s">
        <v>262</v>
      </c>
      <c r="F1" t="s">
        <v>263</v>
      </c>
      <c r="G1" t="s">
        <v>269</v>
      </c>
      <c r="J1">
        <v>2024</v>
      </c>
      <c r="K1" t="s">
        <v>511</v>
      </c>
      <c r="L1" s="7" t="s">
        <v>273</v>
      </c>
      <c r="M1" t="s">
        <v>276</v>
      </c>
    </row>
    <row r="2" spans="1:13" x14ac:dyDescent="0.3">
      <c r="A2" t="s">
        <v>8</v>
      </c>
      <c r="B2" s="32">
        <v>7410752</v>
      </c>
      <c r="C2" s="32">
        <v>79720583</v>
      </c>
      <c r="D2" s="33">
        <v>9.2959076166152954E-2</v>
      </c>
      <c r="E2" s="32">
        <v>6924676</v>
      </c>
      <c r="F2" s="32">
        <v>71496059</v>
      </c>
      <c r="G2" s="33">
        <v>9.6853956580162048E-2</v>
      </c>
      <c r="K2" s="2">
        <f>E2/10*12</f>
        <v>8309611.1999999993</v>
      </c>
      <c r="L2" s="4">
        <f>K2-B2</f>
        <v>898859.19999999925</v>
      </c>
      <c r="M2" s="8">
        <f>G2-D2</f>
        <v>3.8948804140090942E-3</v>
      </c>
    </row>
    <row r="3" spans="1:13" x14ac:dyDescent="0.3">
      <c r="A3" t="s">
        <v>11</v>
      </c>
      <c r="B3" s="32">
        <v>17061354</v>
      </c>
      <c r="C3" s="32">
        <v>345692497</v>
      </c>
      <c r="D3" s="33">
        <v>4.9354135990142822E-2</v>
      </c>
      <c r="E3" s="32">
        <v>25773720</v>
      </c>
      <c r="F3" s="32">
        <v>282055653</v>
      </c>
      <c r="G3" s="33">
        <v>9.1378137469291687E-2</v>
      </c>
      <c r="K3" s="2">
        <f t="shared" ref="K3:K17" si="0">E3/10*12</f>
        <v>30928464</v>
      </c>
      <c r="L3" s="4">
        <f t="shared" ref="L3:L17" si="1">K3-B3</f>
        <v>13867110</v>
      </c>
      <c r="M3" s="8">
        <f t="shared" ref="M3:M17" si="2">G3-D3</f>
        <v>4.2024001479148865E-2</v>
      </c>
    </row>
    <row r="4" spans="1:13" x14ac:dyDescent="0.3">
      <c r="A4" t="s">
        <v>27</v>
      </c>
      <c r="B4" s="32">
        <v>44183154</v>
      </c>
      <c r="C4" s="32">
        <v>337046161</v>
      </c>
      <c r="D4" s="33">
        <v>0.13108932971954346</v>
      </c>
      <c r="E4" s="32">
        <v>36204777</v>
      </c>
      <c r="F4" s="32">
        <v>289306604</v>
      </c>
      <c r="G4" s="33">
        <v>0.12514327466487885</v>
      </c>
      <c r="K4" s="2">
        <f t="shared" si="0"/>
        <v>43445732.400000006</v>
      </c>
      <c r="L4" s="4">
        <f t="shared" si="1"/>
        <v>-737421.59999999404</v>
      </c>
      <c r="M4" s="8">
        <f t="shared" si="2"/>
        <v>-5.9460550546646118E-3</v>
      </c>
    </row>
    <row r="5" spans="1:13" x14ac:dyDescent="0.3">
      <c r="A5" t="s">
        <v>35</v>
      </c>
      <c r="B5" s="32">
        <v>13364875</v>
      </c>
      <c r="C5" s="32">
        <v>26664501</v>
      </c>
      <c r="D5" s="33">
        <v>0.50122350454330444</v>
      </c>
      <c r="E5" s="32">
        <v>13444447</v>
      </c>
      <c r="F5" s="32">
        <v>25902315</v>
      </c>
      <c r="G5" s="33">
        <v>0.51904422044754028</v>
      </c>
      <c r="K5" s="2">
        <f t="shared" si="0"/>
        <v>16133336.399999999</v>
      </c>
      <c r="L5" s="4">
        <f t="shared" si="1"/>
        <v>2768461.3999999985</v>
      </c>
      <c r="M5" s="8">
        <f t="shared" si="2"/>
        <v>1.782071590423584E-2</v>
      </c>
    </row>
    <row r="6" spans="1:13" x14ac:dyDescent="0.3">
      <c r="A6" t="s">
        <v>37</v>
      </c>
      <c r="B6" s="32">
        <v>422170029</v>
      </c>
      <c r="C6" s="32">
        <v>568997964</v>
      </c>
      <c r="D6" s="33">
        <v>0.74195349216461182</v>
      </c>
      <c r="E6" s="32">
        <v>331132289</v>
      </c>
      <c r="F6" s="32">
        <v>462368612</v>
      </c>
      <c r="G6" s="33">
        <v>0.71616518497467041</v>
      </c>
      <c r="K6" s="2">
        <f t="shared" si="0"/>
        <v>397358746.79999995</v>
      </c>
      <c r="L6" s="4">
        <f t="shared" si="1"/>
        <v>-24811282.200000048</v>
      </c>
      <c r="M6" s="8">
        <f t="shared" si="2"/>
        <v>-2.5788307189941406E-2</v>
      </c>
    </row>
    <row r="7" spans="1:13" x14ac:dyDescent="0.3">
      <c r="A7" t="s">
        <v>42</v>
      </c>
      <c r="B7" s="32">
        <v>462638753</v>
      </c>
      <c r="C7" s="32">
        <v>3575457663</v>
      </c>
      <c r="D7" s="33">
        <v>0.12939287722110748</v>
      </c>
      <c r="E7" s="32">
        <v>282724339</v>
      </c>
      <c r="F7" s="32">
        <v>3049414832</v>
      </c>
      <c r="G7" s="33">
        <v>9.2714294791221619E-2</v>
      </c>
      <c r="K7" s="2">
        <f t="shared" si="0"/>
        <v>339269206.79999995</v>
      </c>
      <c r="L7" s="4">
        <f t="shared" si="1"/>
        <v>-123369546.20000005</v>
      </c>
      <c r="M7" s="8">
        <f t="shared" si="2"/>
        <v>-3.6678582429885864E-2</v>
      </c>
    </row>
    <row r="8" spans="1:13" x14ac:dyDescent="0.3">
      <c r="A8" t="s">
        <v>61</v>
      </c>
      <c r="B8" s="32">
        <v>9095402</v>
      </c>
      <c r="C8" s="32">
        <v>34420386</v>
      </c>
      <c r="D8" s="33">
        <v>0.26424461603164673</v>
      </c>
      <c r="E8" s="32">
        <v>8118225</v>
      </c>
      <c r="F8" s="32">
        <v>30511626</v>
      </c>
      <c r="G8" s="33">
        <v>0.26606988906860352</v>
      </c>
      <c r="K8" s="2">
        <f t="shared" si="0"/>
        <v>9741870</v>
      </c>
      <c r="L8" s="4">
        <f t="shared" si="1"/>
        <v>646468</v>
      </c>
      <c r="M8" s="8">
        <f t="shared" si="2"/>
        <v>1.8252730369567871E-3</v>
      </c>
    </row>
    <row r="9" spans="1:13" x14ac:dyDescent="0.3">
      <c r="A9" s="40" t="s">
        <v>516</v>
      </c>
      <c r="B9" s="32">
        <v>2409537</v>
      </c>
      <c r="C9" s="32">
        <v>6447497</v>
      </c>
      <c r="D9" s="33">
        <v>0.37371665239334106</v>
      </c>
      <c r="E9" s="32">
        <v>2040242</v>
      </c>
      <c r="F9" s="32">
        <v>5692480</v>
      </c>
      <c r="G9" s="33">
        <v>0.35841003060340881</v>
      </c>
      <c r="K9" s="2">
        <f t="shared" si="0"/>
        <v>2448290.4000000004</v>
      </c>
      <c r="L9" s="4">
        <f t="shared" si="1"/>
        <v>38753.400000000373</v>
      </c>
      <c r="M9" s="8">
        <f t="shared" si="2"/>
        <v>-1.5306621789932251E-2</v>
      </c>
    </row>
    <row r="10" spans="1:13" x14ac:dyDescent="0.3">
      <c r="A10" t="s">
        <v>94</v>
      </c>
      <c r="B10" s="32">
        <v>91234523</v>
      </c>
      <c r="C10" s="32">
        <v>441783921</v>
      </c>
      <c r="D10" s="33">
        <v>0.206513911485672</v>
      </c>
      <c r="E10" s="32">
        <v>91437707</v>
      </c>
      <c r="F10" s="32">
        <v>369839851</v>
      </c>
      <c r="G10" s="33">
        <v>0.24723595380783081</v>
      </c>
      <c r="K10" s="2">
        <f t="shared" si="0"/>
        <v>109725248.39999999</v>
      </c>
      <c r="L10" s="4">
        <f t="shared" si="1"/>
        <v>18490725.399999991</v>
      </c>
      <c r="M10" s="8">
        <f t="shared" si="2"/>
        <v>4.0722042322158813E-2</v>
      </c>
    </row>
    <row r="11" spans="1:13" x14ac:dyDescent="0.3">
      <c r="A11" t="s">
        <v>95</v>
      </c>
      <c r="B11" s="32">
        <v>29549441</v>
      </c>
      <c r="C11" s="32">
        <v>264703355</v>
      </c>
      <c r="D11" s="33">
        <v>0.11163228750228882</v>
      </c>
      <c r="E11" s="32">
        <v>30464707</v>
      </c>
      <c r="F11" s="32">
        <v>234041331</v>
      </c>
      <c r="G11" s="33">
        <v>0.13016806542873383</v>
      </c>
      <c r="K11" s="2">
        <f t="shared" si="0"/>
        <v>36557648.400000006</v>
      </c>
      <c r="L11" s="4">
        <f t="shared" si="1"/>
        <v>7008207.400000006</v>
      </c>
      <c r="M11" s="8">
        <f t="shared" si="2"/>
        <v>1.8535777926445007E-2</v>
      </c>
    </row>
    <row r="12" spans="1:13" x14ac:dyDescent="0.3">
      <c r="A12" t="s">
        <v>102</v>
      </c>
      <c r="B12" s="32">
        <v>152066014</v>
      </c>
      <c r="C12" s="32">
        <v>707296162</v>
      </c>
      <c r="D12" s="33">
        <v>0.21499623358249664</v>
      </c>
      <c r="E12" s="32">
        <v>125170947</v>
      </c>
      <c r="F12" s="32">
        <v>608904219</v>
      </c>
      <c r="G12" s="33">
        <v>0.20556755363941193</v>
      </c>
      <c r="K12" s="2">
        <f t="shared" si="0"/>
        <v>150205136.39999998</v>
      </c>
      <c r="L12" s="4">
        <f t="shared" si="1"/>
        <v>-1860877.6000000238</v>
      </c>
      <c r="M12" s="8">
        <f t="shared" si="2"/>
        <v>-9.4286799430847168E-3</v>
      </c>
    </row>
    <row r="13" spans="1:13" x14ac:dyDescent="0.3">
      <c r="A13" t="s">
        <v>108</v>
      </c>
      <c r="B13" s="32">
        <v>135461352</v>
      </c>
      <c r="C13" s="32">
        <v>680494216</v>
      </c>
      <c r="D13" s="33">
        <v>0.19906319677829742</v>
      </c>
      <c r="E13" s="32">
        <v>107854245</v>
      </c>
      <c r="F13" s="32">
        <v>578660060</v>
      </c>
      <c r="G13" s="33">
        <v>0.18638619780540466</v>
      </c>
      <c r="K13" s="2">
        <f t="shared" si="0"/>
        <v>129425094</v>
      </c>
      <c r="L13" s="4">
        <f t="shared" si="1"/>
        <v>-6036258</v>
      </c>
      <c r="M13" s="8">
        <f t="shared" si="2"/>
        <v>-1.2676998972892761E-2</v>
      </c>
    </row>
    <row r="14" spans="1:13" x14ac:dyDescent="0.3">
      <c r="A14" t="s">
        <v>123</v>
      </c>
      <c r="B14" s="32">
        <v>53849454</v>
      </c>
      <c r="C14" s="32">
        <v>330316612</v>
      </c>
      <c r="D14" s="33">
        <v>0.16302375495433807</v>
      </c>
      <c r="E14" s="32">
        <v>50142183</v>
      </c>
      <c r="F14" s="32">
        <v>305992707</v>
      </c>
      <c r="G14" s="33">
        <v>0.16386725008487701</v>
      </c>
      <c r="K14" s="2">
        <f t="shared" si="0"/>
        <v>60170619.599999994</v>
      </c>
      <c r="L14" s="4">
        <f t="shared" si="1"/>
        <v>6321165.599999994</v>
      </c>
      <c r="M14" s="8">
        <f t="shared" si="2"/>
        <v>8.4349513053894043E-4</v>
      </c>
    </row>
    <row r="15" spans="1:13" x14ac:dyDescent="0.3">
      <c r="A15" t="s">
        <v>190</v>
      </c>
      <c r="B15" s="32">
        <v>64127319</v>
      </c>
      <c r="C15" s="32">
        <v>446747593</v>
      </c>
      <c r="D15" s="33">
        <v>0.14354261755943298</v>
      </c>
      <c r="E15" s="32">
        <v>98281315</v>
      </c>
      <c r="F15" s="32">
        <v>460448562</v>
      </c>
      <c r="G15" s="33">
        <v>0.21344690024852753</v>
      </c>
      <c r="K15" s="2">
        <f t="shared" si="0"/>
        <v>117937578</v>
      </c>
      <c r="L15" s="4">
        <f t="shared" si="1"/>
        <v>53810259</v>
      </c>
      <c r="M15" s="8">
        <f t="shared" si="2"/>
        <v>6.9904282689094543E-2</v>
      </c>
    </row>
    <row r="16" spans="1:13" x14ac:dyDescent="0.3">
      <c r="A16" t="s">
        <v>195</v>
      </c>
      <c r="B16" s="32">
        <v>66011260</v>
      </c>
      <c r="C16" s="32">
        <v>299191461</v>
      </c>
      <c r="D16" s="33">
        <v>0.2206321656703949</v>
      </c>
      <c r="E16" s="32">
        <v>74691323</v>
      </c>
      <c r="F16" s="32">
        <v>281167251</v>
      </c>
      <c r="G16" s="33">
        <v>0.265647292137146</v>
      </c>
      <c r="K16" s="2">
        <f t="shared" si="0"/>
        <v>89629587.599999994</v>
      </c>
      <c r="L16" s="4">
        <f t="shared" si="1"/>
        <v>23618327.599999994</v>
      </c>
      <c r="M16" s="8">
        <f t="shared" si="2"/>
        <v>4.5015126466751099E-2</v>
      </c>
    </row>
    <row r="17" spans="1:13" x14ac:dyDescent="0.3">
      <c r="A17" t="s">
        <v>209</v>
      </c>
      <c r="B17" s="32">
        <v>69269461</v>
      </c>
      <c r="C17" s="32">
        <v>512998532</v>
      </c>
      <c r="D17" s="33">
        <v>0.13502857089042664</v>
      </c>
      <c r="E17" s="32">
        <v>55368378</v>
      </c>
      <c r="F17" s="32">
        <v>473330024</v>
      </c>
      <c r="G17" s="33">
        <v>0.11697626113891602</v>
      </c>
      <c r="K17" s="2">
        <f t="shared" si="0"/>
        <v>66442053.599999994</v>
      </c>
      <c r="L17" s="4">
        <f t="shared" si="1"/>
        <v>-2827407.400000006</v>
      </c>
      <c r="M17" s="8">
        <f t="shared" si="2"/>
        <v>-1.805230975151062E-2</v>
      </c>
    </row>
    <row r="18" spans="1:13" x14ac:dyDescent="0.3">
      <c r="A18" s="23" t="s">
        <v>514</v>
      </c>
      <c r="J18" s="3"/>
      <c r="K18" s="2"/>
      <c r="L18" s="4">
        <f>'EU Calculations'!F6</f>
        <v>64595853.799999952</v>
      </c>
      <c r="M18" s="8">
        <f>'EU Calculations'!E15</f>
        <v>3.0878918985141474E-3</v>
      </c>
    </row>
    <row r="19" spans="1:13" x14ac:dyDescent="0.3">
      <c r="A19" s="23" t="s">
        <v>130</v>
      </c>
      <c r="L19" s="6">
        <f>Mexico!F4</f>
        <v>34090132.715275884</v>
      </c>
      <c r="M19" s="24">
        <f>Mexico!D10</f>
        <v>1.7893510798379086E-3</v>
      </c>
    </row>
    <row r="20" spans="1:13" x14ac:dyDescent="0.3">
      <c r="A20" s="23" t="s">
        <v>517</v>
      </c>
      <c r="L20">
        <f>Vietnam!F8</f>
        <v>31892501.659999996</v>
      </c>
      <c r="M20" s="24">
        <f>Vietnam!D12</f>
        <v>2.7933649250054093E-2</v>
      </c>
    </row>
    <row r="22" spans="1:13" x14ac:dyDescent="0.3">
      <c r="K22" s="6" t="s">
        <v>562</v>
      </c>
      <c r="L22" s="6">
        <f>SUM(L2:L20)</f>
        <v>98404032.175275698</v>
      </c>
    </row>
    <row r="23" spans="1:13" x14ac:dyDescent="0.3">
      <c r="K23" s="6" t="s">
        <v>563</v>
      </c>
      <c r="L23" s="5">
        <f>L22/10^6</f>
        <v>98.404032175275702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7"/>
  <sheetViews>
    <sheetView workbookViewId="0">
      <selection activeCell="E22" sqref="E22"/>
    </sheetView>
  </sheetViews>
  <sheetFormatPr defaultRowHeight="14.4" x14ac:dyDescent="0.3"/>
  <cols>
    <col min="2" max="2" width="14.6640625" bestFit="1" customWidth="1"/>
    <col min="3" max="3" width="16.109375" bestFit="1" customWidth="1"/>
    <col min="4" max="4" width="9" bestFit="1" customWidth="1"/>
    <col min="5" max="5" width="14.6640625" bestFit="1" customWidth="1"/>
    <col min="6" max="6" width="16.109375" bestFit="1" customWidth="1"/>
    <col min="7" max="7" width="9" bestFit="1" customWidth="1"/>
  </cols>
  <sheetData>
    <row r="1" spans="1:7" x14ac:dyDescent="0.3">
      <c r="A1" t="s">
        <v>0</v>
      </c>
      <c r="B1" t="s">
        <v>257</v>
      </c>
      <c r="C1" t="s">
        <v>258</v>
      </c>
      <c r="D1" s="24" t="s">
        <v>261</v>
      </c>
      <c r="E1" t="s">
        <v>266</v>
      </c>
      <c r="F1" t="s">
        <v>267</v>
      </c>
      <c r="G1" s="24" t="s">
        <v>270</v>
      </c>
    </row>
    <row r="2" spans="1:7" x14ac:dyDescent="0.3">
      <c r="A2" t="s">
        <v>8</v>
      </c>
      <c r="B2" s="32">
        <v>16581748</v>
      </c>
      <c r="C2" s="32">
        <v>140542556</v>
      </c>
      <c r="D2" s="33">
        <v>0.11798382550477982</v>
      </c>
      <c r="E2" s="32">
        <v>15265532</v>
      </c>
      <c r="F2" s="32">
        <v>136133281</v>
      </c>
      <c r="G2" s="33">
        <v>0.11213666200637817</v>
      </c>
    </row>
    <row r="3" spans="1:7" x14ac:dyDescent="0.3">
      <c r="A3" t="s">
        <v>11</v>
      </c>
      <c r="B3" s="32">
        <v>51654762</v>
      </c>
      <c r="C3" s="32">
        <v>630150268</v>
      </c>
      <c r="D3" s="33">
        <v>8.1972137093544006E-2</v>
      </c>
      <c r="E3" s="32">
        <v>54336546</v>
      </c>
      <c r="F3" s="32">
        <v>526968680</v>
      </c>
      <c r="G3" s="33">
        <v>0.10311152786016464</v>
      </c>
    </row>
    <row r="4" spans="1:7" x14ac:dyDescent="0.3">
      <c r="A4" t="s">
        <v>27</v>
      </c>
      <c r="B4" s="32">
        <v>93850130</v>
      </c>
      <c r="C4" s="32">
        <v>599915764</v>
      </c>
      <c r="D4" s="33">
        <v>0.15643884241580963</v>
      </c>
      <c r="E4" s="32">
        <v>81491343</v>
      </c>
      <c r="F4" s="32">
        <v>526585876</v>
      </c>
      <c r="G4" s="33">
        <v>0.15475413203239441</v>
      </c>
    </row>
    <row r="5" spans="1:7" x14ac:dyDescent="0.3">
      <c r="A5" t="s">
        <v>35</v>
      </c>
      <c r="B5" s="32">
        <v>13686503</v>
      </c>
      <c r="C5" s="32">
        <v>55375007</v>
      </c>
      <c r="D5" s="33">
        <v>0.24716030061244965</v>
      </c>
      <c r="E5" s="32">
        <v>13746543</v>
      </c>
      <c r="F5" s="32">
        <v>53587580</v>
      </c>
      <c r="G5" s="33">
        <v>0.25652480125427246</v>
      </c>
    </row>
    <row r="6" spans="1:7" x14ac:dyDescent="0.3">
      <c r="A6" t="s">
        <v>37</v>
      </c>
      <c r="B6" s="32">
        <v>770673448</v>
      </c>
      <c r="C6" s="32">
        <v>1123238304</v>
      </c>
      <c r="D6" s="33">
        <v>0.68611747026443481</v>
      </c>
      <c r="E6" s="32">
        <v>610081524</v>
      </c>
      <c r="F6" s="32">
        <v>935304200</v>
      </c>
      <c r="G6" s="33">
        <v>0.65228140354156494</v>
      </c>
    </row>
    <row r="7" spans="1:7" x14ac:dyDescent="0.3">
      <c r="A7" t="s">
        <v>42</v>
      </c>
      <c r="B7" s="32">
        <v>606184488</v>
      </c>
      <c r="C7" s="32">
        <v>6162752896</v>
      </c>
      <c r="D7" s="33">
        <v>9.8362617194652557E-2</v>
      </c>
      <c r="E7" s="32">
        <v>373636436</v>
      </c>
      <c r="F7" s="32">
        <v>5155683008</v>
      </c>
      <c r="G7" s="33">
        <v>7.2470791637897491E-2</v>
      </c>
    </row>
    <row r="8" spans="1:7" x14ac:dyDescent="0.3">
      <c r="A8" t="s">
        <v>61</v>
      </c>
      <c r="B8" s="32">
        <v>16627056</v>
      </c>
      <c r="C8" s="32">
        <v>63909998</v>
      </c>
      <c r="D8" s="33">
        <v>0.26016360521316528</v>
      </c>
      <c r="E8" s="32">
        <v>15145158</v>
      </c>
      <c r="F8" s="32">
        <v>57420410</v>
      </c>
      <c r="G8" s="33">
        <v>0.26375913619995117</v>
      </c>
    </row>
    <row r="9" spans="1:7" x14ac:dyDescent="0.3">
      <c r="A9" t="s">
        <v>63</v>
      </c>
      <c r="B9" s="32">
        <v>6965889</v>
      </c>
      <c r="C9" s="32">
        <v>22420135</v>
      </c>
      <c r="D9" s="33">
        <v>0.31069791316986084</v>
      </c>
      <c r="E9" s="32">
        <v>5871202</v>
      </c>
      <c r="F9" s="32">
        <v>20575190</v>
      </c>
      <c r="G9" s="33">
        <v>0.28535348176956177</v>
      </c>
    </row>
    <row r="10" spans="1:7" x14ac:dyDescent="0.3">
      <c r="A10" t="s">
        <v>94</v>
      </c>
      <c r="B10" s="32">
        <v>132987192</v>
      </c>
      <c r="C10" s="32">
        <v>1144425600</v>
      </c>
      <c r="D10" s="33">
        <v>0.11620431393384933</v>
      </c>
      <c r="E10" s="32">
        <v>129647819</v>
      </c>
      <c r="F10" s="32">
        <v>994841792</v>
      </c>
      <c r="G10" s="33">
        <v>0.13032004237174988</v>
      </c>
    </row>
    <row r="11" spans="1:7" x14ac:dyDescent="0.3">
      <c r="A11" t="s">
        <v>95</v>
      </c>
      <c r="B11" s="32">
        <v>39751536</v>
      </c>
      <c r="C11" s="32">
        <v>498362004</v>
      </c>
      <c r="D11" s="33">
        <v>7.9764381051063538E-2</v>
      </c>
      <c r="E11" s="32">
        <v>39596054</v>
      </c>
      <c r="F11" s="32">
        <v>432205528</v>
      </c>
      <c r="G11" s="33">
        <v>9.1613948345184326E-2</v>
      </c>
    </row>
    <row r="12" spans="1:7" x14ac:dyDescent="0.3">
      <c r="A12" t="s">
        <v>102</v>
      </c>
      <c r="B12" s="32">
        <v>231806858</v>
      </c>
      <c r="C12" s="32">
        <v>1450195176</v>
      </c>
      <c r="D12" s="33">
        <v>0.15984527766704559</v>
      </c>
      <c r="E12" s="32">
        <v>193867154</v>
      </c>
      <c r="F12" s="32">
        <v>1237780336</v>
      </c>
      <c r="G12" s="33">
        <v>0.15662483870983124</v>
      </c>
    </row>
    <row r="13" spans="1:7" x14ac:dyDescent="0.3">
      <c r="A13" t="s">
        <v>108</v>
      </c>
      <c r="B13" s="32">
        <v>201003144</v>
      </c>
      <c r="C13" s="32">
        <v>1311542328</v>
      </c>
      <c r="D13" s="33">
        <v>0.15325707197189331</v>
      </c>
      <c r="E13" s="32">
        <v>165321330</v>
      </c>
      <c r="F13" s="32">
        <v>1101186688</v>
      </c>
      <c r="G13" s="33">
        <v>0.15013015270233154</v>
      </c>
    </row>
    <row r="14" spans="1:7" x14ac:dyDescent="0.3">
      <c r="A14" t="s">
        <v>123</v>
      </c>
      <c r="B14" s="32">
        <v>81554205</v>
      </c>
      <c r="C14" s="32">
        <v>630581316</v>
      </c>
      <c r="D14" s="33">
        <v>0.12933178246021271</v>
      </c>
      <c r="E14" s="32">
        <v>74403746</v>
      </c>
      <c r="F14" s="32">
        <v>582575656</v>
      </c>
      <c r="G14" s="33">
        <v>0.12771517038345337</v>
      </c>
    </row>
    <row r="15" spans="1:7" x14ac:dyDescent="0.3">
      <c r="A15" t="s">
        <v>190</v>
      </c>
      <c r="B15" s="32">
        <v>89155348</v>
      </c>
      <c r="C15" s="32">
        <v>816250736</v>
      </c>
      <c r="D15" s="33">
        <v>0.10922544449567795</v>
      </c>
      <c r="E15" s="32">
        <v>154849189</v>
      </c>
      <c r="F15" s="32">
        <v>872528864</v>
      </c>
      <c r="G15" s="33">
        <v>0.17747171223163605</v>
      </c>
    </row>
    <row r="16" spans="1:7" x14ac:dyDescent="0.3">
      <c r="A16" t="s">
        <v>195</v>
      </c>
      <c r="B16" s="32">
        <v>83730511</v>
      </c>
      <c r="C16" s="32">
        <v>609207352</v>
      </c>
      <c r="D16" s="33">
        <v>0.1374417245388031</v>
      </c>
      <c r="E16" s="32">
        <v>90680197</v>
      </c>
      <c r="F16" s="32">
        <v>570198068</v>
      </c>
      <c r="G16" s="33">
        <v>0.15903280675411224</v>
      </c>
    </row>
    <row r="17" spans="1:7" x14ac:dyDescent="0.3">
      <c r="A17" t="s">
        <v>209</v>
      </c>
      <c r="B17" s="32">
        <v>149210803</v>
      </c>
      <c r="C17" s="32">
        <v>1328895448</v>
      </c>
      <c r="D17" s="33">
        <v>0.11228182166814804</v>
      </c>
      <c r="E17" s="32">
        <v>134533262</v>
      </c>
      <c r="F17" s="32">
        <v>1244050464</v>
      </c>
      <c r="G17" s="33">
        <v>0.10814132541418076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4F1C7-4799-49D2-A45C-2A749C45E167}">
  <dimension ref="A1:AN225"/>
  <sheetViews>
    <sheetView topLeftCell="AA1" workbookViewId="0">
      <selection activeCell="B120" sqref="B120"/>
    </sheetView>
  </sheetViews>
  <sheetFormatPr defaultRowHeight="14.4" x14ac:dyDescent="0.3"/>
  <cols>
    <col min="1" max="2" width="35.5546875" bestFit="1" customWidth="1"/>
    <col min="3" max="14" width="12" bestFit="1" customWidth="1"/>
    <col min="16" max="27" width="12" bestFit="1" customWidth="1"/>
    <col min="29" max="40" width="12" bestFit="1" customWidth="1"/>
  </cols>
  <sheetData>
    <row r="1" spans="1:40" x14ac:dyDescent="0.3">
      <c r="A1" s="58" t="s">
        <v>569</v>
      </c>
      <c r="B1" s="58"/>
      <c r="C1" s="58"/>
      <c r="D1" s="58"/>
      <c r="E1" s="58"/>
      <c r="F1" s="58"/>
    </row>
    <row r="2" spans="1:40" x14ac:dyDescent="0.3">
      <c r="A2" s="59" t="s">
        <v>570</v>
      </c>
      <c r="B2" s="59"/>
      <c r="C2" s="59"/>
      <c r="D2" s="59"/>
      <c r="E2" s="59"/>
      <c r="F2" s="59"/>
    </row>
    <row r="3" spans="1:40" x14ac:dyDescent="0.3">
      <c r="A3" s="46"/>
    </row>
    <row r="4" spans="1:40" x14ac:dyDescent="0.3">
      <c r="A4" s="46"/>
    </row>
    <row r="5" spans="1:40" ht="27.6" x14ac:dyDescent="0.3">
      <c r="A5" s="48" t="s">
        <v>571</v>
      </c>
    </row>
    <row r="6" spans="1:40" ht="27.6" x14ac:dyDescent="0.3">
      <c r="A6" s="48" t="s">
        <v>572</v>
      </c>
    </row>
    <row r="7" spans="1:40" ht="27.6" x14ac:dyDescent="0.3">
      <c r="A7" s="48" t="s">
        <v>573</v>
      </c>
    </row>
    <row r="8" spans="1:40" x14ac:dyDescent="0.3">
      <c r="A8" s="46"/>
    </row>
    <row r="9" spans="1:40" x14ac:dyDescent="0.3">
      <c r="A9" s="46"/>
    </row>
    <row r="10" spans="1:40" x14ac:dyDescent="0.3">
      <c r="A10" s="48" t="s">
        <v>568</v>
      </c>
    </row>
    <row r="11" spans="1:40" x14ac:dyDescent="0.3">
      <c r="A11" s="46"/>
    </row>
    <row r="12" spans="1:40" x14ac:dyDescent="0.3">
      <c r="A12" s="64" t="s">
        <v>277</v>
      </c>
      <c r="B12" s="66" t="s">
        <v>278</v>
      </c>
      <c r="C12" s="60" t="s">
        <v>279</v>
      </c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2"/>
      <c r="O12" s="60" t="s">
        <v>280</v>
      </c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2"/>
      <c r="AB12" s="60" t="s">
        <v>281</v>
      </c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3"/>
    </row>
    <row r="13" spans="1:40" x14ac:dyDescent="0.3">
      <c r="A13" s="65"/>
      <c r="B13" s="67"/>
      <c r="C13" s="9" t="s">
        <v>489</v>
      </c>
      <c r="D13" s="9" t="s">
        <v>490</v>
      </c>
      <c r="E13" s="9" t="s">
        <v>491</v>
      </c>
      <c r="F13" s="9" t="s">
        <v>492</v>
      </c>
      <c r="G13" s="9" t="s">
        <v>493</v>
      </c>
      <c r="H13" s="9" t="s">
        <v>494</v>
      </c>
      <c r="I13" s="9" t="s">
        <v>495</v>
      </c>
      <c r="J13" s="9" t="s">
        <v>496</v>
      </c>
      <c r="K13" s="9" t="s">
        <v>497</v>
      </c>
      <c r="L13" s="9" t="s">
        <v>498</v>
      </c>
      <c r="M13" s="9" t="s">
        <v>499</v>
      </c>
      <c r="N13" s="9" t="s">
        <v>574</v>
      </c>
      <c r="O13" s="9"/>
      <c r="P13" s="9" t="s">
        <v>489</v>
      </c>
      <c r="Q13" s="9" t="s">
        <v>490</v>
      </c>
      <c r="R13" s="9" t="s">
        <v>491</v>
      </c>
      <c r="S13" s="9" t="s">
        <v>492</v>
      </c>
      <c r="T13" s="9" t="s">
        <v>493</v>
      </c>
      <c r="U13" s="9" t="s">
        <v>494</v>
      </c>
      <c r="V13" s="9" t="s">
        <v>495</v>
      </c>
      <c r="W13" s="9" t="s">
        <v>496</v>
      </c>
      <c r="X13" s="9" t="s">
        <v>497</v>
      </c>
      <c r="Y13" s="9" t="s">
        <v>498</v>
      </c>
      <c r="Z13" s="9" t="s">
        <v>499</v>
      </c>
      <c r="AA13" s="9" t="s">
        <v>574</v>
      </c>
      <c r="AB13" s="9"/>
      <c r="AC13" s="9" t="s">
        <v>489</v>
      </c>
      <c r="AD13" s="9" t="s">
        <v>490</v>
      </c>
      <c r="AE13" s="9" t="s">
        <v>491</v>
      </c>
      <c r="AF13" s="9" t="s">
        <v>492</v>
      </c>
      <c r="AG13" s="9" t="s">
        <v>493</v>
      </c>
      <c r="AH13" s="9" t="s">
        <v>494</v>
      </c>
      <c r="AI13" s="9" t="s">
        <v>495</v>
      </c>
      <c r="AJ13" s="9" t="s">
        <v>496</v>
      </c>
      <c r="AK13" s="9" t="s">
        <v>497</v>
      </c>
      <c r="AL13" s="9" t="s">
        <v>498</v>
      </c>
      <c r="AM13" s="9" t="s">
        <v>499</v>
      </c>
      <c r="AN13" s="10" t="s">
        <v>574</v>
      </c>
    </row>
    <row r="14" spans="1:40" x14ac:dyDescent="0.3">
      <c r="A14" s="11" t="s">
        <v>293</v>
      </c>
      <c r="B14" s="12" t="s">
        <v>294</v>
      </c>
      <c r="C14" s="13">
        <v>32576297</v>
      </c>
      <c r="D14" s="13">
        <v>29649655</v>
      </c>
      <c r="E14" s="13">
        <v>33126537</v>
      </c>
      <c r="F14" s="13">
        <v>31808447</v>
      </c>
      <c r="G14" s="13">
        <v>36133398</v>
      </c>
      <c r="H14" s="13">
        <v>36077204</v>
      </c>
      <c r="I14" s="13">
        <v>33832239</v>
      </c>
      <c r="J14" s="13">
        <v>37964021</v>
      </c>
      <c r="K14" s="13">
        <v>39284179</v>
      </c>
      <c r="L14" s="13">
        <v>33766707</v>
      </c>
      <c r="M14" s="13">
        <v>40085388</v>
      </c>
      <c r="N14" s="13">
        <v>36992187</v>
      </c>
      <c r="O14" s="13"/>
      <c r="P14" s="13">
        <v>174391729</v>
      </c>
      <c r="Q14" s="13">
        <v>166071476</v>
      </c>
      <c r="R14" s="13">
        <v>164025680</v>
      </c>
      <c r="S14" s="13">
        <v>167608819</v>
      </c>
      <c r="T14" s="13">
        <v>190974091</v>
      </c>
      <c r="U14" s="13">
        <v>188592928</v>
      </c>
      <c r="V14" s="13">
        <v>183013072</v>
      </c>
      <c r="W14" s="13">
        <v>179864919</v>
      </c>
      <c r="X14" s="13">
        <v>175110465</v>
      </c>
      <c r="Y14" s="13">
        <v>179707014</v>
      </c>
      <c r="Z14" s="13">
        <v>185627028</v>
      </c>
      <c r="AA14" s="13">
        <v>202782650</v>
      </c>
      <c r="AB14" s="13"/>
      <c r="AC14" s="13">
        <v>584383621</v>
      </c>
      <c r="AD14" s="13">
        <v>518764260</v>
      </c>
      <c r="AE14" s="13">
        <v>556792340</v>
      </c>
      <c r="AF14" s="13">
        <v>554970695</v>
      </c>
      <c r="AG14" s="13">
        <v>622403210</v>
      </c>
      <c r="AH14" s="13">
        <v>615734882</v>
      </c>
      <c r="AI14" s="13">
        <v>611882876</v>
      </c>
      <c r="AJ14" s="13">
        <v>630779382</v>
      </c>
      <c r="AK14" s="13">
        <v>656418672</v>
      </c>
      <c r="AL14" s="13">
        <v>556702322</v>
      </c>
      <c r="AM14" s="13">
        <v>664292897</v>
      </c>
      <c r="AN14" s="14">
        <v>672773801</v>
      </c>
    </row>
    <row r="15" spans="1:40" hidden="1" x14ac:dyDescent="0.3">
      <c r="A15" s="15" t="s">
        <v>483</v>
      </c>
      <c r="B15" s="16" t="s">
        <v>484</v>
      </c>
      <c r="C15" s="17">
        <v>32</v>
      </c>
      <c r="D15" s="17">
        <v>32</v>
      </c>
      <c r="E15" s="17">
        <v>85</v>
      </c>
      <c r="F15" s="17">
        <v>37</v>
      </c>
      <c r="G15" s="17">
        <v>53</v>
      </c>
      <c r="H15" s="17">
        <v>18</v>
      </c>
      <c r="I15" s="17">
        <v>43</v>
      </c>
      <c r="J15" s="17">
        <v>74</v>
      </c>
      <c r="K15" s="17">
        <v>28</v>
      </c>
      <c r="L15" s="17">
        <v>41</v>
      </c>
      <c r="M15" s="17">
        <v>18</v>
      </c>
      <c r="N15" s="17">
        <v>14</v>
      </c>
      <c r="O15" s="17"/>
      <c r="P15" s="17">
        <v>210</v>
      </c>
      <c r="Q15" s="17">
        <v>158</v>
      </c>
      <c r="R15" s="17">
        <v>305</v>
      </c>
      <c r="S15" s="17">
        <v>591</v>
      </c>
      <c r="T15" s="17">
        <v>885</v>
      </c>
      <c r="U15" s="17">
        <v>285</v>
      </c>
      <c r="V15" s="17">
        <v>448</v>
      </c>
      <c r="W15" s="17">
        <v>252</v>
      </c>
      <c r="X15" s="17">
        <v>293</v>
      </c>
      <c r="Y15" s="17">
        <v>197</v>
      </c>
      <c r="Z15" s="17">
        <v>272</v>
      </c>
      <c r="AA15" s="17">
        <v>205</v>
      </c>
      <c r="AB15" s="17"/>
      <c r="AC15" s="17">
        <v>56849</v>
      </c>
      <c r="AD15" s="17">
        <v>47681</v>
      </c>
      <c r="AE15" s="17">
        <v>56506</v>
      </c>
      <c r="AF15" s="17">
        <v>46715</v>
      </c>
      <c r="AG15" s="17">
        <v>57406</v>
      </c>
      <c r="AH15" s="17">
        <v>53975</v>
      </c>
      <c r="AI15" s="17">
        <v>74816</v>
      </c>
      <c r="AJ15" s="17">
        <v>55174</v>
      </c>
      <c r="AK15" s="17">
        <v>53951</v>
      </c>
      <c r="AL15" s="17">
        <v>34498</v>
      </c>
      <c r="AM15" s="17">
        <v>63009</v>
      </c>
      <c r="AN15" s="18">
        <v>51543</v>
      </c>
    </row>
    <row r="16" spans="1:40" ht="22.2" hidden="1" x14ac:dyDescent="0.3">
      <c r="A16" s="11" t="s">
        <v>487</v>
      </c>
      <c r="B16" s="12" t="s">
        <v>488</v>
      </c>
      <c r="C16" s="13">
        <v>23</v>
      </c>
      <c r="D16" s="13">
        <v>26</v>
      </c>
      <c r="E16" s="13">
        <v>42</v>
      </c>
      <c r="F16" s="13">
        <v>72</v>
      </c>
      <c r="G16" s="13">
        <v>80</v>
      </c>
      <c r="H16" s="13">
        <v>60</v>
      </c>
      <c r="I16" s="13">
        <v>156</v>
      </c>
      <c r="J16" s="13">
        <v>95</v>
      </c>
      <c r="K16" s="13">
        <v>62</v>
      </c>
      <c r="L16" s="13">
        <v>27</v>
      </c>
      <c r="M16" s="13">
        <v>24</v>
      </c>
      <c r="N16" s="13">
        <v>132</v>
      </c>
      <c r="O16" s="13"/>
      <c r="P16" s="13">
        <v>1561</v>
      </c>
      <c r="Q16" s="13">
        <v>1117</v>
      </c>
      <c r="R16" s="13">
        <v>1548</v>
      </c>
      <c r="S16" s="13">
        <v>1191</v>
      </c>
      <c r="T16" s="13">
        <v>1653</v>
      </c>
      <c r="U16" s="13">
        <v>1193</v>
      </c>
      <c r="V16" s="13">
        <v>1866</v>
      </c>
      <c r="W16" s="13">
        <v>2278</v>
      </c>
      <c r="X16" s="13">
        <v>1854</v>
      </c>
      <c r="Y16" s="13">
        <v>1313</v>
      </c>
      <c r="Z16" s="13">
        <v>1423</v>
      </c>
      <c r="AA16" s="13">
        <v>1608</v>
      </c>
      <c r="AB16" s="13"/>
      <c r="AC16" s="13">
        <v>68780</v>
      </c>
      <c r="AD16" s="13">
        <v>73177</v>
      </c>
      <c r="AE16" s="13">
        <v>89044</v>
      </c>
      <c r="AF16" s="13">
        <v>93787</v>
      </c>
      <c r="AG16" s="13">
        <v>110318</v>
      </c>
      <c r="AH16" s="13">
        <v>98631</v>
      </c>
      <c r="AI16" s="13">
        <v>90459</v>
      </c>
      <c r="AJ16" s="13">
        <v>84621</v>
      </c>
      <c r="AK16" s="13">
        <v>85726</v>
      </c>
      <c r="AL16" s="13">
        <v>62809</v>
      </c>
      <c r="AM16" s="13">
        <v>68093</v>
      </c>
      <c r="AN16" s="14">
        <v>63280</v>
      </c>
    </row>
    <row r="17" spans="1:40" ht="22.2" hidden="1" x14ac:dyDescent="0.3">
      <c r="A17" s="15" t="s">
        <v>485</v>
      </c>
      <c r="B17" s="16" t="s">
        <v>486</v>
      </c>
      <c r="C17" s="17">
        <v>202</v>
      </c>
      <c r="D17" s="17">
        <v>227</v>
      </c>
      <c r="E17" s="17">
        <v>475</v>
      </c>
      <c r="F17" s="17">
        <v>414</v>
      </c>
      <c r="G17" s="17">
        <v>448</v>
      </c>
      <c r="H17" s="17">
        <v>434</v>
      </c>
      <c r="I17" s="17">
        <v>641</v>
      </c>
      <c r="J17" s="17">
        <v>546</v>
      </c>
      <c r="K17" s="17">
        <v>707</v>
      </c>
      <c r="L17" s="17">
        <v>111</v>
      </c>
      <c r="M17" s="17">
        <v>403</v>
      </c>
      <c r="N17" s="17">
        <v>182</v>
      </c>
      <c r="O17" s="17"/>
      <c r="P17" s="17">
        <v>1500</v>
      </c>
      <c r="Q17" s="17">
        <v>1263</v>
      </c>
      <c r="R17" s="17">
        <v>1532</v>
      </c>
      <c r="S17" s="17">
        <v>1355</v>
      </c>
      <c r="T17" s="17">
        <v>1704</v>
      </c>
      <c r="U17" s="17">
        <v>1682</v>
      </c>
      <c r="V17" s="17">
        <v>2142</v>
      </c>
      <c r="W17" s="17">
        <v>2237</v>
      </c>
      <c r="X17" s="17">
        <v>1589</v>
      </c>
      <c r="Y17" s="17">
        <v>1477</v>
      </c>
      <c r="Z17" s="17">
        <v>1721</v>
      </c>
      <c r="AA17" s="17">
        <v>2431</v>
      </c>
      <c r="AB17" s="17"/>
      <c r="AC17" s="17">
        <v>114770</v>
      </c>
      <c r="AD17" s="17">
        <v>100342</v>
      </c>
      <c r="AE17" s="17">
        <v>121650</v>
      </c>
      <c r="AF17" s="17">
        <v>139777</v>
      </c>
      <c r="AG17" s="17">
        <v>142802</v>
      </c>
      <c r="AH17" s="17">
        <v>150756</v>
      </c>
      <c r="AI17" s="17">
        <v>132968</v>
      </c>
      <c r="AJ17" s="17">
        <v>132728</v>
      </c>
      <c r="AK17" s="17">
        <v>132077</v>
      </c>
      <c r="AL17" s="17">
        <v>65698</v>
      </c>
      <c r="AM17" s="17">
        <v>134168</v>
      </c>
      <c r="AN17" s="18">
        <v>145751</v>
      </c>
    </row>
    <row r="18" spans="1:40" ht="22.2" hidden="1" x14ac:dyDescent="0.3">
      <c r="A18" s="11" t="s">
        <v>477</v>
      </c>
      <c r="B18" s="12" t="s">
        <v>478</v>
      </c>
      <c r="C18" s="13">
        <v>245</v>
      </c>
      <c r="D18" s="13">
        <v>147</v>
      </c>
      <c r="E18" s="13">
        <v>176</v>
      </c>
      <c r="F18" s="13">
        <v>257</v>
      </c>
      <c r="G18" s="13">
        <v>740</v>
      </c>
      <c r="H18" s="13">
        <v>736</v>
      </c>
      <c r="I18" s="13">
        <v>1238</v>
      </c>
      <c r="J18" s="13">
        <v>390</v>
      </c>
      <c r="K18" s="13">
        <v>548</v>
      </c>
      <c r="L18" s="13">
        <v>470</v>
      </c>
      <c r="M18" s="13">
        <v>292</v>
      </c>
      <c r="N18" s="13">
        <v>194</v>
      </c>
      <c r="O18" s="13"/>
      <c r="P18" s="13">
        <v>2741</v>
      </c>
      <c r="Q18" s="13">
        <v>3159</v>
      </c>
      <c r="R18" s="13">
        <v>2168</v>
      </c>
      <c r="S18" s="13">
        <v>2918</v>
      </c>
      <c r="T18" s="13">
        <v>4408</v>
      </c>
      <c r="U18" s="13">
        <v>4158</v>
      </c>
      <c r="V18" s="13">
        <v>4766</v>
      </c>
      <c r="W18" s="13">
        <v>4168</v>
      </c>
      <c r="X18" s="13">
        <v>4941</v>
      </c>
      <c r="Y18" s="13">
        <v>3399</v>
      </c>
      <c r="Z18" s="13">
        <v>3583</v>
      </c>
      <c r="AA18" s="13">
        <v>2713</v>
      </c>
      <c r="AB18" s="13"/>
      <c r="AC18" s="13">
        <v>79414</v>
      </c>
      <c r="AD18" s="13">
        <v>80308</v>
      </c>
      <c r="AE18" s="13">
        <v>110517</v>
      </c>
      <c r="AF18" s="13">
        <v>145820</v>
      </c>
      <c r="AG18" s="13">
        <v>165347</v>
      </c>
      <c r="AH18" s="13">
        <v>135693</v>
      </c>
      <c r="AI18" s="13">
        <v>137264</v>
      </c>
      <c r="AJ18" s="13">
        <v>113873</v>
      </c>
      <c r="AK18" s="13">
        <v>102827</v>
      </c>
      <c r="AL18" s="13">
        <v>71463</v>
      </c>
      <c r="AM18" s="13">
        <v>79819</v>
      </c>
      <c r="AN18" s="14">
        <v>66728</v>
      </c>
    </row>
    <row r="19" spans="1:40" ht="22.2" hidden="1" x14ac:dyDescent="0.3">
      <c r="A19" s="15" t="s">
        <v>481</v>
      </c>
      <c r="B19" s="16" t="s">
        <v>482</v>
      </c>
      <c r="C19" s="17">
        <v>264</v>
      </c>
      <c r="D19" s="17">
        <v>446</v>
      </c>
      <c r="E19" s="17">
        <v>464</v>
      </c>
      <c r="F19" s="17">
        <v>441</v>
      </c>
      <c r="G19" s="17">
        <v>656</v>
      </c>
      <c r="H19" s="17">
        <v>707</v>
      </c>
      <c r="I19" s="17">
        <v>838</v>
      </c>
      <c r="J19" s="17">
        <v>461</v>
      </c>
      <c r="K19" s="17">
        <v>283</v>
      </c>
      <c r="L19" s="17">
        <v>278</v>
      </c>
      <c r="M19" s="17">
        <v>580</v>
      </c>
      <c r="N19" s="17">
        <v>268</v>
      </c>
      <c r="O19" s="17"/>
      <c r="P19" s="17">
        <v>1958</v>
      </c>
      <c r="Q19" s="17">
        <v>1820</v>
      </c>
      <c r="R19" s="17">
        <v>2095</v>
      </c>
      <c r="S19" s="17">
        <v>1737</v>
      </c>
      <c r="T19" s="17">
        <v>2555</v>
      </c>
      <c r="U19" s="17">
        <v>1866</v>
      </c>
      <c r="V19" s="17">
        <v>2289</v>
      </c>
      <c r="W19" s="17">
        <v>2234</v>
      </c>
      <c r="X19" s="17">
        <v>1933</v>
      </c>
      <c r="Y19" s="17">
        <v>2121</v>
      </c>
      <c r="Z19" s="17">
        <v>1739</v>
      </c>
      <c r="AA19" s="17">
        <v>2690</v>
      </c>
      <c r="AB19" s="17"/>
      <c r="AC19" s="17">
        <v>39234</v>
      </c>
      <c r="AD19" s="17">
        <v>39813</v>
      </c>
      <c r="AE19" s="17">
        <v>36137</v>
      </c>
      <c r="AF19" s="17">
        <v>36533</v>
      </c>
      <c r="AG19" s="17">
        <v>44479</v>
      </c>
      <c r="AH19" s="17">
        <v>52575</v>
      </c>
      <c r="AI19" s="17">
        <v>53179</v>
      </c>
      <c r="AJ19" s="17">
        <v>50957</v>
      </c>
      <c r="AK19" s="17">
        <v>49156</v>
      </c>
      <c r="AL19" s="17">
        <v>34799</v>
      </c>
      <c r="AM19" s="17">
        <v>45622</v>
      </c>
      <c r="AN19" s="18">
        <v>50971</v>
      </c>
    </row>
    <row r="20" spans="1:40" hidden="1" x14ac:dyDescent="0.3">
      <c r="A20" s="11" t="s">
        <v>479</v>
      </c>
      <c r="B20" s="12" t="s">
        <v>480</v>
      </c>
      <c r="C20" s="13">
        <v>94</v>
      </c>
      <c r="D20" s="13">
        <v>721</v>
      </c>
      <c r="E20" s="13">
        <v>164</v>
      </c>
      <c r="F20" s="13">
        <v>290</v>
      </c>
      <c r="G20" s="13">
        <v>1797</v>
      </c>
      <c r="H20" s="13">
        <v>185</v>
      </c>
      <c r="I20" s="13">
        <v>348</v>
      </c>
      <c r="J20" s="13">
        <v>580</v>
      </c>
      <c r="K20" s="13">
        <v>150</v>
      </c>
      <c r="L20" s="13">
        <v>78</v>
      </c>
      <c r="M20" s="13">
        <v>320</v>
      </c>
      <c r="N20" s="13">
        <v>453</v>
      </c>
      <c r="O20" s="13"/>
      <c r="P20" s="13">
        <v>1262</v>
      </c>
      <c r="Q20" s="13">
        <v>3545</v>
      </c>
      <c r="R20" s="13">
        <v>3059</v>
      </c>
      <c r="S20" s="13">
        <v>3326</v>
      </c>
      <c r="T20" s="13">
        <v>3776</v>
      </c>
      <c r="U20" s="13">
        <v>2269</v>
      </c>
      <c r="V20" s="13">
        <v>1889</v>
      </c>
      <c r="W20" s="13">
        <v>2112</v>
      </c>
      <c r="X20" s="13">
        <v>1602</v>
      </c>
      <c r="Y20" s="13">
        <v>2210</v>
      </c>
      <c r="Z20" s="13">
        <v>1477</v>
      </c>
      <c r="AA20" s="13">
        <v>1560</v>
      </c>
      <c r="AB20" s="13"/>
      <c r="AC20" s="13">
        <v>93459</v>
      </c>
      <c r="AD20" s="13">
        <v>82502</v>
      </c>
      <c r="AE20" s="13">
        <v>88730</v>
      </c>
      <c r="AF20" s="13">
        <v>100323</v>
      </c>
      <c r="AG20" s="13">
        <v>112605</v>
      </c>
      <c r="AH20" s="13">
        <v>108356</v>
      </c>
      <c r="AI20" s="13">
        <v>110182</v>
      </c>
      <c r="AJ20" s="13">
        <v>119480</v>
      </c>
      <c r="AK20" s="13">
        <v>126827</v>
      </c>
      <c r="AL20" s="13">
        <v>71254</v>
      </c>
      <c r="AM20" s="13">
        <v>120385</v>
      </c>
      <c r="AN20" s="14">
        <v>124574</v>
      </c>
    </row>
    <row r="21" spans="1:40" hidden="1" x14ac:dyDescent="0.3">
      <c r="A21" s="15" t="s">
        <v>475</v>
      </c>
      <c r="B21" s="16" t="s">
        <v>476</v>
      </c>
      <c r="C21" s="17">
        <v>407</v>
      </c>
      <c r="D21" s="17">
        <v>364</v>
      </c>
      <c r="E21" s="17">
        <v>314</v>
      </c>
      <c r="F21" s="17">
        <v>355</v>
      </c>
      <c r="G21" s="17">
        <v>953</v>
      </c>
      <c r="H21" s="17">
        <v>622</v>
      </c>
      <c r="I21" s="17">
        <v>571</v>
      </c>
      <c r="J21" s="17">
        <v>577</v>
      </c>
      <c r="K21" s="17">
        <v>641</v>
      </c>
      <c r="L21" s="17">
        <v>403</v>
      </c>
      <c r="M21" s="17">
        <v>549</v>
      </c>
      <c r="N21" s="17">
        <v>856</v>
      </c>
      <c r="O21" s="17"/>
      <c r="P21" s="17">
        <v>24968</v>
      </c>
      <c r="Q21" s="17">
        <v>20223</v>
      </c>
      <c r="R21" s="17">
        <v>15549</v>
      </c>
      <c r="S21" s="17">
        <v>16461</v>
      </c>
      <c r="T21" s="17">
        <v>17007</v>
      </c>
      <c r="U21" s="17">
        <v>19111</v>
      </c>
      <c r="V21" s="17">
        <v>20687</v>
      </c>
      <c r="W21" s="17">
        <v>21117</v>
      </c>
      <c r="X21" s="17">
        <v>21245</v>
      </c>
      <c r="Y21" s="17">
        <v>19119</v>
      </c>
      <c r="Z21" s="17">
        <v>23062</v>
      </c>
      <c r="AA21" s="17">
        <v>18677</v>
      </c>
      <c r="AB21" s="17"/>
      <c r="AC21" s="17">
        <v>242340</v>
      </c>
      <c r="AD21" s="17">
        <v>232850</v>
      </c>
      <c r="AE21" s="17">
        <v>214412</v>
      </c>
      <c r="AF21" s="17">
        <v>229339</v>
      </c>
      <c r="AG21" s="17">
        <v>262827</v>
      </c>
      <c r="AH21" s="17">
        <v>250412</v>
      </c>
      <c r="AI21" s="17">
        <v>219926</v>
      </c>
      <c r="AJ21" s="17">
        <v>224656</v>
      </c>
      <c r="AK21" s="17">
        <v>222399</v>
      </c>
      <c r="AL21" s="17">
        <v>189605</v>
      </c>
      <c r="AM21" s="17">
        <v>224250</v>
      </c>
      <c r="AN21" s="18">
        <v>243824</v>
      </c>
    </row>
    <row r="22" spans="1:40" ht="22.2" hidden="1" x14ac:dyDescent="0.3">
      <c r="A22" s="11" t="s">
        <v>467</v>
      </c>
      <c r="B22" s="12" t="s">
        <v>468</v>
      </c>
      <c r="C22" s="13">
        <v>1099</v>
      </c>
      <c r="D22" s="13">
        <v>1794</v>
      </c>
      <c r="E22" s="13">
        <v>835</v>
      </c>
      <c r="F22" s="13">
        <v>984</v>
      </c>
      <c r="G22" s="13">
        <v>1109</v>
      </c>
      <c r="H22" s="13">
        <v>898</v>
      </c>
      <c r="I22" s="13">
        <v>1002</v>
      </c>
      <c r="J22" s="13">
        <v>1166</v>
      </c>
      <c r="K22" s="13">
        <v>1034</v>
      </c>
      <c r="L22" s="13">
        <v>851</v>
      </c>
      <c r="M22" s="13">
        <v>1346</v>
      </c>
      <c r="N22" s="13">
        <v>940</v>
      </c>
      <c r="O22" s="13"/>
      <c r="P22" s="13">
        <v>9117</v>
      </c>
      <c r="Q22" s="13">
        <v>8098</v>
      </c>
      <c r="R22" s="13">
        <v>9402</v>
      </c>
      <c r="S22" s="13">
        <v>9774</v>
      </c>
      <c r="T22" s="13">
        <v>10204</v>
      </c>
      <c r="U22" s="13">
        <v>9679</v>
      </c>
      <c r="V22" s="13">
        <v>8613</v>
      </c>
      <c r="W22" s="13">
        <v>9420</v>
      </c>
      <c r="X22" s="13">
        <v>8498</v>
      </c>
      <c r="Y22" s="13">
        <v>9368</v>
      </c>
      <c r="Z22" s="13">
        <v>12066</v>
      </c>
      <c r="AA22" s="13">
        <v>9872</v>
      </c>
      <c r="AB22" s="13"/>
      <c r="AC22" s="13">
        <v>129316</v>
      </c>
      <c r="AD22" s="13">
        <v>131944</v>
      </c>
      <c r="AE22" s="13">
        <v>159186</v>
      </c>
      <c r="AF22" s="13">
        <v>137907</v>
      </c>
      <c r="AG22" s="13">
        <v>151759</v>
      </c>
      <c r="AH22" s="13">
        <v>115667</v>
      </c>
      <c r="AI22" s="13">
        <v>123855</v>
      </c>
      <c r="AJ22" s="13">
        <v>133166</v>
      </c>
      <c r="AK22" s="13">
        <v>166445</v>
      </c>
      <c r="AL22" s="13">
        <v>163015</v>
      </c>
      <c r="AM22" s="13">
        <v>172784</v>
      </c>
      <c r="AN22" s="14">
        <v>151358</v>
      </c>
    </row>
    <row r="23" spans="1:40" ht="22.2" hidden="1" x14ac:dyDescent="0.3">
      <c r="A23" s="15" t="s">
        <v>473</v>
      </c>
      <c r="B23" s="16" t="s">
        <v>474</v>
      </c>
      <c r="C23" s="17">
        <v>485</v>
      </c>
      <c r="D23" s="17">
        <v>348</v>
      </c>
      <c r="E23" s="17">
        <v>728</v>
      </c>
      <c r="F23" s="17">
        <v>679</v>
      </c>
      <c r="G23" s="17">
        <v>742</v>
      </c>
      <c r="H23" s="17">
        <v>676</v>
      </c>
      <c r="I23" s="17">
        <v>236</v>
      </c>
      <c r="J23" s="17">
        <v>1024</v>
      </c>
      <c r="K23" s="17">
        <v>371</v>
      </c>
      <c r="L23" s="17">
        <v>563</v>
      </c>
      <c r="M23" s="17">
        <v>353</v>
      </c>
      <c r="N23" s="17">
        <v>1015</v>
      </c>
      <c r="O23" s="17"/>
      <c r="P23" s="17">
        <v>5717</v>
      </c>
      <c r="Q23" s="17">
        <v>4706</v>
      </c>
      <c r="R23" s="17">
        <v>3934</v>
      </c>
      <c r="S23" s="17">
        <v>4181</v>
      </c>
      <c r="T23" s="17">
        <v>5429</v>
      </c>
      <c r="U23" s="17">
        <v>5324</v>
      </c>
      <c r="V23" s="17">
        <v>3942</v>
      </c>
      <c r="W23" s="17">
        <v>5294</v>
      </c>
      <c r="X23" s="17">
        <v>4807</v>
      </c>
      <c r="Y23" s="17">
        <v>4194</v>
      </c>
      <c r="Z23" s="17">
        <v>5043</v>
      </c>
      <c r="AA23" s="17">
        <v>5741</v>
      </c>
      <c r="AB23" s="17"/>
      <c r="AC23" s="17">
        <v>266938</v>
      </c>
      <c r="AD23" s="17">
        <v>189826</v>
      </c>
      <c r="AE23" s="17">
        <v>294157</v>
      </c>
      <c r="AF23" s="17">
        <v>294183</v>
      </c>
      <c r="AG23" s="17">
        <v>326188</v>
      </c>
      <c r="AH23" s="17">
        <v>329877</v>
      </c>
      <c r="AI23" s="17">
        <v>312806</v>
      </c>
      <c r="AJ23" s="17">
        <v>329679</v>
      </c>
      <c r="AK23" s="17">
        <v>315075</v>
      </c>
      <c r="AL23" s="17">
        <v>184375</v>
      </c>
      <c r="AM23" s="17">
        <v>343883</v>
      </c>
      <c r="AN23" s="18">
        <v>336253</v>
      </c>
    </row>
    <row r="24" spans="1:40" hidden="1" x14ac:dyDescent="0.3">
      <c r="A24" s="11" t="s">
        <v>471</v>
      </c>
      <c r="B24" s="12" t="s">
        <v>472</v>
      </c>
      <c r="C24" s="13">
        <v>788</v>
      </c>
      <c r="D24" s="13">
        <v>328</v>
      </c>
      <c r="E24" s="13">
        <v>396</v>
      </c>
      <c r="F24" s="13">
        <v>1260</v>
      </c>
      <c r="G24" s="13">
        <v>1252</v>
      </c>
      <c r="H24" s="13">
        <v>1597</v>
      </c>
      <c r="I24" s="13">
        <v>1446</v>
      </c>
      <c r="J24" s="13">
        <v>2241</v>
      </c>
      <c r="K24" s="13">
        <v>814</v>
      </c>
      <c r="L24" s="13">
        <v>485</v>
      </c>
      <c r="M24" s="13">
        <v>507</v>
      </c>
      <c r="N24" s="13">
        <v>1051</v>
      </c>
      <c r="O24" s="13"/>
      <c r="P24" s="13">
        <v>3373</v>
      </c>
      <c r="Q24" s="13">
        <v>6087</v>
      </c>
      <c r="R24" s="13">
        <v>3638</v>
      </c>
      <c r="S24" s="13">
        <v>7900</v>
      </c>
      <c r="T24" s="13">
        <v>4430</v>
      </c>
      <c r="U24" s="13">
        <v>10395</v>
      </c>
      <c r="V24" s="13">
        <v>12464</v>
      </c>
      <c r="W24" s="13">
        <v>32832</v>
      </c>
      <c r="X24" s="13">
        <v>2656</v>
      </c>
      <c r="Y24" s="13">
        <v>7091</v>
      </c>
      <c r="Z24" s="13">
        <v>2902</v>
      </c>
      <c r="AA24" s="13">
        <v>6673</v>
      </c>
      <c r="AB24" s="13"/>
      <c r="AC24" s="13">
        <v>86155</v>
      </c>
      <c r="AD24" s="13">
        <v>77897</v>
      </c>
      <c r="AE24" s="13">
        <v>72051</v>
      </c>
      <c r="AF24" s="13">
        <v>54494</v>
      </c>
      <c r="AG24" s="13">
        <v>65220</v>
      </c>
      <c r="AH24" s="13">
        <v>64409</v>
      </c>
      <c r="AI24" s="13">
        <v>55908</v>
      </c>
      <c r="AJ24" s="13">
        <v>60026</v>
      </c>
      <c r="AK24" s="13">
        <v>79250</v>
      </c>
      <c r="AL24" s="13">
        <v>58184</v>
      </c>
      <c r="AM24" s="13">
        <v>94486</v>
      </c>
      <c r="AN24" s="14">
        <v>91122</v>
      </c>
    </row>
    <row r="25" spans="1:40" hidden="1" x14ac:dyDescent="0.3">
      <c r="A25" s="15" t="s">
        <v>453</v>
      </c>
      <c r="B25" s="16" t="s">
        <v>454</v>
      </c>
      <c r="C25" s="17">
        <v>2260</v>
      </c>
      <c r="D25" s="17">
        <v>3672</v>
      </c>
      <c r="E25" s="17">
        <v>3951</v>
      </c>
      <c r="F25" s="17">
        <v>2659</v>
      </c>
      <c r="G25" s="17">
        <v>7089</v>
      </c>
      <c r="H25" s="17">
        <v>2841</v>
      </c>
      <c r="I25" s="17">
        <v>6071</v>
      </c>
      <c r="J25" s="17">
        <v>1814</v>
      </c>
      <c r="K25" s="17">
        <v>2746</v>
      </c>
      <c r="L25" s="17">
        <v>2186</v>
      </c>
      <c r="M25" s="17">
        <v>2409</v>
      </c>
      <c r="N25" s="17">
        <v>1312</v>
      </c>
      <c r="O25" s="17"/>
      <c r="P25" s="17">
        <v>358959</v>
      </c>
      <c r="Q25" s="17">
        <v>406192</v>
      </c>
      <c r="R25" s="17">
        <v>512479</v>
      </c>
      <c r="S25" s="17">
        <v>636236</v>
      </c>
      <c r="T25" s="17">
        <v>812071</v>
      </c>
      <c r="U25" s="17">
        <v>736272</v>
      </c>
      <c r="V25" s="17">
        <v>567028</v>
      </c>
      <c r="W25" s="17">
        <v>484158</v>
      </c>
      <c r="X25" s="17">
        <v>458830</v>
      </c>
      <c r="Y25" s="17">
        <v>338760</v>
      </c>
      <c r="Z25" s="17">
        <v>319274</v>
      </c>
      <c r="AA25" s="17">
        <v>386588</v>
      </c>
      <c r="AB25" s="17"/>
      <c r="AC25" s="17">
        <v>381524</v>
      </c>
      <c r="AD25" s="17">
        <v>313944</v>
      </c>
      <c r="AE25" s="17">
        <v>379019</v>
      </c>
      <c r="AF25" s="17">
        <v>385563</v>
      </c>
      <c r="AG25" s="17">
        <v>436196</v>
      </c>
      <c r="AH25" s="17">
        <v>396039</v>
      </c>
      <c r="AI25" s="17">
        <v>402889</v>
      </c>
      <c r="AJ25" s="17">
        <v>361658</v>
      </c>
      <c r="AK25" s="17">
        <v>412882</v>
      </c>
      <c r="AL25" s="17">
        <v>247572</v>
      </c>
      <c r="AM25" s="17">
        <v>408567</v>
      </c>
      <c r="AN25" s="18">
        <v>396422</v>
      </c>
    </row>
    <row r="26" spans="1:40" ht="22.2" hidden="1" x14ac:dyDescent="0.3">
      <c r="A26" s="11" t="s">
        <v>443</v>
      </c>
      <c r="B26" s="12" t="s">
        <v>444</v>
      </c>
      <c r="C26" s="13">
        <v>8499</v>
      </c>
      <c r="D26" s="13">
        <v>5839</v>
      </c>
      <c r="E26" s="13">
        <v>4623</v>
      </c>
      <c r="F26" s="13">
        <v>5358</v>
      </c>
      <c r="G26" s="13">
        <v>6616</v>
      </c>
      <c r="H26" s="13">
        <v>5641</v>
      </c>
      <c r="I26" s="13">
        <v>5506</v>
      </c>
      <c r="J26" s="13">
        <v>9033</v>
      </c>
      <c r="K26" s="13">
        <v>5264</v>
      </c>
      <c r="L26" s="13">
        <v>1617</v>
      </c>
      <c r="M26" s="13">
        <v>1922</v>
      </c>
      <c r="N26" s="13">
        <v>1359</v>
      </c>
      <c r="O26" s="13"/>
      <c r="P26" s="13">
        <v>227027</v>
      </c>
      <c r="Q26" s="13">
        <v>228214</v>
      </c>
      <c r="R26" s="13">
        <v>223815</v>
      </c>
      <c r="S26" s="13">
        <v>227692</v>
      </c>
      <c r="T26" s="13">
        <v>249033</v>
      </c>
      <c r="U26" s="13">
        <v>212502</v>
      </c>
      <c r="V26" s="13">
        <v>200392</v>
      </c>
      <c r="W26" s="13">
        <v>213210</v>
      </c>
      <c r="X26" s="13">
        <v>228833</v>
      </c>
      <c r="Y26" s="13">
        <v>218905</v>
      </c>
      <c r="Z26" s="13">
        <v>215401</v>
      </c>
      <c r="AA26" s="13">
        <v>279824</v>
      </c>
      <c r="AB26" s="13"/>
      <c r="AC26" s="13">
        <v>1998517</v>
      </c>
      <c r="AD26" s="13">
        <v>1940844</v>
      </c>
      <c r="AE26" s="13">
        <v>2173202</v>
      </c>
      <c r="AF26" s="13">
        <v>1824788</v>
      </c>
      <c r="AG26" s="13">
        <v>2053777</v>
      </c>
      <c r="AH26" s="13">
        <v>2174063</v>
      </c>
      <c r="AI26" s="13">
        <v>2251965</v>
      </c>
      <c r="AJ26" s="13">
        <v>2256922</v>
      </c>
      <c r="AK26" s="13">
        <v>2453618</v>
      </c>
      <c r="AL26" s="13">
        <v>2239666</v>
      </c>
      <c r="AM26" s="13">
        <v>2398495</v>
      </c>
      <c r="AN26" s="14">
        <v>2499967</v>
      </c>
    </row>
    <row r="27" spans="1:40" hidden="1" x14ac:dyDescent="0.3">
      <c r="A27" s="15" t="s">
        <v>461</v>
      </c>
      <c r="B27" s="16" t="s">
        <v>462</v>
      </c>
      <c r="C27" s="17">
        <v>1599</v>
      </c>
      <c r="D27" s="17">
        <v>1062</v>
      </c>
      <c r="E27" s="17">
        <v>1947</v>
      </c>
      <c r="F27" s="17">
        <v>2078</v>
      </c>
      <c r="G27" s="17">
        <v>2398</v>
      </c>
      <c r="H27" s="17">
        <v>1374</v>
      </c>
      <c r="I27" s="17">
        <v>1285</v>
      </c>
      <c r="J27" s="17">
        <v>2248</v>
      </c>
      <c r="K27" s="17">
        <v>1342</v>
      </c>
      <c r="L27" s="17">
        <v>1758</v>
      </c>
      <c r="M27" s="17">
        <v>2282</v>
      </c>
      <c r="N27" s="17">
        <v>1379</v>
      </c>
      <c r="O27" s="17"/>
      <c r="P27" s="17">
        <v>56053</v>
      </c>
      <c r="Q27" s="17">
        <v>47089</v>
      </c>
      <c r="R27" s="17">
        <v>58567</v>
      </c>
      <c r="S27" s="17">
        <v>66438</v>
      </c>
      <c r="T27" s="17">
        <v>70675</v>
      </c>
      <c r="U27" s="17">
        <v>52213</v>
      </c>
      <c r="V27" s="17">
        <v>54989</v>
      </c>
      <c r="W27" s="17">
        <v>55573</v>
      </c>
      <c r="X27" s="17">
        <v>53212</v>
      </c>
      <c r="Y27" s="17">
        <v>56950</v>
      </c>
      <c r="Z27" s="17">
        <v>56565</v>
      </c>
      <c r="AA27" s="17">
        <v>62580</v>
      </c>
      <c r="AB27" s="17"/>
      <c r="AC27" s="17">
        <v>427662</v>
      </c>
      <c r="AD27" s="17">
        <v>377303</v>
      </c>
      <c r="AE27" s="17">
        <v>426573</v>
      </c>
      <c r="AF27" s="17">
        <v>409252</v>
      </c>
      <c r="AG27" s="17">
        <v>436545</v>
      </c>
      <c r="AH27" s="17">
        <v>432973</v>
      </c>
      <c r="AI27" s="17">
        <v>428077</v>
      </c>
      <c r="AJ27" s="17">
        <v>412077</v>
      </c>
      <c r="AK27" s="17">
        <v>443080</v>
      </c>
      <c r="AL27" s="17">
        <v>392939</v>
      </c>
      <c r="AM27" s="17">
        <v>457739</v>
      </c>
      <c r="AN27" s="18">
        <v>487241</v>
      </c>
    </row>
    <row r="28" spans="1:40" hidden="1" x14ac:dyDescent="0.3">
      <c r="A28" s="11" t="s">
        <v>465</v>
      </c>
      <c r="B28" s="12" t="s">
        <v>466</v>
      </c>
      <c r="C28" s="13">
        <v>1414</v>
      </c>
      <c r="D28" s="13">
        <v>1478</v>
      </c>
      <c r="E28" s="13">
        <v>1712</v>
      </c>
      <c r="F28" s="13">
        <v>983</v>
      </c>
      <c r="G28" s="13">
        <v>1725</v>
      </c>
      <c r="H28" s="13">
        <v>1687</v>
      </c>
      <c r="I28" s="13">
        <v>1613</v>
      </c>
      <c r="J28" s="13">
        <v>2408</v>
      </c>
      <c r="K28" s="13">
        <v>1260</v>
      </c>
      <c r="L28" s="13">
        <v>995</v>
      </c>
      <c r="M28" s="13">
        <v>1484</v>
      </c>
      <c r="N28" s="13">
        <v>1656</v>
      </c>
      <c r="O28" s="13"/>
      <c r="P28" s="13">
        <v>118493</v>
      </c>
      <c r="Q28" s="13">
        <v>114079</v>
      </c>
      <c r="R28" s="13">
        <v>119525</v>
      </c>
      <c r="S28" s="13">
        <v>114704</v>
      </c>
      <c r="T28" s="13">
        <v>124754</v>
      </c>
      <c r="U28" s="13">
        <v>120711</v>
      </c>
      <c r="V28" s="13">
        <v>115110</v>
      </c>
      <c r="W28" s="13">
        <v>107833</v>
      </c>
      <c r="X28" s="13">
        <v>108484</v>
      </c>
      <c r="Y28" s="13">
        <v>115494</v>
      </c>
      <c r="Z28" s="13">
        <v>103436</v>
      </c>
      <c r="AA28" s="13">
        <v>136745</v>
      </c>
      <c r="AB28" s="13"/>
      <c r="AC28" s="13">
        <v>2919237</v>
      </c>
      <c r="AD28" s="13">
        <v>2568788</v>
      </c>
      <c r="AE28" s="13">
        <v>2640412</v>
      </c>
      <c r="AF28" s="13">
        <v>2640918</v>
      </c>
      <c r="AG28" s="13">
        <v>3105272</v>
      </c>
      <c r="AH28" s="13">
        <v>3405525</v>
      </c>
      <c r="AI28" s="13">
        <v>3571821</v>
      </c>
      <c r="AJ28" s="13">
        <v>3518498</v>
      </c>
      <c r="AK28" s="13">
        <v>3815977</v>
      </c>
      <c r="AL28" s="13">
        <v>3177815</v>
      </c>
      <c r="AM28" s="13">
        <v>3442079</v>
      </c>
      <c r="AN28" s="14">
        <v>3596421</v>
      </c>
    </row>
    <row r="29" spans="1:40" hidden="1" x14ac:dyDescent="0.3">
      <c r="A29" s="15" t="s">
        <v>463</v>
      </c>
      <c r="B29" s="16" t="s">
        <v>464</v>
      </c>
      <c r="C29" s="17">
        <v>1829</v>
      </c>
      <c r="D29" s="17">
        <v>1168</v>
      </c>
      <c r="E29" s="17">
        <v>1787</v>
      </c>
      <c r="F29" s="17">
        <v>1649</v>
      </c>
      <c r="G29" s="17">
        <v>2507</v>
      </c>
      <c r="H29" s="17">
        <v>2111</v>
      </c>
      <c r="I29" s="17">
        <v>1267</v>
      </c>
      <c r="J29" s="17">
        <v>1623</v>
      </c>
      <c r="K29" s="17">
        <v>1461</v>
      </c>
      <c r="L29" s="17">
        <v>1317</v>
      </c>
      <c r="M29" s="17">
        <v>1935</v>
      </c>
      <c r="N29" s="17">
        <v>1682</v>
      </c>
      <c r="O29" s="17"/>
      <c r="P29" s="17">
        <v>28616</v>
      </c>
      <c r="Q29" s="17">
        <v>22449</v>
      </c>
      <c r="R29" s="17">
        <v>25658</v>
      </c>
      <c r="S29" s="17">
        <v>24753</v>
      </c>
      <c r="T29" s="17">
        <v>28407</v>
      </c>
      <c r="U29" s="17">
        <v>26150</v>
      </c>
      <c r="V29" s="17">
        <v>24141</v>
      </c>
      <c r="W29" s="17">
        <v>26920</v>
      </c>
      <c r="X29" s="17">
        <v>25290</v>
      </c>
      <c r="Y29" s="17">
        <v>24141</v>
      </c>
      <c r="Z29" s="17">
        <v>25586</v>
      </c>
      <c r="AA29" s="17">
        <v>28369</v>
      </c>
      <c r="AB29" s="17"/>
      <c r="AC29" s="17">
        <v>562438</v>
      </c>
      <c r="AD29" s="17">
        <v>527436</v>
      </c>
      <c r="AE29" s="17">
        <v>489117</v>
      </c>
      <c r="AF29" s="17">
        <v>543023</v>
      </c>
      <c r="AG29" s="17">
        <v>628653</v>
      </c>
      <c r="AH29" s="17">
        <v>612822</v>
      </c>
      <c r="AI29" s="17">
        <v>613651</v>
      </c>
      <c r="AJ29" s="17">
        <v>598728</v>
      </c>
      <c r="AK29" s="17">
        <v>602205</v>
      </c>
      <c r="AL29" s="17">
        <v>519916</v>
      </c>
      <c r="AM29" s="17">
        <v>604276</v>
      </c>
      <c r="AN29" s="18">
        <v>621998</v>
      </c>
    </row>
    <row r="30" spans="1:40" ht="22.2" hidden="1" x14ac:dyDescent="0.3">
      <c r="A30" s="11" t="s">
        <v>457</v>
      </c>
      <c r="B30" s="12" t="s">
        <v>458</v>
      </c>
      <c r="C30" s="13">
        <v>2049</v>
      </c>
      <c r="D30" s="13">
        <v>2039</v>
      </c>
      <c r="E30" s="13">
        <v>2285</v>
      </c>
      <c r="F30" s="13">
        <v>2052</v>
      </c>
      <c r="G30" s="13">
        <v>2514</v>
      </c>
      <c r="H30" s="13">
        <v>3075</v>
      </c>
      <c r="I30" s="13">
        <v>2296</v>
      </c>
      <c r="J30" s="13">
        <v>2564</v>
      </c>
      <c r="K30" s="13">
        <v>2071</v>
      </c>
      <c r="L30" s="13">
        <v>1926</v>
      </c>
      <c r="M30" s="13">
        <v>1960</v>
      </c>
      <c r="N30" s="13">
        <v>1872</v>
      </c>
      <c r="O30" s="13"/>
      <c r="P30" s="13">
        <v>34180</v>
      </c>
      <c r="Q30" s="13">
        <v>30437</v>
      </c>
      <c r="R30" s="13">
        <v>34901</v>
      </c>
      <c r="S30" s="13">
        <v>31502</v>
      </c>
      <c r="T30" s="13">
        <v>36453</v>
      </c>
      <c r="U30" s="13">
        <v>33066</v>
      </c>
      <c r="V30" s="13">
        <v>36718</v>
      </c>
      <c r="W30" s="13">
        <v>33858</v>
      </c>
      <c r="X30" s="13">
        <v>35437</v>
      </c>
      <c r="Y30" s="13">
        <v>34210</v>
      </c>
      <c r="Z30" s="13">
        <v>33844</v>
      </c>
      <c r="AA30" s="13">
        <v>36497</v>
      </c>
      <c r="AB30" s="13"/>
      <c r="AC30" s="13">
        <v>184727</v>
      </c>
      <c r="AD30" s="13">
        <v>151071</v>
      </c>
      <c r="AE30" s="13">
        <v>191914</v>
      </c>
      <c r="AF30" s="13">
        <v>179891</v>
      </c>
      <c r="AG30" s="13">
        <v>219638</v>
      </c>
      <c r="AH30" s="13">
        <v>203662</v>
      </c>
      <c r="AI30" s="13">
        <v>207032</v>
      </c>
      <c r="AJ30" s="13">
        <v>214355</v>
      </c>
      <c r="AK30" s="13">
        <v>208759</v>
      </c>
      <c r="AL30" s="13">
        <v>164898</v>
      </c>
      <c r="AM30" s="13">
        <v>243694</v>
      </c>
      <c r="AN30" s="14">
        <v>231251</v>
      </c>
    </row>
    <row r="31" spans="1:40" hidden="1" x14ac:dyDescent="0.3">
      <c r="A31" s="15" t="s">
        <v>469</v>
      </c>
      <c r="B31" s="16" t="s">
        <v>470</v>
      </c>
      <c r="C31" s="17">
        <v>1597</v>
      </c>
      <c r="D31" s="17">
        <v>1233</v>
      </c>
      <c r="E31" s="17">
        <v>1531</v>
      </c>
      <c r="F31" s="17">
        <v>1086</v>
      </c>
      <c r="G31" s="17">
        <v>1301</v>
      </c>
      <c r="H31" s="17">
        <v>1810</v>
      </c>
      <c r="I31" s="17">
        <v>2117</v>
      </c>
      <c r="J31" s="17">
        <v>2026</v>
      </c>
      <c r="K31" s="17">
        <v>1977</v>
      </c>
      <c r="L31" s="17">
        <v>1451</v>
      </c>
      <c r="M31" s="17">
        <v>1292</v>
      </c>
      <c r="N31" s="17">
        <v>1883</v>
      </c>
      <c r="O31" s="17"/>
      <c r="P31" s="17">
        <v>58587</v>
      </c>
      <c r="Q31" s="17">
        <v>45207</v>
      </c>
      <c r="R31" s="17">
        <v>55586</v>
      </c>
      <c r="S31" s="17">
        <v>60338</v>
      </c>
      <c r="T31" s="17">
        <v>65533</v>
      </c>
      <c r="U31" s="17">
        <v>62664</v>
      </c>
      <c r="V31" s="17">
        <v>67755</v>
      </c>
      <c r="W31" s="17">
        <v>58258</v>
      </c>
      <c r="X31" s="17">
        <v>56722</v>
      </c>
      <c r="Y31" s="17">
        <v>56276</v>
      </c>
      <c r="Z31" s="17">
        <v>55113</v>
      </c>
      <c r="AA31" s="17">
        <v>62147</v>
      </c>
      <c r="AB31" s="17"/>
      <c r="AC31" s="17">
        <v>261999</v>
      </c>
      <c r="AD31" s="17">
        <v>218310</v>
      </c>
      <c r="AE31" s="17">
        <v>274801</v>
      </c>
      <c r="AF31" s="17">
        <v>277518</v>
      </c>
      <c r="AG31" s="17">
        <v>325650</v>
      </c>
      <c r="AH31" s="17">
        <v>303475</v>
      </c>
      <c r="AI31" s="17">
        <v>304224</v>
      </c>
      <c r="AJ31" s="17">
        <v>315138</v>
      </c>
      <c r="AK31" s="17">
        <v>321371</v>
      </c>
      <c r="AL31" s="17">
        <v>215489</v>
      </c>
      <c r="AM31" s="17">
        <v>315719</v>
      </c>
      <c r="AN31" s="18">
        <v>303774</v>
      </c>
    </row>
    <row r="32" spans="1:40" hidden="1" x14ac:dyDescent="0.3">
      <c r="A32" s="11" t="s">
        <v>437</v>
      </c>
      <c r="B32" s="12" t="s">
        <v>438</v>
      </c>
      <c r="C32" s="13">
        <v>3166</v>
      </c>
      <c r="D32" s="13">
        <v>2091</v>
      </c>
      <c r="E32" s="13">
        <v>1849</v>
      </c>
      <c r="F32" s="13">
        <v>1489</v>
      </c>
      <c r="G32" s="13">
        <v>3644</v>
      </c>
      <c r="H32" s="13">
        <v>2365</v>
      </c>
      <c r="I32" s="13">
        <v>2783</v>
      </c>
      <c r="J32" s="13">
        <v>2453</v>
      </c>
      <c r="K32" s="13">
        <v>2199</v>
      </c>
      <c r="L32" s="13">
        <v>1673</v>
      </c>
      <c r="M32" s="13">
        <v>1620</v>
      </c>
      <c r="N32" s="13">
        <v>2429</v>
      </c>
      <c r="O32" s="13"/>
      <c r="P32" s="13">
        <v>17340</v>
      </c>
      <c r="Q32" s="13">
        <v>14304</v>
      </c>
      <c r="R32" s="13">
        <v>18596</v>
      </c>
      <c r="S32" s="13">
        <v>12651</v>
      </c>
      <c r="T32" s="13">
        <v>17500</v>
      </c>
      <c r="U32" s="13">
        <v>18659</v>
      </c>
      <c r="V32" s="13">
        <v>18590</v>
      </c>
      <c r="W32" s="13">
        <v>21230</v>
      </c>
      <c r="X32" s="13">
        <v>21070</v>
      </c>
      <c r="Y32" s="13">
        <v>24544</v>
      </c>
      <c r="Z32" s="13">
        <v>16340</v>
      </c>
      <c r="AA32" s="13">
        <v>21461</v>
      </c>
      <c r="AB32" s="13"/>
      <c r="AC32" s="13">
        <v>181798</v>
      </c>
      <c r="AD32" s="13">
        <v>135523</v>
      </c>
      <c r="AE32" s="13">
        <v>169596</v>
      </c>
      <c r="AF32" s="13">
        <v>210664</v>
      </c>
      <c r="AG32" s="13">
        <v>195602</v>
      </c>
      <c r="AH32" s="13">
        <v>210448</v>
      </c>
      <c r="AI32" s="13">
        <v>222559</v>
      </c>
      <c r="AJ32" s="13">
        <v>239040</v>
      </c>
      <c r="AK32" s="13">
        <v>239053</v>
      </c>
      <c r="AL32" s="13">
        <v>200434</v>
      </c>
      <c r="AM32" s="13">
        <v>225077</v>
      </c>
      <c r="AN32" s="14">
        <v>194399</v>
      </c>
    </row>
    <row r="33" spans="1:40" ht="22.2" hidden="1" x14ac:dyDescent="0.3">
      <c r="A33" s="15" t="s">
        <v>451</v>
      </c>
      <c r="B33" s="16" t="s">
        <v>452</v>
      </c>
      <c r="C33" s="17">
        <v>3204</v>
      </c>
      <c r="D33" s="17">
        <v>3106</v>
      </c>
      <c r="E33" s="17">
        <v>5493</v>
      </c>
      <c r="F33" s="17">
        <v>5662</v>
      </c>
      <c r="G33" s="17">
        <v>5065</v>
      </c>
      <c r="H33" s="17">
        <v>6512</v>
      </c>
      <c r="I33" s="17">
        <v>3732</v>
      </c>
      <c r="J33" s="17">
        <v>3471</v>
      </c>
      <c r="K33" s="17">
        <v>2325</v>
      </c>
      <c r="L33" s="17">
        <v>6113</v>
      </c>
      <c r="M33" s="17">
        <v>3863</v>
      </c>
      <c r="N33" s="17">
        <v>4198</v>
      </c>
      <c r="O33" s="17"/>
      <c r="P33" s="17">
        <v>43977</v>
      </c>
      <c r="Q33" s="17">
        <v>27756</v>
      </c>
      <c r="R33" s="17">
        <v>28497</v>
      </c>
      <c r="S33" s="17">
        <v>42828</v>
      </c>
      <c r="T33" s="17">
        <v>68644</v>
      </c>
      <c r="U33" s="17">
        <v>44465</v>
      </c>
      <c r="V33" s="17">
        <v>49425</v>
      </c>
      <c r="W33" s="17">
        <v>29763</v>
      </c>
      <c r="X33" s="17">
        <v>20082</v>
      </c>
      <c r="Y33" s="17">
        <v>19897</v>
      </c>
      <c r="Z33" s="17">
        <v>37579</v>
      </c>
      <c r="AA33" s="17">
        <v>59577</v>
      </c>
      <c r="AB33" s="17"/>
      <c r="AC33" s="17">
        <v>1057343</v>
      </c>
      <c r="AD33" s="17">
        <v>959202</v>
      </c>
      <c r="AE33" s="17">
        <v>1057671</v>
      </c>
      <c r="AF33" s="17">
        <v>1448603</v>
      </c>
      <c r="AG33" s="17">
        <v>1646587</v>
      </c>
      <c r="AH33" s="17">
        <v>1682646</v>
      </c>
      <c r="AI33" s="17">
        <v>1600103</v>
      </c>
      <c r="AJ33" s="17">
        <v>1106554</v>
      </c>
      <c r="AK33" s="17">
        <v>936903</v>
      </c>
      <c r="AL33" s="17">
        <v>982975</v>
      </c>
      <c r="AM33" s="17">
        <v>1200782</v>
      </c>
      <c r="AN33" s="18">
        <v>1263887</v>
      </c>
    </row>
    <row r="34" spans="1:40" ht="22.2" hidden="1" x14ac:dyDescent="0.3">
      <c r="A34" s="11" t="s">
        <v>459</v>
      </c>
      <c r="B34" s="12" t="s">
        <v>460</v>
      </c>
      <c r="C34" s="13">
        <v>2840</v>
      </c>
      <c r="D34" s="13">
        <v>1266</v>
      </c>
      <c r="E34" s="13">
        <v>2607</v>
      </c>
      <c r="F34" s="13">
        <v>2449</v>
      </c>
      <c r="G34" s="13">
        <v>1823</v>
      </c>
      <c r="H34" s="13">
        <v>1942</v>
      </c>
      <c r="I34" s="13">
        <v>1496</v>
      </c>
      <c r="J34" s="13">
        <v>2323</v>
      </c>
      <c r="K34" s="13">
        <v>2552</v>
      </c>
      <c r="L34" s="13">
        <v>5038</v>
      </c>
      <c r="M34" s="13">
        <v>4524</v>
      </c>
      <c r="N34" s="13">
        <v>4210</v>
      </c>
      <c r="O34" s="13"/>
      <c r="P34" s="13">
        <v>97731</v>
      </c>
      <c r="Q34" s="13">
        <v>89208</v>
      </c>
      <c r="R34" s="13">
        <v>108115</v>
      </c>
      <c r="S34" s="13">
        <v>99327</v>
      </c>
      <c r="T34" s="13">
        <v>108646</v>
      </c>
      <c r="U34" s="13">
        <v>92977</v>
      </c>
      <c r="V34" s="13">
        <v>97424</v>
      </c>
      <c r="W34" s="13">
        <v>98733</v>
      </c>
      <c r="X34" s="13">
        <v>88744</v>
      </c>
      <c r="Y34" s="13">
        <v>93865</v>
      </c>
      <c r="Z34" s="13">
        <v>81229</v>
      </c>
      <c r="AA34" s="13">
        <v>91860</v>
      </c>
      <c r="AB34" s="13"/>
      <c r="AC34" s="13">
        <v>585172</v>
      </c>
      <c r="AD34" s="13">
        <v>536914</v>
      </c>
      <c r="AE34" s="13">
        <v>579756</v>
      </c>
      <c r="AF34" s="13">
        <v>562934</v>
      </c>
      <c r="AG34" s="13">
        <v>613191</v>
      </c>
      <c r="AH34" s="13">
        <v>623548</v>
      </c>
      <c r="AI34" s="13">
        <v>621559</v>
      </c>
      <c r="AJ34" s="13">
        <v>609872</v>
      </c>
      <c r="AK34" s="13">
        <v>679472</v>
      </c>
      <c r="AL34" s="13">
        <v>603479</v>
      </c>
      <c r="AM34" s="13">
        <v>668812</v>
      </c>
      <c r="AN34" s="14">
        <v>674623</v>
      </c>
    </row>
    <row r="35" spans="1:40" ht="22.2" hidden="1" x14ac:dyDescent="0.3">
      <c r="A35" s="15" t="s">
        <v>449</v>
      </c>
      <c r="B35" s="16" t="s">
        <v>450</v>
      </c>
      <c r="C35" s="17">
        <v>6737</v>
      </c>
      <c r="D35" s="17">
        <v>4600</v>
      </c>
      <c r="E35" s="17">
        <v>4596</v>
      </c>
      <c r="F35" s="17">
        <v>5435</v>
      </c>
      <c r="G35" s="17">
        <v>6894</v>
      </c>
      <c r="H35" s="17">
        <v>9620</v>
      </c>
      <c r="I35" s="17">
        <v>4397</v>
      </c>
      <c r="J35" s="17">
        <v>9414</v>
      </c>
      <c r="K35" s="17">
        <v>16344</v>
      </c>
      <c r="L35" s="17">
        <v>15550</v>
      </c>
      <c r="M35" s="17">
        <v>12351</v>
      </c>
      <c r="N35" s="17">
        <v>4272</v>
      </c>
      <c r="O35" s="17"/>
      <c r="P35" s="17">
        <v>549908</v>
      </c>
      <c r="Q35" s="17">
        <v>576938</v>
      </c>
      <c r="R35" s="17">
        <v>596613</v>
      </c>
      <c r="S35" s="17">
        <v>641334</v>
      </c>
      <c r="T35" s="17">
        <v>694137</v>
      </c>
      <c r="U35" s="17">
        <v>616866</v>
      </c>
      <c r="V35" s="17">
        <v>655360</v>
      </c>
      <c r="W35" s="17">
        <v>672727</v>
      </c>
      <c r="X35" s="17">
        <v>687131</v>
      </c>
      <c r="Y35" s="17">
        <v>665605</v>
      </c>
      <c r="Z35" s="17">
        <v>635202</v>
      </c>
      <c r="AA35" s="17">
        <v>686440</v>
      </c>
      <c r="AB35" s="17"/>
      <c r="AC35" s="17">
        <v>4938709</v>
      </c>
      <c r="AD35" s="17">
        <v>4849637</v>
      </c>
      <c r="AE35" s="17">
        <v>4905898</v>
      </c>
      <c r="AF35" s="17">
        <v>4761072</v>
      </c>
      <c r="AG35" s="17">
        <v>5362347</v>
      </c>
      <c r="AH35" s="17">
        <v>5720211</v>
      </c>
      <c r="AI35" s="17">
        <v>5720813</v>
      </c>
      <c r="AJ35" s="17">
        <v>5852047</v>
      </c>
      <c r="AK35" s="17">
        <v>6053200</v>
      </c>
      <c r="AL35" s="17">
        <v>5586064</v>
      </c>
      <c r="AM35" s="17">
        <v>5937543</v>
      </c>
      <c r="AN35" s="18">
        <v>5965635</v>
      </c>
    </row>
    <row r="36" spans="1:40" hidden="1" x14ac:dyDescent="0.3">
      <c r="A36" s="11" t="s">
        <v>455</v>
      </c>
      <c r="B36" s="12" t="s">
        <v>456</v>
      </c>
      <c r="C36" s="13">
        <v>3046</v>
      </c>
      <c r="D36" s="13">
        <v>4574</v>
      </c>
      <c r="E36" s="13">
        <v>3557</v>
      </c>
      <c r="F36" s="13">
        <v>4451</v>
      </c>
      <c r="G36" s="13">
        <v>5073</v>
      </c>
      <c r="H36" s="13">
        <v>4830</v>
      </c>
      <c r="I36" s="13">
        <v>3563</v>
      </c>
      <c r="J36" s="13">
        <v>5338</v>
      </c>
      <c r="K36" s="13">
        <v>3872</v>
      </c>
      <c r="L36" s="13">
        <v>3560</v>
      </c>
      <c r="M36" s="13">
        <v>2895</v>
      </c>
      <c r="N36" s="13">
        <v>4904</v>
      </c>
      <c r="O36" s="13"/>
      <c r="P36" s="13">
        <v>148208</v>
      </c>
      <c r="Q36" s="13">
        <v>151790</v>
      </c>
      <c r="R36" s="13">
        <v>144789</v>
      </c>
      <c r="S36" s="13">
        <v>147517</v>
      </c>
      <c r="T36" s="13">
        <v>175892</v>
      </c>
      <c r="U36" s="13">
        <v>122241</v>
      </c>
      <c r="V36" s="13">
        <v>146939</v>
      </c>
      <c r="W36" s="13">
        <v>143507</v>
      </c>
      <c r="X36" s="13">
        <v>147376</v>
      </c>
      <c r="Y36" s="13">
        <v>148898</v>
      </c>
      <c r="Z36" s="13">
        <v>156295</v>
      </c>
      <c r="AA36" s="13">
        <v>174284</v>
      </c>
      <c r="AB36" s="13"/>
      <c r="AC36" s="13">
        <v>1384095</v>
      </c>
      <c r="AD36" s="13">
        <v>1182699</v>
      </c>
      <c r="AE36" s="13">
        <v>1040379</v>
      </c>
      <c r="AF36" s="13">
        <v>1020862</v>
      </c>
      <c r="AG36" s="13">
        <v>1152913</v>
      </c>
      <c r="AH36" s="13">
        <v>1219091</v>
      </c>
      <c r="AI36" s="13">
        <v>1346896</v>
      </c>
      <c r="AJ36" s="13">
        <v>1355414</v>
      </c>
      <c r="AK36" s="13">
        <v>1395808</v>
      </c>
      <c r="AL36" s="13">
        <v>1024342</v>
      </c>
      <c r="AM36" s="13">
        <v>1430180</v>
      </c>
      <c r="AN36" s="14">
        <v>1551662</v>
      </c>
    </row>
    <row r="37" spans="1:40" ht="22.2" hidden="1" x14ac:dyDescent="0.3">
      <c r="A37" s="15" t="s">
        <v>441</v>
      </c>
      <c r="B37" s="16" t="s">
        <v>442</v>
      </c>
      <c r="C37" s="17">
        <v>7954</v>
      </c>
      <c r="D37" s="17">
        <v>7805</v>
      </c>
      <c r="E37" s="17">
        <v>6466</v>
      </c>
      <c r="F37" s="17">
        <v>5900</v>
      </c>
      <c r="G37" s="17">
        <v>8952</v>
      </c>
      <c r="H37" s="17">
        <v>7413</v>
      </c>
      <c r="I37" s="17">
        <v>9151</v>
      </c>
      <c r="J37" s="17">
        <v>8988</v>
      </c>
      <c r="K37" s="17">
        <v>7195</v>
      </c>
      <c r="L37" s="17">
        <v>6509</v>
      </c>
      <c r="M37" s="17">
        <v>4449</v>
      </c>
      <c r="N37" s="17">
        <v>6200</v>
      </c>
      <c r="O37" s="17"/>
      <c r="P37" s="17">
        <v>442953</v>
      </c>
      <c r="Q37" s="17">
        <v>401137</v>
      </c>
      <c r="R37" s="17">
        <v>395446</v>
      </c>
      <c r="S37" s="17">
        <v>404191</v>
      </c>
      <c r="T37" s="17">
        <v>471663</v>
      </c>
      <c r="U37" s="17">
        <v>399274</v>
      </c>
      <c r="V37" s="17">
        <v>409233</v>
      </c>
      <c r="W37" s="17">
        <v>410777</v>
      </c>
      <c r="X37" s="17">
        <v>400532</v>
      </c>
      <c r="Y37" s="17">
        <v>424757</v>
      </c>
      <c r="Z37" s="17">
        <v>420502</v>
      </c>
      <c r="AA37" s="17">
        <v>493245</v>
      </c>
      <c r="AB37" s="17"/>
      <c r="AC37" s="17">
        <v>3565284</v>
      </c>
      <c r="AD37" s="17">
        <v>3351962</v>
      </c>
      <c r="AE37" s="17">
        <v>3410279</v>
      </c>
      <c r="AF37" s="17">
        <v>3489887</v>
      </c>
      <c r="AG37" s="17">
        <v>3803500</v>
      </c>
      <c r="AH37" s="17">
        <v>3863919</v>
      </c>
      <c r="AI37" s="17">
        <v>3874575</v>
      </c>
      <c r="AJ37" s="17">
        <v>3882048</v>
      </c>
      <c r="AK37" s="17">
        <v>4173992</v>
      </c>
      <c r="AL37" s="17">
        <v>3753649</v>
      </c>
      <c r="AM37" s="17">
        <v>4332555</v>
      </c>
      <c r="AN37" s="18">
        <v>4596167</v>
      </c>
    </row>
    <row r="38" spans="1:40" hidden="1" x14ac:dyDescent="0.3">
      <c r="A38" s="11" t="s">
        <v>421</v>
      </c>
      <c r="B38" s="12" t="s">
        <v>422</v>
      </c>
      <c r="C38" s="13">
        <v>12921</v>
      </c>
      <c r="D38" s="13">
        <v>12288</v>
      </c>
      <c r="E38" s="13">
        <v>8310</v>
      </c>
      <c r="F38" s="13">
        <v>6017</v>
      </c>
      <c r="G38" s="13">
        <v>8025</v>
      </c>
      <c r="H38" s="13">
        <v>5653</v>
      </c>
      <c r="I38" s="13">
        <v>7280</v>
      </c>
      <c r="J38" s="13">
        <v>7754</v>
      </c>
      <c r="K38" s="13">
        <v>9369</v>
      </c>
      <c r="L38" s="13">
        <v>4581</v>
      </c>
      <c r="M38" s="13">
        <v>7251</v>
      </c>
      <c r="N38" s="13">
        <v>7242</v>
      </c>
      <c r="O38" s="13"/>
      <c r="P38" s="13">
        <v>312487</v>
      </c>
      <c r="Q38" s="13">
        <v>238949</v>
      </c>
      <c r="R38" s="13">
        <v>233713</v>
      </c>
      <c r="S38" s="13">
        <v>234794</v>
      </c>
      <c r="T38" s="13">
        <v>284944</v>
      </c>
      <c r="U38" s="13">
        <v>240629</v>
      </c>
      <c r="V38" s="13">
        <v>265901</v>
      </c>
      <c r="W38" s="13">
        <v>277557</v>
      </c>
      <c r="X38" s="13">
        <v>274817</v>
      </c>
      <c r="Y38" s="13">
        <v>279435</v>
      </c>
      <c r="Z38" s="13">
        <v>271029</v>
      </c>
      <c r="AA38" s="13">
        <v>295515</v>
      </c>
      <c r="AB38" s="13"/>
      <c r="AC38" s="13">
        <v>4917354</v>
      </c>
      <c r="AD38" s="13">
        <v>4323315</v>
      </c>
      <c r="AE38" s="13">
        <v>5395750</v>
      </c>
      <c r="AF38" s="13">
        <v>5072851</v>
      </c>
      <c r="AG38" s="13">
        <v>5620277</v>
      </c>
      <c r="AH38" s="13">
        <v>5265017</v>
      </c>
      <c r="AI38" s="13">
        <v>5569015</v>
      </c>
      <c r="AJ38" s="13">
        <v>5097210</v>
      </c>
      <c r="AK38" s="13">
        <v>5520981</v>
      </c>
      <c r="AL38" s="13">
        <v>5228877</v>
      </c>
      <c r="AM38" s="13">
        <v>6198213</v>
      </c>
      <c r="AN38" s="14">
        <v>6324513</v>
      </c>
    </row>
    <row r="39" spans="1:40" hidden="1" x14ac:dyDescent="0.3">
      <c r="A39" s="15" t="s">
        <v>433</v>
      </c>
      <c r="B39" s="16" t="s">
        <v>434</v>
      </c>
      <c r="C39" s="17">
        <v>11354</v>
      </c>
      <c r="D39" s="17">
        <v>8909</v>
      </c>
      <c r="E39" s="17">
        <v>11056</v>
      </c>
      <c r="F39" s="17">
        <v>10593</v>
      </c>
      <c r="G39" s="17">
        <v>11924</v>
      </c>
      <c r="H39" s="17">
        <v>6558</v>
      </c>
      <c r="I39" s="17">
        <v>10774</v>
      </c>
      <c r="J39" s="17">
        <v>7959</v>
      </c>
      <c r="K39" s="17">
        <v>8305</v>
      </c>
      <c r="L39" s="17">
        <v>7733</v>
      </c>
      <c r="M39" s="17">
        <v>8896</v>
      </c>
      <c r="N39" s="17">
        <v>7556</v>
      </c>
      <c r="O39" s="17"/>
      <c r="P39" s="17">
        <v>222796</v>
      </c>
      <c r="Q39" s="17">
        <v>238502</v>
      </c>
      <c r="R39" s="17">
        <v>225733</v>
      </c>
      <c r="S39" s="17">
        <v>213604</v>
      </c>
      <c r="T39" s="17">
        <v>234183</v>
      </c>
      <c r="U39" s="17">
        <v>240653</v>
      </c>
      <c r="V39" s="17">
        <v>219753</v>
      </c>
      <c r="W39" s="17">
        <v>236981</v>
      </c>
      <c r="X39" s="17">
        <v>228102</v>
      </c>
      <c r="Y39" s="17">
        <v>229886</v>
      </c>
      <c r="Z39" s="17">
        <v>237044</v>
      </c>
      <c r="AA39" s="17">
        <v>238387</v>
      </c>
      <c r="AB39" s="17"/>
      <c r="AC39" s="17">
        <v>1311134</v>
      </c>
      <c r="AD39" s="17">
        <v>1140212</v>
      </c>
      <c r="AE39" s="17">
        <v>1235850</v>
      </c>
      <c r="AF39" s="17">
        <v>1205082</v>
      </c>
      <c r="AG39" s="17">
        <v>1304189</v>
      </c>
      <c r="AH39" s="17">
        <v>1346643</v>
      </c>
      <c r="AI39" s="17">
        <v>1363452</v>
      </c>
      <c r="AJ39" s="17">
        <v>1403108</v>
      </c>
      <c r="AK39" s="17">
        <v>1522323</v>
      </c>
      <c r="AL39" s="17">
        <v>1365077</v>
      </c>
      <c r="AM39" s="17">
        <v>1649569</v>
      </c>
      <c r="AN39" s="18">
        <v>1603209</v>
      </c>
    </row>
    <row r="40" spans="1:40" hidden="1" x14ac:dyDescent="0.3">
      <c r="A40" s="11" t="s">
        <v>447</v>
      </c>
      <c r="B40" s="12" t="s">
        <v>448</v>
      </c>
      <c r="C40" s="13">
        <v>8195</v>
      </c>
      <c r="D40" s="13">
        <v>7247</v>
      </c>
      <c r="E40" s="13">
        <v>5009</v>
      </c>
      <c r="F40" s="13">
        <v>7743</v>
      </c>
      <c r="G40" s="13">
        <v>8232</v>
      </c>
      <c r="H40" s="13">
        <v>7170</v>
      </c>
      <c r="I40" s="13">
        <v>7803</v>
      </c>
      <c r="J40" s="13">
        <v>12715</v>
      </c>
      <c r="K40" s="13">
        <v>13054</v>
      </c>
      <c r="L40" s="13">
        <v>7203</v>
      </c>
      <c r="M40" s="13">
        <v>5041</v>
      </c>
      <c r="N40" s="13">
        <v>7817</v>
      </c>
      <c r="O40" s="13"/>
      <c r="P40" s="13">
        <v>46989</v>
      </c>
      <c r="Q40" s="13">
        <v>47363</v>
      </c>
      <c r="R40" s="13">
        <v>49628</v>
      </c>
      <c r="S40" s="13">
        <v>61782</v>
      </c>
      <c r="T40" s="13">
        <v>67823</v>
      </c>
      <c r="U40" s="13">
        <v>51966</v>
      </c>
      <c r="V40" s="13">
        <v>48746</v>
      </c>
      <c r="W40" s="13">
        <v>50528</v>
      </c>
      <c r="X40" s="13">
        <v>42005</v>
      </c>
      <c r="Y40" s="13">
        <v>46947</v>
      </c>
      <c r="Z40" s="13">
        <v>46849</v>
      </c>
      <c r="AA40" s="13">
        <v>60971</v>
      </c>
      <c r="AB40" s="13"/>
      <c r="AC40" s="13">
        <v>468374</v>
      </c>
      <c r="AD40" s="13">
        <v>394717</v>
      </c>
      <c r="AE40" s="13">
        <v>426630</v>
      </c>
      <c r="AF40" s="13">
        <v>427808</v>
      </c>
      <c r="AG40" s="13">
        <v>486854</v>
      </c>
      <c r="AH40" s="13">
        <v>447837</v>
      </c>
      <c r="AI40" s="13">
        <v>430368</v>
      </c>
      <c r="AJ40" s="13">
        <v>466439</v>
      </c>
      <c r="AK40" s="13">
        <v>520909</v>
      </c>
      <c r="AL40" s="13">
        <v>467440</v>
      </c>
      <c r="AM40" s="13">
        <v>533484</v>
      </c>
      <c r="AN40" s="14">
        <v>542411</v>
      </c>
    </row>
    <row r="41" spans="1:40" ht="22.2" hidden="1" x14ac:dyDescent="0.3">
      <c r="A41" s="15" t="s">
        <v>439</v>
      </c>
      <c r="B41" s="16" t="s">
        <v>440</v>
      </c>
      <c r="C41" s="17">
        <v>9689</v>
      </c>
      <c r="D41" s="17">
        <v>8458</v>
      </c>
      <c r="E41" s="17">
        <v>7466</v>
      </c>
      <c r="F41" s="17">
        <v>8406</v>
      </c>
      <c r="G41" s="17">
        <v>7932</v>
      </c>
      <c r="H41" s="17">
        <v>12431</v>
      </c>
      <c r="I41" s="17">
        <v>7725</v>
      </c>
      <c r="J41" s="17">
        <v>9540</v>
      </c>
      <c r="K41" s="17">
        <v>8147</v>
      </c>
      <c r="L41" s="17">
        <v>6819</v>
      </c>
      <c r="M41" s="17">
        <v>8609</v>
      </c>
      <c r="N41" s="17">
        <v>8635</v>
      </c>
      <c r="O41" s="17"/>
      <c r="P41" s="17">
        <v>319688</v>
      </c>
      <c r="Q41" s="17">
        <v>220250</v>
      </c>
      <c r="R41" s="17">
        <v>238262</v>
      </c>
      <c r="S41" s="17">
        <v>304551</v>
      </c>
      <c r="T41" s="17">
        <v>331694</v>
      </c>
      <c r="U41" s="17">
        <v>249032</v>
      </c>
      <c r="V41" s="17">
        <v>292016</v>
      </c>
      <c r="W41" s="17">
        <v>241762</v>
      </c>
      <c r="X41" s="17">
        <v>219481</v>
      </c>
      <c r="Y41" s="17">
        <v>292594</v>
      </c>
      <c r="Z41" s="17">
        <v>198623</v>
      </c>
      <c r="AA41" s="17">
        <v>355074</v>
      </c>
      <c r="AB41" s="17"/>
      <c r="AC41" s="17">
        <v>1219487</v>
      </c>
      <c r="AD41" s="17">
        <v>1366754</v>
      </c>
      <c r="AE41" s="17">
        <v>996998</v>
      </c>
      <c r="AF41" s="17">
        <v>1134543</v>
      </c>
      <c r="AG41" s="17">
        <v>1253828</v>
      </c>
      <c r="AH41" s="17">
        <v>1515055</v>
      </c>
      <c r="AI41" s="17">
        <v>1235655</v>
      </c>
      <c r="AJ41" s="17">
        <v>1450348</v>
      </c>
      <c r="AK41" s="17">
        <v>1676169</v>
      </c>
      <c r="AL41" s="17">
        <v>1125660</v>
      </c>
      <c r="AM41" s="17">
        <v>1515536</v>
      </c>
      <c r="AN41" s="18">
        <v>1491769</v>
      </c>
    </row>
    <row r="42" spans="1:40" hidden="1" x14ac:dyDescent="0.3">
      <c r="A42" s="11" t="s">
        <v>445</v>
      </c>
      <c r="B42" s="12" t="s">
        <v>446</v>
      </c>
      <c r="C42" s="13">
        <v>9016</v>
      </c>
      <c r="D42" s="13">
        <v>7809</v>
      </c>
      <c r="E42" s="13">
        <v>7902</v>
      </c>
      <c r="F42" s="13">
        <v>8703</v>
      </c>
      <c r="G42" s="13">
        <v>12192</v>
      </c>
      <c r="H42" s="13">
        <v>12177</v>
      </c>
      <c r="I42" s="13">
        <v>12506</v>
      </c>
      <c r="J42" s="13">
        <v>8678</v>
      </c>
      <c r="K42" s="13">
        <v>10036</v>
      </c>
      <c r="L42" s="13">
        <v>7946</v>
      </c>
      <c r="M42" s="13">
        <v>7001</v>
      </c>
      <c r="N42" s="13">
        <v>9076</v>
      </c>
      <c r="O42" s="13"/>
      <c r="P42" s="13">
        <v>45171</v>
      </c>
      <c r="Q42" s="13">
        <v>43263</v>
      </c>
      <c r="R42" s="13">
        <v>53021</v>
      </c>
      <c r="S42" s="13">
        <v>49745</v>
      </c>
      <c r="T42" s="13">
        <v>65266</v>
      </c>
      <c r="U42" s="13">
        <v>62668</v>
      </c>
      <c r="V42" s="13">
        <v>58277</v>
      </c>
      <c r="W42" s="13">
        <v>54350</v>
      </c>
      <c r="X42" s="13">
        <v>61650</v>
      </c>
      <c r="Y42" s="13">
        <v>45400</v>
      </c>
      <c r="Z42" s="13">
        <v>36749</v>
      </c>
      <c r="AA42" s="13">
        <v>40219</v>
      </c>
      <c r="AB42" s="13"/>
      <c r="AC42" s="13">
        <v>240474</v>
      </c>
      <c r="AD42" s="13">
        <v>216763</v>
      </c>
      <c r="AE42" s="13">
        <v>246593</v>
      </c>
      <c r="AF42" s="13">
        <v>253685</v>
      </c>
      <c r="AG42" s="13">
        <v>268992</v>
      </c>
      <c r="AH42" s="13">
        <v>276668</v>
      </c>
      <c r="AI42" s="13">
        <v>301008</v>
      </c>
      <c r="AJ42" s="13">
        <v>286202</v>
      </c>
      <c r="AK42" s="13">
        <v>313400</v>
      </c>
      <c r="AL42" s="13">
        <v>260211</v>
      </c>
      <c r="AM42" s="13">
        <v>290252</v>
      </c>
      <c r="AN42" s="14">
        <v>285530</v>
      </c>
    </row>
    <row r="43" spans="1:40" ht="22.2" hidden="1" x14ac:dyDescent="0.3">
      <c r="A43" s="15" t="s">
        <v>435</v>
      </c>
      <c r="B43" s="16" t="s">
        <v>436</v>
      </c>
      <c r="C43" s="17">
        <v>8018</v>
      </c>
      <c r="D43" s="17">
        <v>12623</v>
      </c>
      <c r="E43" s="17">
        <v>12498</v>
      </c>
      <c r="F43" s="17">
        <v>10076</v>
      </c>
      <c r="G43" s="17">
        <v>18421</v>
      </c>
      <c r="H43" s="17">
        <v>14374</v>
      </c>
      <c r="I43" s="17">
        <v>11164</v>
      </c>
      <c r="J43" s="17">
        <v>11726</v>
      </c>
      <c r="K43" s="17">
        <v>20354</v>
      </c>
      <c r="L43" s="17">
        <v>9457</v>
      </c>
      <c r="M43" s="17">
        <v>6855</v>
      </c>
      <c r="N43" s="17">
        <v>10734</v>
      </c>
      <c r="O43" s="17"/>
      <c r="P43" s="17">
        <v>95334</v>
      </c>
      <c r="Q43" s="17">
        <v>87875</v>
      </c>
      <c r="R43" s="17">
        <v>82827</v>
      </c>
      <c r="S43" s="17">
        <v>80411</v>
      </c>
      <c r="T43" s="17">
        <v>93103</v>
      </c>
      <c r="U43" s="17">
        <v>105676</v>
      </c>
      <c r="V43" s="17">
        <v>81044</v>
      </c>
      <c r="W43" s="17">
        <v>92021</v>
      </c>
      <c r="X43" s="17">
        <v>75610</v>
      </c>
      <c r="Y43" s="17">
        <v>78280</v>
      </c>
      <c r="Z43" s="17">
        <v>68448</v>
      </c>
      <c r="AA43" s="17">
        <v>115051</v>
      </c>
      <c r="AB43" s="17"/>
      <c r="AC43" s="17">
        <v>262289</v>
      </c>
      <c r="AD43" s="17">
        <v>225742</v>
      </c>
      <c r="AE43" s="17">
        <v>163889</v>
      </c>
      <c r="AF43" s="17">
        <v>155732</v>
      </c>
      <c r="AG43" s="17">
        <v>240767</v>
      </c>
      <c r="AH43" s="17">
        <v>252320</v>
      </c>
      <c r="AI43" s="17">
        <v>194903</v>
      </c>
      <c r="AJ43" s="17">
        <v>253667</v>
      </c>
      <c r="AK43" s="17">
        <v>292178</v>
      </c>
      <c r="AL43" s="17">
        <v>243825</v>
      </c>
      <c r="AM43" s="17">
        <v>271647</v>
      </c>
      <c r="AN43" s="18">
        <v>306027</v>
      </c>
    </row>
    <row r="44" spans="1:40" ht="22.2" hidden="1" x14ac:dyDescent="0.3">
      <c r="A44" s="11" t="s">
        <v>423</v>
      </c>
      <c r="B44" s="12" t="s">
        <v>424</v>
      </c>
      <c r="C44" s="13">
        <v>10662</v>
      </c>
      <c r="D44" s="13">
        <v>11283</v>
      </c>
      <c r="E44" s="13">
        <v>14005</v>
      </c>
      <c r="F44" s="13">
        <v>15564</v>
      </c>
      <c r="G44" s="13">
        <v>16533</v>
      </c>
      <c r="H44" s="13">
        <v>11568</v>
      </c>
      <c r="I44" s="13">
        <v>10422</v>
      </c>
      <c r="J44" s="13">
        <v>11905</v>
      </c>
      <c r="K44" s="13">
        <v>8435</v>
      </c>
      <c r="L44" s="13">
        <v>7813</v>
      </c>
      <c r="M44" s="13">
        <v>14782</v>
      </c>
      <c r="N44" s="13">
        <v>11886</v>
      </c>
      <c r="O44" s="13"/>
      <c r="P44" s="13">
        <v>115840</v>
      </c>
      <c r="Q44" s="13">
        <v>108560</v>
      </c>
      <c r="R44" s="13">
        <v>105856</v>
      </c>
      <c r="S44" s="13">
        <v>103375</v>
      </c>
      <c r="T44" s="13">
        <v>112987</v>
      </c>
      <c r="U44" s="13">
        <v>103537</v>
      </c>
      <c r="V44" s="13">
        <v>95071</v>
      </c>
      <c r="W44" s="13">
        <v>91667</v>
      </c>
      <c r="X44" s="13">
        <v>90178</v>
      </c>
      <c r="Y44" s="13">
        <v>102558</v>
      </c>
      <c r="Z44" s="13">
        <v>95717</v>
      </c>
      <c r="AA44" s="13">
        <v>112632</v>
      </c>
      <c r="AB44" s="13"/>
      <c r="AC44" s="13">
        <v>360657</v>
      </c>
      <c r="AD44" s="13">
        <v>347277</v>
      </c>
      <c r="AE44" s="13">
        <v>366523</v>
      </c>
      <c r="AF44" s="13">
        <v>387600</v>
      </c>
      <c r="AG44" s="13">
        <v>411989</v>
      </c>
      <c r="AH44" s="13">
        <v>379469</v>
      </c>
      <c r="AI44" s="13">
        <v>389065</v>
      </c>
      <c r="AJ44" s="13">
        <v>402826</v>
      </c>
      <c r="AK44" s="13">
        <v>414991</v>
      </c>
      <c r="AL44" s="13">
        <v>347127</v>
      </c>
      <c r="AM44" s="13">
        <v>403898</v>
      </c>
      <c r="AN44" s="14">
        <v>418951</v>
      </c>
    </row>
    <row r="45" spans="1:40" ht="22.2" hidden="1" x14ac:dyDescent="0.3">
      <c r="A45" s="15" t="s">
        <v>429</v>
      </c>
      <c r="B45" s="16" t="s">
        <v>430</v>
      </c>
      <c r="C45" s="17">
        <v>13095</v>
      </c>
      <c r="D45" s="17">
        <v>10643</v>
      </c>
      <c r="E45" s="17">
        <v>12417</v>
      </c>
      <c r="F45" s="17">
        <v>10880</v>
      </c>
      <c r="G45" s="17">
        <v>13850</v>
      </c>
      <c r="H45" s="17">
        <v>13244</v>
      </c>
      <c r="I45" s="17">
        <v>12654</v>
      </c>
      <c r="J45" s="17">
        <v>15668</v>
      </c>
      <c r="K45" s="17">
        <v>13502</v>
      </c>
      <c r="L45" s="17">
        <v>13773</v>
      </c>
      <c r="M45" s="17">
        <v>11830</v>
      </c>
      <c r="N45" s="17">
        <v>12197</v>
      </c>
      <c r="O45" s="17"/>
      <c r="P45" s="17">
        <v>190046</v>
      </c>
      <c r="Q45" s="17">
        <v>131226</v>
      </c>
      <c r="R45" s="17">
        <v>142763</v>
      </c>
      <c r="S45" s="17">
        <v>150613</v>
      </c>
      <c r="T45" s="17">
        <v>183875</v>
      </c>
      <c r="U45" s="17">
        <v>159159</v>
      </c>
      <c r="V45" s="17">
        <v>154387</v>
      </c>
      <c r="W45" s="17">
        <v>158267</v>
      </c>
      <c r="X45" s="17">
        <v>146209</v>
      </c>
      <c r="Y45" s="17">
        <v>152611</v>
      </c>
      <c r="Z45" s="17">
        <v>148057</v>
      </c>
      <c r="AA45" s="17">
        <v>161293</v>
      </c>
      <c r="AB45" s="17"/>
      <c r="AC45" s="17">
        <v>540974</v>
      </c>
      <c r="AD45" s="17">
        <v>447479</v>
      </c>
      <c r="AE45" s="17">
        <v>543846</v>
      </c>
      <c r="AF45" s="17">
        <v>555244</v>
      </c>
      <c r="AG45" s="17">
        <v>605396</v>
      </c>
      <c r="AH45" s="17">
        <v>591937</v>
      </c>
      <c r="AI45" s="17">
        <v>604226</v>
      </c>
      <c r="AJ45" s="17">
        <v>613714</v>
      </c>
      <c r="AK45" s="17">
        <v>641666</v>
      </c>
      <c r="AL45" s="17">
        <v>478794</v>
      </c>
      <c r="AM45" s="17">
        <v>634457</v>
      </c>
      <c r="AN45" s="18">
        <v>645609</v>
      </c>
    </row>
    <row r="46" spans="1:40" hidden="1" x14ac:dyDescent="0.3">
      <c r="A46" s="11" t="s">
        <v>425</v>
      </c>
      <c r="B46" s="12" t="s">
        <v>426</v>
      </c>
      <c r="C46" s="13">
        <v>17844</v>
      </c>
      <c r="D46" s="13">
        <v>28786</v>
      </c>
      <c r="E46" s="13">
        <v>39073</v>
      </c>
      <c r="F46" s="13">
        <v>25847</v>
      </c>
      <c r="G46" s="13">
        <v>38726</v>
      </c>
      <c r="H46" s="13">
        <v>45453</v>
      </c>
      <c r="I46" s="13">
        <v>37581</v>
      </c>
      <c r="J46" s="13">
        <v>32126</v>
      </c>
      <c r="K46" s="13">
        <v>26459</v>
      </c>
      <c r="L46" s="13">
        <v>14019</v>
      </c>
      <c r="M46" s="13">
        <v>9794</v>
      </c>
      <c r="N46" s="13">
        <v>12367</v>
      </c>
      <c r="O46" s="13"/>
      <c r="P46" s="13">
        <v>497399</v>
      </c>
      <c r="Q46" s="13">
        <v>535279</v>
      </c>
      <c r="R46" s="13">
        <v>515406</v>
      </c>
      <c r="S46" s="13">
        <v>442700</v>
      </c>
      <c r="T46" s="13">
        <v>509433</v>
      </c>
      <c r="U46" s="13">
        <v>441517</v>
      </c>
      <c r="V46" s="13">
        <v>437533</v>
      </c>
      <c r="W46" s="13">
        <v>379083</v>
      </c>
      <c r="X46" s="13">
        <v>332300</v>
      </c>
      <c r="Y46" s="13">
        <v>296548</v>
      </c>
      <c r="Z46" s="13">
        <v>315806</v>
      </c>
      <c r="AA46" s="13">
        <v>405706</v>
      </c>
      <c r="AB46" s="13"/>
      <c r="AC46" s="13">
        <v>3034378</v>
      </c>
      <c r="AD46" s="13">
        <v>3276133</v>
      </c>
      <c r="AE46" s="13">
        <v>3549275</v>
      </c>
      <c r="AF46" s="13">
        <v>3503971</v>
      </c>
      <c r="AG46" s="13">
        <v>4121408</v>
      </c>
      <c r="AH46" s="13">
        <v>4057892</v>
      </c>
      <c r="AI46" s="13">
        <v>3464112</v>
      </c>
      <c r="AJ46" s="13">
        <v>2912972</v>
      </c>
      <c r="AK46" s="13">
        <v>2701003</v>
      </c>
      <c r="AL46" s="13">
        <v>2416720</v>
      </c>
      <c r="AM46" s="13">
        <v>2694028</v>
      </c>
      <c r="AN46" s="14">
        <v>2897906</v>
      </c>
    </row>
    <row r="47" spans="1:40" ht="22.2" hidden="1" x14ac:dyDescent="0.3">
      <c r="A47" s="15" t="s">
        <v>413</v>
      </c>
      <c r="B47" s="16" t="s">
        <v>414</v>
      </c>
      <c r="C47" s="17">
        <v>59273</v>
      </c>
      <c r="D47" s="17">
        <v>12341</v>
      </c>
      <c r="E47" s="17">
        <v>14018</v>
      </c>
      <c r="F47" s="17">
        <v>18509</v>
      </c>
      <c r="G47" s="17">
        <v>18377</v>
      </c>
      <c r="H47" s="17">
        <v>32286</v>
      </c>
      <c r="I47" s="17">
        <v>17130</v>
      </c>
      <c r="J47" s="17">
        <v>22669</v>
      </c>
      <c r="K47" s="17">
        <v>17987</v>
      </c>
      <c r="L47" s="17">
        <v>18165</v>
      </c>
      <c r="M47" s="17">
        <v>16286</v>
      </c>
      <c r="N47" s="17">
        <v>12779</v>
      </c>
      <c r="O47" s="17"/>
      <c r="P47" s="17">
        <v>219368</v>
      </c>
      <c r="Q47" s="17">
        <v>315516</v>
      </c>
      <c r="R47" s="17">
        <v>396582</v>
      </c>
      <c r="S47" s="17">
        <v>330367</v>
      </c>
      <c r="T47" s="17">
        <v>342598</v>
      </c>
      <c r="U47" s="17">
        <v>348213</v>
      </c>
      <c r="V47" s="17">
        <v>337253</v>
      </c>
      <c r="W47" s="17">
        <v>210842</v>
      </c>
      <c r="X47" s="17">
        <v>197728</v>
      </c>
      <c r="Y47" s="17">
        <v>234465</v>
      </c>
      <c r="Z47" s="17">
        <v>197743</v>
      </c>
      <c r="AA47" s="17">
        <v>197019</v>
      </c>
      <c r="AB47" s="17"/>
      <c r="AC47" s="17">
        <v>3803730</v>
      </c>
      <c r="AD47" s="17">
        <v>3600064</v>
      </c>
      <c r="AE47" s="17">
        <v>3835021</v>
      </c>
      <c r="AF47" s="17">
        <v>3698583</v>
      </c>
      <c r="AG47" s="17">
        <v>4353498</v>
      </c>
      <c r="AH47" s="17">
        <v>4314576</v>
      </c>
      <c r="AI47" s="17">
        <v>4246497</v>
      </c>
      <c r="AJ47" s="17">
        <v>3950990</v>
      </c>
      <c r="AK47" s="17">
        <v>4442411</v>
      </c>
      <c r="AL47" s="17">
        <v>4038595</v>
      </c>
      <c r="AM47" s="17">
        <v>4335205</v>
      </c>
      <c r="AN47" s="18">
        <v>4573418</v>
      </c>
    </row>
    <row r="48" spans="1:40" ht="22.2" hidden="1" x14ac:dyDescent="0.3">
      <c r="A48" s="11" t="s">
        <v>399</v>
      </c>
      <c r="B48" s="12" t="s">
        <v>400</v>
      </c>
      <c r="C48" s="13">
        <v>31115</v>
      </c>
      <c r="D48" s="13">
        <v>17444</v>
      </c>
      <c r="E48" s="13">
        <v>33383</v>
      </c>
      <c r="F48" s="13">
        <v>26286</v>
      </c>
      <c r="G48" s="13">
        <v>74805</v>
      </c>
      <c r="H48" s="13">
        <v>24087</v>
      </c>
      <c r="I48" s="13">
        <v>46244</v>
      </c>
      <c r="J48" s="13">
        <v>25794</v>
      </c>
      <c r="K48" s="13">
        <v>27887</v>
      </c>
      <c r="L48" s="13">
        <v>15973</v>
      </c>
      <c r="M48" s="13">
        <v>16201</v>
      </c>
      <c r="N48" s="13">
        <v>14277</v>
      </c>
      <c r="O48" s="13"/>
      <c r="P48" s="13">
        <v>98170</v>
      </c>
      <c r="Q48" s="13">
        <v>127848</v>
      </c>
      <c r="R48" s="13">
        <v>102492</v>
      </c>
      <c r="S48" s="13">
        <v>139986</v>
      </c>
      <c r="T48" s="13">
        <v>266850</v>
      </c>
      <c r="U48" s="13">
        <v>257548</v>
      </c>
      <c r="V48" s="13">
        <v>150856</v>
      </c>
      <c r="W48" s="13">
        <v>199167</v>
      </c>
      <c r="X48" s="13">
        <v>93719</v>
      </c>
      <c r="Y48" s="13">
        <v>108078</v>
      </c>
      <c r="Z48" s="13">
        <v>82902</v>
      </c>
      <c r="AA48" s="13">
        <v>116551</v>
      </c>
      <c r="AB48" s="13"/>
      <c r="AC48" s="13">
        <v>2210763</v>
      </c>
      <c r="AD48" s="13">
        <v>2090217</v>
      </c>
      <c r="AE48" s="13">
        <v>2009028</v>
      </c>
      <c r="AF48" s="13">
        <v>2103627</v>
      </c>
      <c r="AG48" s="13">
        <v>2372736</v>
      </c>
      <c r="AH48" s="13">
        <v>2320068</v>
      </c>
      <c r="AI48" s="13">
        <v>2484729</v>
      </c>
      <c r="AJ48" s="13">
        <v>2514833</v>
      </c>
      <c r="AK48" s="13">
        <v>2607060</v>
      </c>
      <c r="AL48" s="13">
        <v>2140587</v>
      </c>
      <c r="AM48" s="13">
        <v>2456631</v>
      </c>
      <c r="AN48" s="14">
        <v>2552819</v>
      </c>
    </row>
    <row r="49" spans="1:40" ht="22.2" hidden="1" x14ac:dyDescent="0.3">
      <c r="A49" s="15" t="s">
        <v>427</v>
      </c>
      <c r="B49" s="16" t="s">
        <v>428</v>
      </c>
      <c r="C49" s="17">
        <v>13429</v>
      </c>
      <c r="D49" s="17">
        <v>13685</v>
      </c>
      <c r="E49" s="17">
        <v>13389</v>
      </c>
      <c r="F49" s="17">
        <v>12608</v>
      </c>
      <c r="G49" s="17">
        <v>15632</v>
      </c>
      <c r="H49" s="17">
        <v>14157</v>
      </c>
      <c r="I49" s="17">
        <v>15038</v>
      </c>
      <c r="J49" s="17">
        <v>17472</v>
      </c>
      <c r="K49" s="17">
        <v>15381</v>
      </c>
      <c r="L49" s="17">
        <v>13824</v>
      </c>
      <c r="M49" s="17">
        <v>13208</v>
      </c>
      <c r="N49" s="17">
        <v>14668</v>
      </c>
      <c r="O49" s="17"/>
      <c r="P49" s="17">
        <v>206162</v>
      </c>
      <c r="Q49" s="17">
        <v>194343</v>
      </c>
      <c r="R49" s="17">
        <v>217015</v>
      </c>
      <c r="S49" s="17">
        <v>215699</v>
      </c>
      <c r="T49" s="17">
        <v>242227</v>
      </c>
      <c r="U49" s="17">
        <v>235634</v>
      </c>
      <c r="V49" s="17">
        <v>243060</v>
      </c>
      <c r="W49" s="17">
        <v>219554</v>
      </c>
      <c r="X49" s="17">
        <v>225002</v>
      </c>
      <c r="Y49" s="17">
        <v>224840</v>
      </c>
      <c r="Z49" s="17">
        <v>276363</v>
      </c>
      <c r="AA49" s="17">
        <v>238405</v>
      </c>
      <c r="AB49" s="17"/>
      <c r="AC49" s="17">
        <v>1898799</v>
      </c>
      <c r="AD49" s="17">
        <v>1696347</v>
      </c>
      <c r="AE49" s="17">
        <v>1795564</v>
      </c>
      <c r="AF49" s="17">
        <v>1841771</v>
      </c>
      <c r="AG49" s="17">
        <v>2055976</v>
      </c>
      <c r="AH49" s="17">
        <v>2006722</v>
      </c>
      <c r="AI49" s="17">
        <v>2067534</v>
      </c>
      <c r="AJ49" s="17">
        <v>2039789</v>
      </c>
      <c r="AK49" s="17">
        <v>2239288</v>
      </c>
      <c r="AL49" s="17">
        <v>1854290</v>
      </c>
      <c r="AM49" s="17">
        <v>2168934</v>
      </c>
      <c r="AN49" s="18">
        <v>2169108</v>
      </c>
    </row>
    <row r="50" spans="1:40" hidden="1" x14ac:dyDescent="0.3">
      <c r="A50" s="11" t="s">
        <v>431</v>
      </c>
      <c r="B50" s="12" t="s">
        <v>432</v>
      </c>
      <c r="C50" s="13">
        <v>9361</v>
      </c>
      <c r="D50" s="13">
        <v>10292</v>
      </c>
      <c r="E50" s="13">
        <v>11126</v>
      </c>
      <c r="F50" s="13">
        <v>8366</v>
      </c>
      <c r="G50" s="13">
        <v>11375</v>
      </c>
      <c r="H50" s="13">
        <v>11911</v>
      </c>
      <c r="I50" s="13">
        <v>15499</v>
      </c>
      <c r="J50" s="13">
        <v>9890</v>
      </c>
      <c r="K50" s="13">
        <v>11561</v>
      </c>
      <c r="L50" s="13">
        <v>11232</v>
      </c>
      <c r="M50" s="13">
        <v>12334</v>
      </c>
      <c r="N50" s="13">
        <v>14728</v>
      </c>
      <c r="O50" s="13"/>
      <c r="P50" s="13">
        <v>130732</v>
      </c>
      <c r="Q50" s="13">
        <v>109547</v>
      </c>
      <c r="R50" s="13">
        <v>93120</v>
      </c>
      <c r="S50" s="13">
        <v>103523</v>
      </c>
      <c r="T50" s="13">
        <v>129392</v>
      </c>
      <c r="U50" s="13">
        <v>119328</v>
      </c>
      <c r="V50" s="13">
        <v>114873</v>
      </c>
      <c r="W50" s="13">
        <v>107655</v>
      </c>
      <c r="X50" s="13">
        <v>106900</v>
      </c>
      <c r="Y50" s="13">
        <v>102471</v>
      </c>
      <c r="Z50" s="13">
        <v>99669</v>
      </c>
      <c r="AA50" s="13">
        <v>114880</v>
      </c>
      <c r="AB50" s="13"/>
      <c r="AC50" s="13">
        <v>5215755</v>
      </c>
      <c r="AD50" s="13">
        <v>4973445</v>
      </c>
      <c r="AE50" s="13">
        <v>6170203</v>
      </c>
      <c r="AF50" s="13">
        <v>6172070</v>
      </c>
      <c r="AG50" s="13">
        <v>6622139</v>
      </c>
      <c r="AH50" s="13">
        <v>6126278</v>
      </c>
      <c r="AI50" s="13">
        <v>6003929</v>
      </c>
      <c r="AJ50" s="13">
        <v>6211955</v>
      </c>
      <c r="AK50" s="13">
        <v>7551630</v>
      </c>
      <c r="AL50" s="13">
        <v>6439268</v>
      </c>
      <c r="AM50" s="13">
        <v>7054729</v>
      </c>
      <c r="AN50" s="14">
        <v>6210819</v>
      </c>
    </row>
    <row r="51" spans="1:40" hidden="1" x14ac:dyDescent="0.3">
      <c r="A51" s="15" t="s">
        <v>417</v>
      </c>
      <c r="B51" s="16" t="s">
        <v>418</v>
      </c>
      <c r="C51" s="17">
        <v>13497</v>
      </c>
      <c r="D51" s="17">
        <v>13696</v>
      </c>
      <c r="E51" s="17">
        <v>8926</v>
      </c>
      <c r="F51" s="17">
        <v>6734</v>
      </c>
      <c r="G51" s="17">
        <v>8919</v>
      </c>
      <c r="H51" s="17">
        <v>9855</v>
      </c>
      <c r="I51" s="17">
        <v>3623</v>
      </c>
      <c r="J51" s="17">
        <v>11291</v>
      </c>
      <c r="K51" s="17">
        <v>7580</v>
      </c>
      <c r="L51" s="17">
        <v>3009</v>
      </c>
      <c r="M51" s="17">
        <v>13642</v>
      </c>
      <c r="N51" s="17">
        <v>14864</v>
      </c>
      <c r="O51" s="17"/>
      <c r="P51" s="17">
        <v>144369</v>
      </c>
      <c r="Q51" s="17">
        <v>85270</v>
      </c>
      <c r="R51" s="17">
        <v>92912</v>
      </c>
      <c r="S51" s="17">
        <v>89500</v>
      </c>
      <c r="T51" s="17">
        <v>99081</v>
      </c>
      <c r="U51" s="17">
        <v>99146</v>
      </c>
      <c r="V51" s="17">
        <v>112781</v>
      </c>
      <c r="W51" s="17">
        <v>104971</v>
      </c>
      <c r="X51" s="17">
        <v>105260</v>
      </c>
      <c r="Y51" s="17">
        <v>107129</v>
      </c>
      <c r="Z51" s="17">
        <v>178157</v>
      </c>
      <c r="AA51" s="17">
        <v>293364</v>
      </c>
      <c r="AB51" s="17"/>
      <c r="AC51" s="17">
        <v>1004272</v>
      </c>
      <c r="AD51" s="17">
        <v>1048508</v>
      </c>
      <c r="AE51" s="17">
        <v>994648</v>
      </c>
      <c r="AF51" s="17">
        <v>983393</v>
      </c>
      <c r="AG51" s="17">
        <v>1132858</v>
      </c>
      <c r="AH51" s="17">
        <v>1256368</v>
      </c>
      <c r="AI51" s="17">
        <v>1188843</v>
      </c>
      <c r="AJ51" s="17">
        <v>1209350</v>
      </c>
      <c r="AK51" s="17">
        <v>1288516</v>
      </c>
      <c r="AL51" s="17">
        <v>1180406</v>
      </c>
      <c r="AM51" s="17">
        <v>1395740</v>
      </c>
      <c r="AN51" s="18">
        <v>1354630</v>
      </c>
    </row>
    <row r="52" spans="1:40" ht="22.2" hidden="1" x14ac:dyDescent="0.3">
      <c r="A52" s="11" t="s">
        <v>419</v>
      </c>
      <c r="B52" s="12" t="s">
        <v>420</v>
      </c>
      <c r="C52" s="13">
        <v>13290</v>
      </c>
      <c r="D52" s="13">
        <v>13749</v>
      </c>
      <c r="E52" s="13">
        <v>12679</v>
      </c>
      <c r="F52" s="13">
        <v>15042</v>
      </c>
      <c r="G52" s="13">
        <v>15865</v>
      </c>
      <c r="H52" s="13">
        <v>14475</v>
      </c>
      <c r="I52" s="13">
        <v>15774</v>
      </c>
      <c r="J52" s="13">
        <v>15341</v>
      </c>
      <c r="K52" s="13">
        <v>14693</v>
      </c>
      <c r="L52" s="13">
        <v>14613</v>
      </c>
      <c r="M52" s="13">
        <v>18373</v>
      </c>
      <c r="N52" s="13">
        <v>16117</v>
      </c>
      <c r="O52" s="13"/>
      <c r="P52" s="13">
        <v>132282</v>
      </c>
      <c r="Q52" s="13">
        <v>120138</v>
      </c>
      <c r="R52" s="13">
        <v>109044</v>
      </c>
      <c r="S52" s="13">
        <v>121099</v>
      </c>
      <c r="T52" s="13">
        <v>130411</v>
      </c>
      <c r="U52" s="13">
        <v>125761</v>
      </c>
      <c r="V52" s="13">
        <v>121995</v>
      </c>
      <c r="W52" s="13">
        <v>114486</v>
      </c>
      <c r="X52" s="13">
        <v>107703</v>
      </c>
      <c r="Y52" s="13">
        <v>106932</v>
      </c>
      <c r="Z52" s="13">
        <v>105701</v>
      </c>
      <c r="AA52" s="13">
        <v>129666</v>
      </c>
      <c r="AB52" s="13"/>
      <c r="AC52" s="13">
        <v>2441733</v>
      </c>
      <c r="AD52" s="13">
        <v>2312055</v>
      </c>
      <c r="AE52" s="13">
        <v>2419820</v>
      </c>
      <c r="AF52" s="13">
        <v>2391112</v>
      </c>
      <c r="AG52" s="13">
        <v>2596372</v>
      </c>
      <c r="AH52" s="13">
        <v>2412288</v>
      </c>
      <c r="AI52" s="13">
        <v>2529598</v>
      </c>
      <c r="AJ52" s="13">
        <v>2672921</v>
      </c>
      <c r="AK52" s="13">
        <v>3024999</v>
      </c>
      <c r="AL52" s="13">
        <v>2499127</v>
      </c>
      <c r="AM52" s="13">
        <v>2689910</v>
      </c>
      <c r="AN52" s="14">
        <v>2689848</v>
      </c>
    </row>
    <row r="53" spans="1:40" hidden="1" x14ac:dyDescent="0.3">
      <c r="A53" s="15" t="s">
        <v>389</v>
      </c>
      <c r="B53" s="16" t="s">
        <v>390</v>
      </c>
      <c r="C53" s="17">
        <v>52437</v>
      </c>
      <c r="D53" s="17">
        <v>33961</v>
      </c>
      <c r="E53" s="17">
        <v>33455</v>
      </c>
      <c r="F53" s="17">
        <v>43841</v>
      </c>
      <c r="G53" s="17">
        <v>51139</v>
      </c>
      <c r="H53" s="17">
        <v>48118</v>
      </c>
      <c r="I53" s="17">
        <v>42842</v>
      </c>
      <c r="J53" s="17">
        <v>48933</v>
      </c>
      <c r="K53" s="17">
        <v>56727</v>
      </c>
      <c r="L53" s="17">
        <v>17582</v>
      </c>
      <c r="M53" s="17">
        <v>16046</v>
      </c>
      <c r="N53" s="17">
        <v>16135</v>
      </c>
      <c r="O53" s="17"/>
      <c r="P53" s="17">
        <v>187937</v>
      </c>
      <c r="Q53" s="17">
        <v>155018</v>
      </c>
      <c r="R53" s="17">
        <v>174596</v>
      </c>
      <c r="S53" s="17">
        <v>166647</v>
      </c>
      <c r="T53" s="17">
        <v>196275</v>
      </c>
      <c r="U53" s="17">
        <v>184179</v>
      </c>
      <c r="V53" s="17">
        <v>172690</v>
      </c>
      <c r="W53" s="17">
        <v>177237</v>
      </c>
      <c r="X53" s="17">
        <v>160323</v>
      </c>
      <c r="Y53" s="17">
        <v>155682</v>
      </c>
      <c r="Z53" s="17">
        <v>162812</v>
      </c>
      <c r="AA53" s="17">
        <v>158536</v>
      </c>
      <c r="AB53" s="17"/>
      <c r="AC53" s="17">
        <v>676861</v>
      </c>
      <c r="AD53" s="17">
        <v>567074</v>
      </c>
      <c r="AE53" s="17">
        <v>655245</v>
      </c>
      <c r="AF53" s="17">
        <v>664410</v>
      </c>
      <c r="AG53" s="17">
        <v>737786</v>
      </c>
      <c r="AH53" s="17">
        <v>742551</v>
      </c>
      <c r="AI53" s="17">
        <v>727260</v>
      </c>
      <c r="AJ53" s="17">
        <v>748662</v>
      </c>
      <c r="AK53" s="17">
        <v>731808</v>
      </c>
      <c r="AL53" s="17">
        <v>506503</v>
      </c>
      <c r="AM53" s="17">
        <v>690025</v>
      </c>
      <c r="AN53" s="18">
        <v>683995</v>
      </c>
    </row>
    <row r="54" spans="1:40" hidden="1" x14ac:dyDescent="0.3">
      <c r="A54" s="11" t="s">
        <v>411</v>
      </c>
      <c r="B54" s="12" t="s">
        <v>412</v>
      </c>
      <c r="C54" s="13">
        <v>20406</v>
      </c>
      <c r="D54" s="13">
        <v>20656</v>
      </c>
      <c r="E54" s="13">
        <v>18987</v>
      </c>
      <c r="F54" s="13">
        <v>17562</v>
      </c>
      <c r="G54" s="13">
        <v>25092</v>
      </c>
      <c r="H54" s="13">
        <v>22899</v>
      </c>
      <c r="I54" s="13">
        <v>24357</v>
      </c>
      <c r="J54" s="13">
        <v>25647</v>
      </c>
      <c r="K54" s="13">
        <v>22558</v>
      </c>
      <c r="L54" s="13">
        <v>18754</v>
      </c>
      <c r="M54" s="13">
        <v>22692</v>
      </c>
      <c r="N54" s="13">
        <v>18270</v>
      </c>
      <c r="O54" s="13"/>
      <c r="P54" s="13">
        <v>192147</v>
      </c>
      <c r="Q54" s="13">
        <v>182788</v>
      </c>
      <c r="R54" s="13">
        <v>203842</v>
      </c>
      <c r="S54" s="13">
        <v>202110</v>
      </c>
      <c r="T54" s="13">
        <v>248751</v>
      </c>
      <c r="U54" s="13">
        <v>208398</v>
      </c>
      <c r="V54" s="13">
        <v>222162</v>
      </c>
      <c r="W54" s="13">
        <v>212148</v>
      </c>
      <c r="X54" s="13">
        <v>215320</v>
      </c>
      <c r="Y54" s="13">
        <v>202628</v>
      </c>
      <c r="Z54" s="13">
        <v>193425</v>
      </c>
      <c r="AA54" s="13">
        <v>220228</v>
      </c>
      <c r="AB54" s="13"/>
      <c r="AC54" s="13">
        <v>1601448</v>
      </c>
      <c r="AD54" s="13">
        <v>1433194</v>
      </c>
      <c r="AE54" s="13">
        <v>1648176</v>
      </c>
      <c r="AF54" s="13">
        <v>1540615</v>
      </c>
      <c r="AG54" s="13">
        <v>1721158</v>
      </c>
      <c r="AH54" s="13">
        <v>1650983</v>
      </c>
      <c r="AI54" s="13">
        <v>1710253</v>
      </c>
      <c r="AJ54" s="13">
        <v>1775739</v>
      </c>
      <c r="AK54" s="13">
        <v>1906879</v>
      </c>
      <c r="AL54" s="13">
        <v>1558922</v>
      </c>
      <c r="AM54" s="13">
        <v>1821602</v>
      </c>
      <c r="AN54" s="14">
        <v>1821424</v>
      </c>
    </row>
    <row r="55" spans="1:40" hidden="1" x14ac:dyDescent="0.3">
      <c r="A55" s="15" t="s">
        <v>405</v>
      </c>
      <c r="B55" s="16" t="s">
        <v>406</v>
      </c>
      <c r="C55" s="17">
        <v>13036</v>
      </c>
      <c r="D55" s="17">
        <v>15654</v>
      </c>
      <c r="E55" s="17">
        <v>14799</v>
      </c>
      <c r="F55" s="17">
        <v>15231</v>
      </c>
      <c r="G55" s="17">
        <v>17625</v>
      </c>
      <c r="H55" s="17">
        <v>17773</v>
      </c>
      <c r="I55" s="17">
        <v>19902</v>
      </c>
      <c r="J55" s="17">
        <v>24242</v>
      </c>
      <c r="K55" s="17">
        <v>23426</v>
      </c>
      <c r="L55" s="17">
        <v>8657</v>
      </c>
      <c r="M55" s="17">
        <v>29810</v>
      </c>
      <c r="N55" s="17">
        <v>19711</v>
      </c>
      <c r="O55" s="17"/>
      <c r="P55" s="17">
        <v>106327</v>
      </c>
      <c r="Q55" s="17">
        <v>105084</v>
      </c>
      <c r="R55" s="17">
        <v>104264</v>
      </c>
      <c r="S55" s="17">
        <v>107650</v>
      </c>
      <c r="T55" s="17">
        <v>122530</v>
      </c>
      <c r="U55" s="17">
        <v>101355</v>
      </c>
      <c r="V55" s="17">
        <v>92061</v>
      </c>
      <c r="W55" s="17">
        <v>96627</v>
      </c>
      <c r="X55" s="17">
        <v>99393</v>
      </c>
      <c r="Y55" s="17">
        <v>90586</v>
      </c>
      <c r="Z55" s="17">
        <v>90538</v>
      </c>
      <c r="AA55" s="17">
        <v>93611</v>
      </c>
      <c r="AB55" s="17"/>
      <c r="AC55" s="17">
        <v>446398</v>
      </c>
      <c r="AD55" s="17">
        <v>366935</v>
      </c>
      <c r="AE55" s="17">
        <v>429873</v>
      </c>
      <c r="AF55" s="17">
        <v>432866</v>
      </c>
      <c r="AG55" s="17">
        <v>489747</v>
      </c>
      <c r="AH55" s="17">
        <v>478666</v>
      </c>
      <c r="AI55" s="17">
        <v>501271</v>
      </c>
      <c r="AJ55" s="17">
        <v>489122</v>
      </c>
      <c r="AK55" s="17">
        <v>528210</v>
      </c>
      <c r="AL55" s="17">
        <v>253129</v>
      </c>
      <c r="AM55" s="17">
        <v>516837</v>
      </c>
      <c r="AN55" s="18">
        <v>509587</v>
      </c>
    </row>
    <row r="56" spans="1:40" ht="22.2" hidden="1" x14ac:dyDescent="0.3">
      <c r="A56" s="11" t="s">
        <v>403</v>
      </c>
      <c r="B56" s="12" t="s">
        <v>404</v>
      </c>
      <c r="C56" s="13">
        <v>20042</v>
      </c>
      <c r="D56" s="13">
        <v>15587</v>
      </c>
      <c r="E56" s="13">
        <v>22826</v>
      </c>
      <c r="F56" s="13">
        <v>19335</v>
      </c>
      <c r="G56" s="13">
        <v>26307</v>
      </c>
      <c r="H56" s="13">
        <v>21044</v>
      </c>
      <c r="I56" s="13">
        <v>30199</v>
      </c>
      <c r="J56" s="13">
        <v>26043</v>
      </c>
      <c r="K56" s="13">
        <v>27119</v>
      </c>
      <c r="L56" s="13">
        <v>17267</v>
      </c>
      <c r="M56" s="13">
        <v>22023</v>
      </c>
      <c r="N56" s="13">
        <v>20137</v>
      </c>
      <c r="O56" s="13"/>
      <c r="P56" s="13">
        <v>119860</v>
      </c>
      <c r="Q56" s="13">
        <v>102634</v>
      </c>
      <c r="R56" s="13">
        <v>114628</v>
      </c>
      <c r="S56" s="13">
        <v>119271</v>
      </c>
      <c r="T56" s="13">
        <v>152396</v>
      </c>
      <c r="U56" s="13">
        <v>129052</v>
      </c>
      <c r="V56" s="13">
        <v>131187</v>
      </c>
      <c r="W56" s="13">
        <v>118334</v>
      </c>
      <c r="X56" s="13">
        <v>117624</v>
      </c>
      <c r="Y56" s="13">
        <v>115072</v>
      </c>
      <c r="Z56" s="13">
        <v>117744</v>
      </c>
      <c r="AA56" s="13">
        <v>108394</v>
      </c>
      <c r="AB56" s="13"/>
      <c r="AC56" s="13">
        <v>720158</v>
      </c>
      <c r="AD56" s="13">
        <v>588155</v>
      </c>
      <c r="AE56" s="13">
        <v>761768</v>
      </c>
      <c r="AF56" s="13">
        <v>767536</v>
      </c>
      <c r="AG56" s="13">
        <v>856274</v>
      </c>
      <c r="AH56" s="13">
        <v>830824</v>
      </c>
      <c r="AI56" s="13">
        <v>843958</v>
      </c>
      <c r="AJ56" s="13">
        <v>849324</v>
      </c>
      <c r="AK56" s="13">
        <v>859933</v>
      </c>
      <c r="AL56" s="13">
        <v>596642</v>
      </c>
      <c r="AM56" s="13">
        <v>819669</v>
      </c>
      <c r="AN56" s="14">
        <v>767609</v>
      </c>
    </row>
    <row r="57" spans="1:40" ht="22.2" hidden="1" x14ac:dyDescent="0.3">
      <c r="A57" s="15" t="s">
        <v>415</v>
      </c>
      <c r="B57" s="16" t="s">
        <v>416</v>
      </c>
      <c r="C57" s="17">
        <v>18843</v>
      </c>
      <c r="D57" s="17">
        <v>19533</v>
      </c>
      <c r="E57" s="17">
        <v>17514</v>
      </c>
      <c r="F57" s="17">
        <v>15550</v>
      </c>
      <c r="G57" s="17">
        <v>16263</v>
      </c>
      <c r="H57" s="17">
        <v>15399</v>
      </c>
      <c r="I57" s="17">
        <v>17714</v>
      </c>
      <c r="J57" s="17">
        <v>17444</v>
      </c>
      <c r="K57" s="17">
        <v>15391</v>
      </c>
      <c r="L57" s="17">
        <v>15143</v>
      </c>
      <c r="M57" s="17">
        <v>19727</v>
      </c>
      <c r="N57" s="17">
        <v>20634</v>
      </c>
      <c r="O57" s="17"/>
      <c r="P57" s="17">
        <v>286907</v>
      </c>
      <c r="Q57" s="17">
        <v>233866</v>
      </c>
      <c r="R57" s="17">
        <v>201713</v>
      </c>
      <c r="S57" s="17">
        <v>218325</v>
      </c>
      <c r="T57" s="17">
        <v>243336</v>
      </c>
      <c r="U57" s="17">
        <v>240167</v>
      </c>
      <c r="V57" s="17">
        <v>236279</v>
      </c>
      <c r="W57" s="17">
        <v>202252</v>
      </c>
      <c r="X57" s="17">
        <v>238596</v>
      </c>
      <c r="Y57" s="17">
        <v>248708</v>
      </c>
      <c r="Z57" s="17">
        <v>283916</v>
      </c>
      <c r="AA57" s="17">
        <v>347335</v>
      </c>
      <c r="AB57" s="17"/>
      <c r="AC57" s="17">
        <v>9206170</v>
      </c>
      <c r="AD57" s="17">
        <v>8445907</v>
      </c>
      <c r="AE57" s="17">
        <v>9183112</v>
      </c>
      <c r="AF57" s="17">
        <v>7853323</v>
      </c>
      <c r="AG57" s="17">
        <v>8607928</v>
      </c>
      <c r="AH57" s="17">
        <v>8374806</v>
      </c>
      <c r="AI57" s="17">
        <v>8146266</v>
      </c>
      <c r="AJ57" s="17">
        <v>8583375</v>
      </c>
      <c r="AK57" s="17">
        <v>10783347</v>
      </c>
      <c r="AL57" s="17">
        <v>10018328</v>
      </c>
      <c r="AM57" s="17">
        <v>11362424</v>
      </c>
      <c r="AN57" s="18">
        <v>10789346</v>
      </c>
    </row>
    <row r="58" spans="1:40" hidden="1" x14ac:dyDescent="0.3">
      <c r="A58" s="11" t="s">
        <v>397</v>
      </c>
      <c r="B58" s="12" t="s">
        <v>398</v>
      </c>
      <c r="C58" s="13">
        <v>22411</v>
      </c>
      <c r="D58" s="13">
        <v>25787</v>
      </c>
      <c r="E58" s="13">
        <v>23404</v>
      </c>
      <c r="F58" s="13">
        <v>16598</v>
      </c>
      <c r="G58" s="13">
        <v>29165</v>
      </c>
      <c r="H58" s="13">
        <v>28377</v>
      </c>
      <c r="I58" s="13">
        <v>23566</v>
      </c>
      <c r="J58" s="13">
        <v>26964</v>
      </c>
      <c r="K58" s="13">
        <v>25929</v>
      </c>
      <c r="L58" s="13">
        <v>19516</v>
      </c>
      <c r="M58" s="13">
        <v>22457</v>
      </c>
      <c r="N58" s="13">
        <v>21074</v>
      </c>
      <c r="O58" s="13"/>
      <c r="P58" s="13">
        <v>2012293</v>
      </c>
      <c r="Q58" s="13">
        <v>1962974</v>
      </c>
      <c r="R58" s="13">
        <v>1738347</v>
      </c>
      <c r="S58" s="13">
        <v>1764761</v>
      </c>
      <c r="T58" s="13">
        <v>1973482</v>
      </c>
      <c r="U58" s="13">
        <v>1794756</v>
      </c>
      <c r="V58" s="13">
        <v>1726100</v>
      </c>
      <c r="W58" s="13">
        <v>1746507</v>
      </c>
      <c r="X58" s="13">
        <v>1749912</v>
      </c>
      <c r="Y58" s="13">
        <v>1704113</v>
      </c>
      <c r="Z58" s="13">
        <v>1657489</v>
      </c>
      <c r="AA58" s="13">
        <v>1864096</v>
      </c>
      <c r="AB58" s="13"/>
      <c r="AC58" s="13">
        <v>4705966</v>
      </c>
      <c r="AD58" s="13">
        <v>4562533</v>
      </c>
      <c r="AE58" s="13">
        <v>4392321</v>
      </c>
      <c r="AF58" s="13">
        <v>4193350</v>
      </c>
      <c r="AG58" s="13">
        <v>4898929</v>
      </c>
      <c r="AH58" s="13">
        <v>5245957</v>
      </c>
      <c r="AI58" s="13">
        <v>5230987</v>
      </c>
      <c r="AJ58" s="13">
        <v>5320944</v>
      </c>
      <c r="AK58" s="13">
        <v>5668752</v>
      </c>
      <c r="AL58" s="13">
        <v>5112124</v>
      </c>
      <c r="AM58" s="13">
        <v>5671383</v>
      </c>
      <c r="AN58" s="14">
        <v>5942698</v>
      </c>
    </row>
    <row r="59" spans="1:40" ht="22.2" hidden="1" x14ac:dyDescent="0.3">
      <c r="A59" s="15" t="s">
        <v>409</v>
      </c>
      <c r="B59" s="16" t="s">
        <v>410</v>
      </c>
      <c r="C59" s="17">
        <v>18061</v>
      </c>
      <c r="D59" s="17">
        <v>14263</v>
      </c>
      <c r="E59" s="17">
        <v>21533</v>
      </c>
      <c r="F59" s="17">
        <v>19732</v>
      </c>
      <c r="G59" s="17">
        <v>21914</v>
      </c>
      <c r="H59" s="17">
        <v>25372</v>
      </c>
      <c r="I59" s="17">
        <v>30738</v>
      </c>
      <c r="J59" s="17">
        <v>27102</v>
      </c>
      <c r="K59" s="17">
        <v>28318</v>
      </c>
      <c r="L59" s="17">
        <v>18921</v>
      </c>
      <c r="M59" s="17">
        <v>23698</v>
      </c>
      <c r="N59" s="17">
        <v>21730</v>
      </c>
      <c r="O59" s="17"/>
      <c r="P59" s="17">
        <v>522406</v>
      </c>
      <c r="Q59" s="17">
        <v>472749</v>
      </c>
      <c r="R59" s="17">
        <v>466070</v>
      </c>
      <c r="S59" s="17">
        <v>426892</v>
      </c>
      <c r="T59" s="17">
        <v>503848</v>
      </c>
      <c r="U59" s="17">
        <v>430685</v>
      </c>
      <c r="V59" s="17">
        <v>448118</v>
      </c>
      <c r="W59" s="17">
        <v>440101</v>
      </c>
      <c r="X59" s="17">
        <v>448000</v>
      </c>
      <c r="Y59" s="17">
        <v>461130</v>
      </c>
      <c r="Z59" s="17">
        <v>424605</v>
      </c>
      <c r="AA59" s="17">
        <v>465604</v>
      </c>
      <c r="AB59" s="17"/>
      <c r="AC59" s="17">
        <v>2939994</v>
      </c>
      <c r="AD59" s="17">
        <v>2767184</v>
      </c>
      <c r="AE59" s="17">
        <v>2840272</v>
      </c>
      <c r="AF59" s="17">
        <v>2802331</v>
      </c>
      <c r="AG59" s="17">
        <v>3080197</v>
      </c>
      <c r="AH59" s="17">
        <v>3213796</v>
      </c>
      <c r="AI59" s="17">
        <v>3230866</v>
      </c>
      <c r="AJ59" s="17">
        <v>3265838</v>
      </c>
      <c r="AK59" s="17">
        <v>3633850</v>
      </c>
      <c r="AL59" s="17">
        <v>3346323</v>
      </c>
      <c r="AM59" s="17">
        <v>3390069</v>
      </c>
      <c r="AN59" s="18">
        <v>3419997</v>
      </c>
    </row>
    <row r="60" spans="1:40" ht="22.2" hidden="1" x14ac:dyDescent="0.3">
      <c r="A60" s="11" t="s">
        <v>401</v>
      </c>
      <c r="B60" s="12" t="s">
        <v>402</v>
      </c>
      <c r="C60" s="13">
        <v>24183</v>
      </c>
      <c r="D60" s="13">
        <v>23321</v>
      </c>
      <c r="E60" s="13">
        <v>24334</v>
      </c>
      <c r="F60" s="13">
        <v>25287</v>
      </c>
      <c r="G60" s="13">
        <v>26516</v>
      </c>
      <c r="H60" s="13">
        <v>26290</v>
      </c>
      <c r="I60" s="13">
        <v>29090</v>
      </c>
      <c r="J60" s="13">
        <v>29549</v>
      </c>
      <c r="K60" s="13">
        <v>23397</v>
      </c>
      <c r="L60" s="13">
        <v>20336</v>
      </c>
      <c r="M60" s="13">
        <v>25640</v>
      </c>
      <c r="N60" s="13">
        <v>26758</v>
      </c>
      <c r="O60" s="13"/>
      <c r="P60" s="13">
        <v>229463</v>
      </c>
      <c r="Q60" s="13">
        <v>190822</v>
      </c>
      <c r="R60" s="13">
        <v>194600</v>
      </c>
      <c r="S60" s="13">
        <v>194220</v>
      </c>
      <c r="T60" s="13">
        <v>239488</v>
      </c>
      <c r="U60" s="13">
        <v>218664</v>
      </c>
      <c r="V60" s="13">
        <v>200771</v>
      </c>
      <c r="W60" s="13">
        <v>197589</v>
      </c>
      <c r="X60" s="13">
        <v>209789</v>
      </c>
      <c r="Y60" s="13">
        <v>220519</v>
      </c>
      <c r="Z60" s="13">
        <v>214766</v>
      </c>
      <c r="AA60" s="13">
        <v>247220</v>
      </c>
      <c r="AB60" s="13"/>
      <c r="AC60" s="13">
        <v>7820429</v>
      </c>
      <c r="AD60" s="13">
        <v>7101322</v>
      </c>
      <c r="AE60" s="13">
        <v>8428004</v>
      </c>
      <c r="AF60" s="13">
        <v>7887371</v>
      </c>
      <c r="AG60" s="13">
        <v>9117592</v>
      </c>
      <c r="AH60" s="13">
        <v>8751083</v>
      </c>
      <c r="AI60" s="13">
        <v>8113054</v>
      </c>
      <c r="AJ60" s="13">
        <v>8056245</v>
      </c>
      <c r="AK60" s="13">
        <v>9626918</v>
      </c>
      <c r="AL60" s="13">
        <v>8956855</v>
      </c>
      <c r="AM60" s="13">
        <v>10355365</v>
      </c>
      <c r="AN60" s="14">
        <v>9626449</v>
      </c>
    </row>
    <row r="61" spans="1:40" hidden="1" x14ac:dyDescent="0.3">
      <c r="A61" s="15" t="s">
        <v>375</v>
      </c>
      <c r="B61" s="16" t="s">
        <v>376</v>
      </c>
      <c r="C61" s="17">
        <v>14034</v>
      </c>
      <c r="D61" s="17">
        <v>12255</v>
      </c>
      <c r="E61" s="17">
        <v>15704</v>
      </c>
      <c r="F61" s="17">
        <v>16798</v>
      </c>
      <c r="G61" s="17">
        <v>22829</v>
      </c>
      <c r="H61" s="17">
        <v>24173</v>
      </c>
      <c r="I61" s="17">
        <v>24745</v>
      </c>
      <c r="J61" s="17">
        <v>43713</v>
      </c>
      <c r="K61" s="17">
        <v>26030</v>
      </c>
      <c r="L61" s="17">
        <v>24105</v>
      </c>
      <c r="M61" s="17">
        <v>12052</v>
      </c>
      <c r="N61" s="17">
        <v>29657</v>
      </c>
      <c r="O61" s="17"/>
      <c r="P61" s="17">
        <v>169734</v>
      </c>
      <c r="Q61" s="17">
        <v>247239</v>
      </c>
      <c r="R61" s="17">
        <v>230176</v>
      </c>
      <c r="S61" s="17">
        <v>273102</v>
      </c>
      <c r="T61" s="17">
        <v>251448</v>
      </c>
      <c r="U61" s="17">
        <v>224195</v>
      </c>
      <c r="V61" s="17">
        <v>269662</v>
      </c>
      <c r="W61" s="17">
        <v>239316</v>
      </c>
      <c r="X61" s="17">
        <v>135543</v>
      </c>
      <c r="Y61" s="17">
        <v>182176</v>
      </c>
      <c r="Z61" s="17">
        <v>161522</v>
      </c>
      <c r="AA61" s="17">
        <v>172730</v>
      </c>
      <c r="AB61" s="17"/>
      <c r="AC61" s="17">
        <v>1835164</v>
      </c>
      <c r="AD61" s="17">
        <v>2544586</v>
      </c>
      <c r="AE61" s="17">
        <v>1769328</v>
      </c>
      <c r="AF61" s="17">
        <v>3103701</v>
      </c>
      <c r="AG61" s="17">
        <v>1439805</v>
      </c>
      <c r="AH61" s="17">
        <v>1961008</v>
      </c>
      <c r="AI61" s="17">
        <v>1745972</v>
      </c>
      <c r="AJ61" s="17">
        <v>2545515</v>
      </c>
      <c r="AK61" s="17">
        <v>2505357</v>
      </c>
      <c r="AL61" s="17">
        <v>2074618</v>
      </c>
      <c r="AM61" s="17">
        <v>2497476</v>
      </c>
      <c r="AN61" s="18">
        <v>2632795</v>
      </c>
    </row>
    <row r="62" spans="1:40" hidden="1" x14ac:dyDescent="0.3">
      <c r="A62" s="11" t="s">
        <v>393</v>
      </c>
      <c r="B62" s="12" t="s">
        <v>394</v>
      </c>
      <c r="C62" s="13">
        <v>31985</v>
      </c>
      <c r="D62" s="13">
        <v>26340</v>
      </c>
      <c r="E62" s="13">
        <v>24720</v>
      </c>
      <c r="F62" s="13">
        <v>24168</v>
      </c>
      <c r="G62" s="13">
        <v>30775</v>
      </c>
      <c r="H62" s="13">
        <v>25240</v>
      </c>
      <c r="I62" s="13">
        <v>30145</v>
      </c>
      <c r="J62" s="13">
        <v>28168</v>
      </c>
      <c r="K62" s="13">
        <v>27278</v>
      </c>
      <c r="L62" s="13">
        <v>26428</v>
      </c>
      <c r="M62" s="13">
        <v>28102</v>
      </c>
      <c r="N62" s="13">
        <v>32336</v>
      </c>
      <c r="O62" s="13"/>
      <c r="P62" s="13">
        <v>74183</v>
      </c>
      <c r="Q62" s="13">
        <v>64478</v>
      </c>
      <c r="R62" s="13">
        <v>56550</v>
      </c>
      <c r="S62" s="13">
        <v>71972</v>
      </c>
      <c r="T62" s="13">
        <v>73007</v>
      </c>
      <c r="U62" s="13">
        <v>71272</v>
      </c>
      <c r="V62" s="13">
        <v>75730</v>
      </c>
      <c r="W62" s="13">
        <v>69161</v>
      </c>
      <c r="X62" s="13">
        <v>70672</v>
      </c>
      <c r="Y62" s="13">
        <v>83846</v>
      </c>
      <c r="Z62" s="13">
        <v>65651</v>
      </c>
      <c r="AA62" s="13">
        <v>72682</v>
      </c>
      <c r="AB62" s="13"/>
      <c r="AC62" s="13">
        <v>255125</v>
      </c>
      <c r="AD62" s="13">
        <v>238274</v>
      </c>
      <c r="AE62" s="13">
        <v>197740</v>
      </c>
      <c r="AF62" s="13">
        <v>170641</v>
      </c>
      <c r="AG62" s="13">
        <v>223645</v>
      </c>
      <c r="AH62" s="13">
        <v>200476</v>
      </c>
      <c r="AI62" s="13">
        <v>209296</v>
      </c>
      <c r="AJ62" s="13">
        <v>214047</v>
      </c>
      <c r="AK62" s="13">
        <v>228691</v>
      </c>
      <c r="AL62" s="13">
        <v>197970</v>
      </c>
      <c r="AM62" s="13">
        <v>267492</v>
      </c>
      <c r="AN62" s="14">
        <v>269767</v>
      </c>
    </row>
    <row r="63" spans="1:40" hidden="1" x14ac:dyDescent="0.3">
      <c r="A63" s="15" t="s">
        <v>387</v>
      </c>
      <c r="B63" s="16" t="s">
        <v>388</v>
      </c>
      <c r="C63" s="17">
        <v>32023</v>
      </c>
      <c r="D63" s="17">
        <v>27767</v>
      </c>
      <c r="E63" s="17">
        <v>33879</v>
      </c>
      <c r="F63" s="17">
        <v>36273</v>
      </c>
      <c r="G63" s="17">
        <v>38468</v>
      </c>
      <c r="H63" s="17">
        <v>38084</v>
      </c>
      <c r="I63" s="17">
        <v>38621</v>
      </c>
      <c r="J63" s="17">
        <v>39446</v>
      </c>
      <c r="K63" s="17">
        <v>44907</v>
      </c>
      <c r="L63" s="17">
        <v>28914</v>
      </c>
      <c r="M63" s="17">
        <v>35982</v>
      </c>
      <c r="N63" s="17">
        <v>33870</v>
      </c>
      <c r="O63" s="17"/>
      <c r="P63" s="17">
        <v>155202</v>
      </c>
      <c r="Q63" s="17">
        <v>163133</v>
      </c>
      <c r="R63" s="17">
        <v>164159</v>
      </c>
      <c r="S63" s="17">
        <v>164579</v>
      </c>
      <c r="T63" s="17">
        <v>178472</v>
      </c>
      <c r="U63" s="17">
        <v>177744</v>
      </c>
      <c r="V63" s="17">
        <v>177015</v>
      </c>
      <c r="W63" s="17">
        <v>177838</v>
      </c>
      <c r="X63" s="17">
        <v>160853</v>
      </c>
      <c r="Y63" s="17">
        <v>165863</v>
      </c>
      <c r="Z63" s="17">
        <v>159808</v>
      </c>
      <c r="AA63" s="17">
        <v>174385</v>
      </c>
      <c r="AB63" s="17"/>
      <c r="AC63" s="17">
        <v>1367293</v>
      </c>
      <c r="AD63" s="17">
        <v>1152929</v>
      </c>
      <c r="AE63" s="17">
        <v>1289356</v>
      </c>
      <c r="AF63" s="17">
        <v>1343222</v>
      </c>
      <c r="AG63" s="17">
        <v>1517809</v>
      </c>
      <c r="AH63" s="17">
        <v>1460171</v>
      </c>
      <c r="AI63" s="17">
        <v>1520970</v>
      </c>
      <c r="AJ63" s="17">
        <v>1529091</v>
      </c>
      <c r="AK63" s="17">
        <v>1614739</v>
      </c>
      <c r="AL63" s="17">
        <v>1294252</v>
      </c>
      <c r="AM63" s="17">
        <v>1598656</v>
      </c>
      <c r="AN63" s="18">
        <v>1609042</v>
      </c>
    </row>
    <row r="64" spans="1:40" ht="22.2" hidden="1" x14ac:dyDescent="0.3">
      <c r="A64" s="11" t="s">
        <v>391</v>
      </c>
      <c r="B64" s="12" t="s">
        <v>392</v>
      </c>
      <c r="C64" s="13">
        <v>26194</v>
      </c>
      <c r="D64" s="13">
        <v>29918</v>
      </c>
      <c r="E64" s="13">
        <v>34082</v>
      </c>
      <c r="F64" s="13">
        <v>30494</v>
      </c>
      <c r="G64" s="13">
        <v>38829</v>
      </c>
      <c r="H64" s="13">
        <v>38193</v>
      </c>
      <c r="I64" s="13">
        <v>40907</v>
      </c>
      <c r="J64" s="13">
        <v>37256</v>
      </c>
      <c r="K64" s="13">
        <v>38160</v>
      </c>
      <c r="L64" s="13">
        <v>32454</v>
      </c>
      <c r="M64" s="13">
        <v>38278</v>
      </c>
      <c r="N64" s="13">
        <v>40807</v>
      </c>
      <c r="O64" s="13"/>
      <c r="P64" s="13">
        <v>199719</v>
      </c>
      <c r="Q64" s="13">
        <v>180001</v>
      </c>
      <c r="R64" s="13">
        <v>192603</v>
      </c>
      <c r="S64" s="13">
        <v>191682</v>
      </c>
      <c r="T64" s="13">
        <v>226075</v>
      </c>
      <c r="U64" s="13">
        <v>203629</v>
      </c>
      <c r="V64" s="13">
        <v>203684</v>
      </c>
      <c r="W64" s="13">
        <v>205016</v>
      </c>
      <c r="X64" s="13">
        <v>199347</v>
      </c>
      <c r="Y64" s="13">
        <v>200094</v>
      </c>
      <c r="Z64" s="13">
        <v>213356</v>
      </c>
      <c r="AA64" s="13">
        <v>207381</v>
      </c>
      <c r="AB64" s="13"/>
      <c r="AC64" s="13">
        <v>767709</v>
      </c>
      <c r="AD64" s="13">
        <v>645460</v>
      </c>
      <c r="AE64" s="13">
        <v>770583</v>
      </c>
      <c r="AF64" s="13">
        <v>786850</v>
      </c>
      <c r="AG64" s="13">
        <v>1029054</v>
      </c>
      <c r="AH64" s="13">
        <v>899569</v>
      </c>
      <c r="AI64" s="13">
        <v>935564</v>
      </c>
      <c r="AJ64" s="13">
        <v>915518</v>
      </c>
      <c r="AK64" s="13">
        <v>961035</v>
      </c>
      <c r="AL64" s="13">
        <v>748715</v>
      </c>
      <c r="AM64" s="13">
        <v>930550</v>
      </c>
      <c r="AN64" s="14">
        <v>915037</v>
      </c>
    </row>
    <row r="65" spans="1:40" ht="22.2" hidden="1" x14ac:dyDescent="0.3">
      <c r="A65" s="15" t="s">
        <v>381</v>
      </c>
      <c r="B65" s="16" t="s">
        <v>382</v>
      </c>
      <c r="C65" s="17">
        <v>47939</v>
      </c>
      <c r="D65" s="17">
        <v>81038</v>
      </c>
      <c r="E65" s="17">
        <v>39222</v>
      </c>
      <c r="F65" s="17">
        <v>30257</v>
      </c>
      <c r="G65" s="17">
        <v>44902</v>
      </c>
      <c r="H65" s="17">
        <v>74928</v>
      </c>
      <c r="I65" s="17">
        <v>62146</v>
      </c>
      <c r="J65" s="17">
        <v>32174</v>
      </c>
      <c r="K65" s="17">
        <v>64919</v>
      </c>
      <c r="L65" s="17">
        <v>54772</v>
      </c>
      <c r="M65" s="17">
        <v>47957</v>
      </c>
      <c r="N65" s="17">
        <v>41899</v>
      </c>
      <c r="O65" s="17"/>
      <c r="P65" s="17">
        <v>1197519</v>
      </c>
      <c r="Q65" s="17">
        <v>1297913</v>
      </c>
      <c r="R65" s="17">
        <v>1092288</v>
      </c>
      <c r="S65" s="17">
        <v>1044017</v>
      </c>
      <c r="T65" s="17">
        <v>1331236</v>
      </c>
      <c r="U65" s="17">
        <v>1146131</v>
      </c>
      <c r="V65" s="17">
        <v>1071701</v>
      </c>
      <c r="W65" s="17">
        <v>1114529</v>
      </c>
      <c r="X65" s="17">
        <v>1122514</v>
      </c>
      <c r="Y65" s="17">
        <v>1183866</v>
      </c>
      <c r="Z65" s="17">
        <v>1133896</v>
      </c>
      <c r="AA65" s="17">
        <v>1115840</v>
      </c>
      <c r="AB65" s="17"/>
      <c r="AC65" s="17">
        <v>3657515</v>
      </c>
      <c r="AD65" s="17">
        <v>3491891</v>
      </c>
      <c r="AE65" s="17">
        <v>3192526</v>
      </c>
      <c r="AF65" s="17">
        <v>3137848</v>
      </c>
      <c r="AG65" s="17">
        <v>3270596</v>
      </c>
      <c r="AH65" s="17">
        <v>3540265</v>
      </c>
      <c r="AI65" s="17">
        <v>3636097</v>
      </c>
      <c r="AJ65" s="17">
        <v>3530731</v>
      </c>
      <c r="AK65" s="17">
        <v>3792494</v>
      </c>
      <c r="AL65" s="17">
        <v>3338727</v>
      </c>
      <c r="AM65" s="17">
        <v>3659920</v>
      </c>
      <c r="AN65" s="18">
        <v>3969903</v>
      </c>
    </row>
    <row r="66" spans="1:40" ht="22.2" hidden="1" x14ac:dyDescent="0.3">
      <c r="A66" s="11" t="s">
        <v>385</v>
      </c>
      <c r="B66" s="12" t="s">
        <v>386</v>
      </c>
      <c r="C66" s="13">
        <v>32961</v>
      </c>
      <c r="D66" s="13">
        <v>33766</v>
      </c>
      <c r="E66" s="13">
        <v>32421</v>
      </c>
      <c r="F66" s="13">
        <v>36137</v>
      </c>
      <c r="G66" s="13">
        <v>43693</v>
      </c>
      <c r="H66" s="13">
        <v>37016</v>
      </c>
      <c r="I66" s="13">
        <v>41649</v>
      </c>
      <c r="J66" s="13">
        <v>48208</v>
      </c>
      <c r="K66" s="13">
        <v>46578</v>
      </c>
      <c r="L66" s="13">
        <v>36980</v>
      </c>
      <c r="M66" s="13">
        <v>47426</v>
      </c>
      <c r="N66" s="13">
        <v>42662</v>
      </c>
      <c r="O66" s="13"/>
      <c r="P66" s="13">
        <v>268333</v>
      </c>
      <c r="Q66" s="13">
        <v>247323</v>
      </c>
      <c r="R66" s="13">
        <v>240648</v>
      </c>
      <c r="S66" s="13">
        <v>255318</v>
      </c>
      <c r="T66" s="13">
        <v>276067</v>
      </c>
      <c r="U66" s="13">
        <v>313859</v>
      </c>
      <c r="V66" s="13">
        <v>270516</v>
      </c>
      <c r="W66" s="13">
        <v>272062</v>
      </c>
      <c r="X66" s="13">
        <v>279189</v>
      </c>
      <c r="Y66" s="13">
        <v>251717</v>
      </c>
      <c r="Z66" s="13">
        <v>259021</v>
      </c>
      <c r="AA66" s="13">
        <v>251278</v>
      </c>
      <c r="AB66" s="13"/>
      <c r="AC66" s="13">
        <v>1398915</v>
      </c>
      <c r="AD66" s="13">
        <v>1201521</v>
      </c>
      <c r="AE66" s="13">
        <v>1257229</v>
      </c>
      <c r="AF66" s="13">
        <v>1345175</v>
      </c>
      <c r="AG66" s="13">
        <v>1494600</v>
      </c>
      <c r="AH66" s="13">
        <v>1551878</v>
      </c>
      <c r="AI66" s="13">
        <v>1579710</v>
      </c>
      <c r="AJ66" s="13">
        <v>1610501</v>
      </c>
      <c r="AK66" s="13">
        <v>1695855</v>
      </c>
      <c r="AL66" s="13">
        <v>1418878</v>
      </c>
      <c r="AM66" s="13">
        <v>1684345</v>
      </c>
      <c r="AN66" s="14">
        <v>1596085</v>
      </c>
    </row>
    <row r="67" spans="1:40" ht="22.2" hidden="1" x14ac:dyDescent="0.3">
      <c r="A67" s="15" t="s">
        <v>383</v>
      </c>
      <c r="B67" s="16" t="s">
        <v>384</v>
      </c>
      <c r="C67" s="17">
        <v>58440</v>
      </c>
      <c r="D67" s="17">
        <v>57490</v>
      </c>
      <c r="E67" s="17">
        <v>56851</v>
      </c>
      <c r="F67" s="17">
        <v>65015</v>
      </c>
      <c r="G67" s="17">
        <v>56911</v>
      </c>
      <c r="H67" s="17">
        <v>63985</v>
      </c>
      <c r="I67" s="17">
        <v>57569</v>
      </c>
      <c r="J67" s="17">
        <v>54553</v>
      </c>
      <c r="K67" s="17">
        <v>57807</v>
      </c>
      <c r="L67" s="17">
        <v>53565</v>
      </c>
      <c r="M67" s="17">
        <v>57791</v>
      </c>
      <c r="N67" s="17">
        <v>51821</v>
      </c>
      <c r="O67" s="17"/>
      <c r="P67" s="17">
        <v>317315</v>
      </c>
      <c r="Q67" s="17">
        <v>302186</v>
      </c>
      <c r="R67" s="17">
        <v>293833</v>
      </c>
      <c r="S67" s="17">
        <v>306083</v>
      </c>
      <c r="T67" s="17">
        <v>331919</v>
      </c>
      <c r="U67" s="17">
        <v>322346</v>
      </c>
      <c r="V67" s="17">
        <v>307803</v>
      </c>
      <c r="W67" s="17">
        <v>299374</v>
      </c>
      <c r="X67" s="17">
        <v>301401</v>
      </c>
      <c r="Y67" s="17">
        <v>328185</v>
      </c>
      <c r="Z67" s="17">
        <v>335244</v>
      </c>
      <c r="AA67" s="17">
        <v>401753</v>
      </c>
      <c r="AB67" s="17"/>
      <c r="AC67" s="17">
        <v>1136316</v>
      </c>
      <c r="AD67" s="17">
        <v>1130465</v>
      </c>
      <c r="AE67" s="17">
        <v>1024264</v>
      </c>
      <c r="AF67" s="17">
        <v>971010</v>
      </c>
      <c r="AG67" s="17">
        <v>1073881</v>
      </c>
      <c r="AH67" s="17">
        <v>1095596</v>
      </c>
      <c r="AI67" s="17">
        <v>1102370</v>
      </c>
      <c r="AJ67" s="17">
        <v>1149588</v>
      </c>
      <c r="AK67" s="17">
        <v>1187201</v>
      </c>
      <c r="AL67" s="17">
        <v>1183178</v>
      </c>
      <c r="AM67" s="17">
        <v>1370721</v>
      </c>
      <c r="AN67" s="18">
        <v>1400978</v>
      </c>
    </row>
    <row r="68" spans="1:40" hidden="1" x14ac:dyDescent="0.3">
      <c r="A68" s="11" t="s">
        <v>407</v>
      </c>
      <c r="B68" s="12" t="s">
        <v>408</v>
      </c>
      <c r="C68" s="13">
        <v>24213</v>
      </c>
      <c r="D68" s="13">
        <v>17833</v>
      </c>
      <c r="E68" s="13">
        <v>9582</v>
      </c>
      <c r="F68" s="13">
        <v>5288</v>
      </c>
      <c r="G68" s="13">
        <v>22597</v>
      </c>
      <c r="H68" s="13">
        <v>7224</v>
      </c>
      <c r="I68" s="13">
        <v>7395</v>
      </c>
      <c r="J68" s="13">
        <v>4463</v>
      </c>
      <c r="K68" s="13">
        <v>16226</v>
      </c>
      <c r="L68" s="13">
        <v>26378</v>
      </c>
      <c r="M68" s="13">
        <v>20765</v>
      </c>
      <c r="N68" s="13">
        <v>54646</v>
      </c>
      <c r="O68" s="13"/>
      <c r="P68" s="13">
        <v>541540</v>
      </c>
      <c r="Q68" s="13">
        <v>500861</v>
      </c>
      <c r="R68" s="13">
        <v>383440</v>
      </c>
      <c r="S68" s="13">
        <v>382232</v>
      </c>
      <c r="T68" s="13">
        <v>468569</v>
      </c>
      <c r="U68" s="13">
        <v>465053</v>
      </c>
      <c r="V68" s="13">
        <v>411314</v>
      </c>
      <c r="W68" s="13">
        <v>405593</v>
      </c>
      <c r="X68" s="13">
        <v>458785</v>
      </c>
      <c r="Y68" s="13">
        <v>357881</v>
      </c>
      <c r="Z68" s="13">
        <v>487349</v>
      </c>
      <c r="AA68" s="13">
        <v>378916</v>
      </c>
      <c r="AB68" s="13"/>
      <c r="AC68" s="13">
        <v>1401645</v>
      </c>
      <c r="AD68" s="13">
        <v>1370492</v>
      </c>
      <c r="AE68" s="13">
        <v>1633378</v>
      </c>
      <c r="AF68" s="13">
        <v>1793747</v>
      </c>
      <c r="AG68" s="13">
        <v>2054737</v>
      </c>
      <c r="AH68" s="13">
        <v>1585386</v>
      </c>
      <c r="AI68" s="13">
        <v>1497611</v>
      </c>
      <c r="AJ68" s="13">
        <v>1835822</v>
      </c>
      <c r="AK68" s="13">
        <v>1629264</v>
      </c>
      <c r="AL68" s="13">
        <v>1500465</v>
      </c>
      <c r="AM68" s="13">
        <v>1557622</v>
      </c>
      <c r="AN68" s="14">
        <v>1641704</v>
      </c>
    </row>
    <row r="69" spans="1:40" hidden="1" x14ac:dyDescent="0.3">
      <c r="A69" s="15" t="s">
        <v>379</v>
      </c>
      <c r="B69" s="16" t="s">
        <v>380</v>
      </c>
      <c r="C69" s="17">
        <v>57955</v>
      </c>
      <c r="D69" s="17">
        <v>52824</v>
      </c>
      <c r="E69" s="17">
        <v>64077</v>
      </c>
      <c r="F69" s="17">
        <v>59662</v>
      </c>
      <c r="G69" s="17">
        <v>78389</v>
      </c>
      <c r="H69" s="17">
        <v>72414</v>
      </c>
      <c r="I69" s="17">
        <v>62036</v>
      </c>
      <c r="J69" s="17">
        <v>63066</v>
      </c>
      <c r="K69" s="17">
        <v>61568</v>
      </c>
      <c r="L69" s="17">
        <v>58471</v>
      </c>
      <c r="M69" s="17">
        <v>65376</v>
      </c>
      <c r="N69" s="17">
        <v>57041</v>
      </c>
      <c r="O69" s="17"/>
      <c r="P69" s="17">
        <v>479063</v>
      </c>
      <c r="Q69" s="17">
        <v>415676</v>
      </c>
      <c r="R69" s="17">
        <v>487648</v>
      </c>
      <c r="S69" s="17">
        <v>489548</v>
      </c>
      <c r="T69" s="17">
        <v>531271</v>
      </c>
      <c r="U69" s="17">
        <v>500835</v>
      </c>
      <c r="V69" s="17">
        <v>479444</v>
      </c>
      <c r="W69" s="17">
        <v>477641</v>
      </c>
      <c r="X69" s="17">
        <v>453489</v>
      </c>
      <c r="Y69" s="17">
        <v>476095</v>
      </c>
      <c r="Z69" s="17">
        <v>448892</v>
      </c>
      <c r="AA69" s="17">
        <v>500764</v>
      </c>
      <c r="AB69" s="17"/>
      <c r="AC69" s="17">
        <v>2408152</v>
      </c>
      <c r="AD69" s="17">
        <v>2448015</v>
      </c>
      <c r="AE69" s="17">
        <v>2447579</v>
      </c>
      <c r="AF69" s="17">
        <v>2458736</v>
      </c>
      <c r="AG69" s="17">
        <v>2785348</v>
      </c>
      <c r="AH69" s="17">
        <v>2637486</v>
      </c>
      <c r="AI69" s="17">
        <v>2657762</v>
      </c>
      <c r="AJ69" s="17">
        <v>2766158</v>
      </c>
      <c r="AK69" s="17">
        <v>2888454</v>
      </c>
      <c r="AL69" s="17">
        <v>2282151</v>
      </c>
      <c r="AM69" s="17">
        <v>2836503</v>
      </c>
      <c r="AN69" s="18">
        <v>2934608</v>
      </c>
    </row>
    <row r="70" spans="1:40" hidden="1" x14ac:dyDescent="0.3">
      <c r="A70" s="11" t="s">
        <v>377</v>
      </c>
      <c r="B70" s="12" t="s">
        <v>378</v>
      </c>
      <c r="C70" s="13">
        <v>56554</v>
      </c>
      <c r="D70" s="13">
        <v>62047</v>
      </c>
      <c r="E70" s="13">
        <v>85645</v>
      </c>
      <c r="F70" s="13">
        <v>70679</v>
      </c>
      <c r="G70" s="13">
        <v>83621</v>
      </c>
      <c r="H70" s="13">
        <v>56613</v>
      </c>
      <c r="I70" s="13">
        <v>66471</v>
      </c>
      <c r="J70" s="13">
        <v>73072</v>
      </c>
      <c r="K70" s="13">
        <v>63386</v>
      </c>
      <c r="L70" s="13">
        <v>77206</v>
      </c>
      <c r="M70" s="13">
        <v>77097</v>
      </c>
      <c r="N70" s="13">
        <v>71685</v>
      </c>
      <c r="O70" s="13"/>
      <c r="P70" s="13">
        <v>196273</v>
      </c>
      <c r="Q70" s="13">
        <v>169007</v>
      </c>
      <c r="R70" s="13">
        <v>208481</v>
      </c>
      <c r="S70" s="13">
        <v>199458</v>
      </c>
      <c r="T70" s="13">
        <v>227304</v>
      </c>
      <c r="U70" s="13">
        <v>199110</v>
      </c>
      <c r="V70" s="13">
        <v>222380</v>
      </c>
      <c r="W70" s="13">
        <v>211095</v>
      </c>
      <c r="X70" s="13">
        <v>193414</v>
      </c>
      <c r="Y70" s="13">
        <v>223683</v>
      </c>
      <c r="Z70" s="13">
        <v>195739</v>
      </c>
      <c r="AA70" s="13">
        <v>218564</v>
      </c>
      <c r="AB70" s="13"/>
      <c r="AC70" s="13">
        <v>308605</v>
      </c>
      <c r="AD70" s="13">
        <v>285666</v>
      </c>
      <c r="AE70" s="13">
        <v>314891</v>
      </c>
      <c r="AF70" s="13">
        <v>291051</v>
      </c>
      <c r="AG70" s="13">
        <v>317587</v>
      </c>
      <c r="AH70" s="13">
        <v>290688</v>
      </c>
      <c r="AI70" s="13">
        <v>301913</v>
      </c>
      <c r="AJ70" s="13">
        <v>327154</v>
      </c>
      <c r="AK70" s="13">
        <v>319270</v>
      </c>
      <c r="AL70" s="13">
        <v>289920</v>
      </c>
      <c r="AM70" s="13">
        <v>332051</v>
      </c>
      <c r="AN70" s="14">
        <v>323069</v>
      </c>
    </row>
    <row r="71" spans="1:40" ht="22.2" hidden="1" x14ac:dyDescent="0.3">
      <c r="A71" s="15" t="s">
        <v>365</v>
      </c>
      <c r="B71" s="16" t="s">
        <v>366</v>
      </c>
      <c r="C71" s="17">
        <v>73927</v>
      </c>
      <c r="D71" s="17">
        <v>61224</v>
      </c>
      <c r="E71" s="17">
        <v>70022</v>
      </c>
      <c r="F71" s="17">
        <v>68220</v>
      </c>
      <c r="G71" s="17">
        <v>81116</v>
      </c>
      <c r="H71" s="17">
        <v>80751</v>
      </c>
      <c r="I71" s="17">
        <v>76820</v>
      </c>
      <c r="J71" s="17">
        <v>81471</v>
      </c>
      <c r="K71" s="17">
        <v>78125</v>
      </c>
      <c r="L71" s="17">
        <v>61400</v>
      </c>
      <c r="M71" s="17">
        <v>72671</v>
      </c>
      <c r="N71" s="17">
        <v>74111</v>
      </c>
      <c r="O71" s="17"/>
      <c r="P71" s="17">
        <v>375263</v>
      </c>
      <c r="Q71" s="17">
        <v>341451</v>
      </c>
      <c r="R71" s="17">
        <v>360090</v>
      </c>
      <c r="S71" s="17">
        <v>390951</v>
      </c>
      <c r="T71" s="17">
        <v>424622</v>
      </c>
      <c r="U71" s="17">
        <v>377590</v>
      </c>
      <c r="V71" s="17">
        <v>381736</v>
      </c>
      <c r="W71" s="17">
        <v>362041</v>
      </c>
      <c r="X71" s="17">
        <v>342263</v>
      </c>
      <c r="Y71" s="17">
        <v>364655</v>
      </c>
      <c r="Z71" s="17">
        <v>345430</v>
      </c>
      <c r="AA71" s="17">
        <v>397170</v>
      </c>
      <c r="AB71" s="17"/>
      <c r="AC71" s="17">
        <v>2211369</v>
      </c>
      <c r="AD71" s="17">
        <v>1967494</v>
      </c>
      <c r="AE71" s="17">
        <v>2209516</v>
      </c>
      <c r="AF71" s="17">
        <v>2237514</v>
      </c>
      <c r="AG71" s="17">
        <v>2517796</v>
      </c>
      <c r="AH71" s="17">
        <v>2352511</v>
      </c>
      <c r="AI71" s="17">
        <v>2357170</v>
      </c>
      <c r="AJ71" s="17">
        <v>2437767</v>
      </c>
      <c r="AK71" s="17">
        <v>2671164</v>
      </c>
      <c r="AL71" s="17">
        <v>2113076</v>
      </c>
      <c r="AM71" s="17">
        <v>2540680</v>
      </c>
      <c r="AN71" s="18">
        <v>2649098</v>
      </c>
    </row>
    <row r="72" spans="1:40" hidden="1" x14ac:dyDescent="0.3">
      <c r="A72" s="11" t="s">
        <v>359</v>
      </c>
      <c r="B72" s="12" t="s">
        <v>360</v>
      </c>
      <c r="C72" s="13">
        <v>79722</v>
      </c>
      <c r="D72" s="13">
        <v>74838</v>
      </c>
      <c r="E72" s="13">
        <v>85111</v>
      </c>
      <c r="F72" s="13">
        <v>70034</v>
      </c>
      <c r="G72" s="13">
        <v>92190</v>
      </c>
      <c r="H72" s="13">
        <v>84786</v>
      </c>
      <c r="I72" s="13">
        <v>86283</v>
      </c>
      <c r="J72" s="13">
        <v>70413</v>
      </c>
      <c r="K72" s="13">
        <v>76193</v>
      </c>
      <c r="L72" s="13">
        <v>59703</v>
      </c>
      <c r="M72" s="13">
        <v>79148</v>
      </c>
      <c r="N72" s="13">
        <v>76216</v>
      </c>
      <c r="O72" s="13"/>
      <c r="P72" s="13">
        <v>1127072</v>
      </c>
      <c r="Q72" s="13">
        <v>1045095</v>
      </c>
      <c r="R72" s="13">
        <v>1116140</v>
      </c>
      <c r="S72" s="13">
        <v>1118744</v>
      </c>
      <c r="T72" s="13">
        <v>1213322</v>
      </c>
      <c r="U72" s="13">
        <v>1191614</v>
      </c>
      <c r="V72" s="13">
        <v>1135052</v>
      </c>
      <c r="W72" s="13">
        <v>1122787</v>
      </c>
      <c r="X72" s="13">
        <v>1126274</v>
      </c>
      <c r="Y72" s="13">
        <v>1151648</v>
      </c>
      <c r="Z72" s="13">
        <v>1087422</v>
      </c>
      <c r="AA72" s="13">
        <v>1193132</v>
      </c>
      <c r="AB72" s="13"/>
      <c r="AC72" s="13">
        <v>7716254</v>
      </c>
      <c r="AD72" s="13">
        <v>6008217</v>
      </c>
      <c r="AE72" s="13">
        <v>7699281</v>
      </c>
      <c r="AF72" s="13">
        <v>7877485</v>
      </c>
      <c r="AG72" s="13">
        <v>8764666</v>
      </c>
      <c r="AH72" s="13">
        <v>8763871</v>
      </c>
      <c r="AI72" s="13">
        <v>8911426</v>
      </c>
      <c r="AJ72" s="13">
        <v>8953404</v>
      </c>
      <c r="AK72" s="13">
        <v>9161269</v>
      </c>
      <c r="AL72" s="13">
        <v>7331647</v>
      </c>
      <c r="AM72" s="13">
        <v>9128280</v>
      </c>
      <c r="AN72" s="14">
        <v>9236841</v>
      </c>
    </row>
    <row r="73" spans="1:40" hidden="1" x14ac:dyDescent="0.3">
      <c r="A73" s="15" t="s">
        <v>355</v>
      </c>
      <c r="B73" s="16" t="s">
        <v>356</v>
      </c>
      <c r="C73" s="17">
        <v>99500</v>
      </c>
      <c r="D73" s="17">
        <v>80181</v>
      </c>
      <c r="E73" s="17">
        <v>109505</v>
      </c>
      <c r="F73" s="17">
        <v>90582</v>
      </c>
      <c r="G73" s="17">
        <v>89610</v>
      </c>
      <c r="H73" s="17">
        <v>84615</v>
      </c>
      <c r="I73" s="17">
        <v>109856</v>
      </c>
      <c r="J73" s="17">
        <v>121620</v>
      </c>
      <c r="K73" s="17">
        <v>124217</v>
      </c>
      <c r="L73" s="17">
        <v>82805</v>
      </c>
      <c r="M73" s="17">
        <v>96790</v>
      </c>
      <c r="N73" s="17">
        <v>79024</v>
      </c>
      <c r="O73" s="17"/>
      <c r="P73" s="17">
        <v>1528303</v>
      </c>
      <c r="Q73" s="17">
        <v>1234504</v>
      </c>
      <c r="R73" s="17">
        <v>1486340</v>
      </c>
      <c r="S73" s="17">
        <v>1361434</v>
      </c>
      <c r="T73" s="17">
        <v>1408301</v>
      </c>
      <c r="U73" s="17">
        <v>1420516</v>
      </c>
      <c r="V73" s="17">
        <v>1486519</v>
      </c>
      <c r="W73" s="17">
        <v>1391817</v>
      </c>
      <c r="X73" s="17">
        <v>1349223</v>
      </c>
      <c r="Y73" s="17">
        <v>1500002</v>
      </c>
      <c r="Z73" s="17">
        <v>1352018</v>
      </c>
      <c r="AA73" s="17">
        <v>1358623</v>
      </c>
      <c r="AB73" s="17"/>
      <c r="AC73" s="17">
        <v>11695265</v>
      </c>
      <c r="AD73" s="17">
        <v>9134000</v>
      </c>
      <c r="AE73" s="17">
        <v>13509831</v>
      </c>
      <c r="AF73" s="17">
        <v>12221303</v>
      </c>
      <c r="AG73" s="17">
        <v>13341595</v>
      </c>
      <c r="AH73" s="17">
        <v>15071375</v>
      </c>
      <c r="AI73" s="17">
        <v>13598275</v>
      </c>
      <c r="AJ73" s="17">
        <v>13665826</v>
      </c>
      <c r="AK73" s="17">
        <v>15857995</v>
      </c>
      <c r="AL73" s="17">
        <v>10871650</v>
      </c>
      <c r="AM73" s="17">
        <v>13277717</v>
      </c>
      <c r="AN73" s="18">
        <v>15917190</v>
      </c>
    </row>
    <row r="74" spans="1:40" ht="22.2" hidden="1" x14ac:dyDescent="0.3">
      <c r="A74" s="11" t="s">
        <v>369</v>
      </c>
      <c r="B74" s="12" t="s">
        <v>370</v>
      </c>
      <c r="C74" s="13">
        <v>69178</v>
      </c>
      <c r="D74" s="13">
        <v>66107</v>
      </c>
      <c r="E74" s="13">
        <v>65047</v>
      </c>
      <c r="F74" s="13">
        <v>65411</v>
      </c>
      <c r="G74" s="13">
        <v>92761</v>
      </c>
      <c r="H74" s="13">
        <v>87824</v>
      </c>
      <c r="I74" s="13">
        <v>84271</v>
      </c>
      <c r="J74" s="13">
        <v>81595</v>
      </c>
      <c r="K74" s="13">
        <v>73321</v>
      </c>
      <c r="L74" s="13">
        <v>64912</v>
      </c>
      <c r="M74" s="13">
        <v>66157</v>
      </c>
      <c r="N74" s="13">
        <v>80902</v>
      </c>
      <c r="O74" s="13"/>
      <c r="P74" s="13">
        <v>732849</v>
      </c>
      <c r="Q74" s="13">
        <v>660729</v>
      </c>
      <c r="R74" s="13">
        <v>719924</v>
      </c>
      <c r="S74" s="13">
        <v>746302</v>
      </c>
      <c r="T74" s="13">
        <v>858222</v>
      </c>
      <c r="U74" s="13">
        <v>782021</v>
      </c>
      <c r="V74" s="13">
        <v>828701</v>
      </c>
      <c r="W74" s="13">
        <v>788536</v>
      </c>
      <c r="X74" s="13">
        <v>770235</v>
      </c>
      <c r="Y74" s="13">
        <v>777959</v>
      </c>
      <c r="Z74" s="13">
        <v>799506</v>
      </c>
      <c r="AA74" s="13">
        <v>859105</v>
      </c>
      <c r="AB74" s="13"/>
      <c r="AC74" s="13">
        <v>8309565</v>
      </c>
      <c r="AD74" s="13">
        <v>7172115</v>
      </c>
      <c r="AE74" s="13">
        <v>7956199</v>
      </c>
      <c r="AF74" s="13">
        <v>8457277</v>
      </c>
      <c r="AG74" s="13">
        <v>9338532</v>
      </c>
      <c r="AH74" s="13">
        <v>8681578</v>
      </c>
      <c r="AI74" s="13">
        <v>8662975</v>
      </c>
      <c r="AJ74" s="13">
        <v>8833216</v>
      </c>
      <c r="AK74" s="13">
        <v>8970405</v>
      </c>
      <c r="AL74" s="13">
        <v>7511986</v>
      </c>
      <c r="AM74" s="13">
        <v>9451376</v>
      </c>
      <c r="AN74" s="14">
        <v>9540509</v>
      </c>
    </row>
    <row r="75" spans="1:40" hidden="1" x14ac:dyDescent="0.3">
      <c r="A75" s="15" t="s">
        <v>373</v>
      </c>
      <c r="B75" s="16" t="s">
        <v>374</v>
      </c>
      <c r="C75" s="17">
        <v>58778</v>
      </c>
      <c r="D75" s="17">
        <v>95033</v>
      </c>
      <c r="E75" s="17">
        <v>84731</v>
      </c>
      <c r="F75" s="17">
        <v>53970</v>
      </c>
      <c r="G75" s="17">
        <v>90397</v>
      </c>
      <c r="H75" s="17">
        <v>86905</v>
      </c>
      <c r="I75" s="17">
        <v>70583</v>
      </c>
      <c r="J75" s="17">
        <v>68675</v>
      </c>
      <c r="K75" s="17">
        <v>69155</v>
      </c>
      <c r="L75" s="17">
        <v>72474</v>
      </c>
      <c r="M75" s="17">
        <v>75097</v>
      </c>
      <c r="N75" s="17">
        <v>82243</v>
      </c>
      <c r="O75" s="17"/>
      <c r="P75" s="17">
        <v>765906</v>
      </c>
      <c r="Q75" s="17">
        <v>692167</v>
      </c>
      <c r="R75" s="17">
        <v>733392</v>
      </c>
      <c r="S75" s="17">
        <v>762143</v>
      </c>
      <c r="T75" s="17">
        <v>793626</v>
      </c>
      <c r="U75" s="17">
        <v>735144</v>
      </c>
      <c r="V75" s="17">
        <v>728921</v>
      </c>
      <c r="W75" s="17">
        <v>719089</v>
      </c>
      <c r="X75" s="17">
        <v>713601</v>
      </c>
      <c r="Y75" s="17">
        <v>742796</v>
      </c>
      <c r="Z75" s="17">
        <v>719280</v>
      </c>
      <c r="AA75" s="17">
        <v>741729</v>
      </c>
      <c r="AB75" s="17"/>
      <c r="AC75" s="17">
        <v>4382597</v>
      </c>
      <c r="AD75" s="17">
        <v>3628597</v>
      </c>
      <c r="AE75" s="17">
        <v>4231912</v>
      </c>
      <c r="AF75" s="17">
        <v>4494424</v>
      </c>
      <c r="AG75" s="17">
        <v>4926173</v>
      </c>
      <c r="AH75" s="17">
        <v>4866362</v>
      </c>
      <c r="AI75" s="17">
        <v>4969517</v>
      </c>
      <c r="AJ75" s="17">
        <v>4916904</v>
      </c>
      <c r="AK75" s="17">
        <v>4961836</v>
      </c>
      <c r="AL75" s="17">
        <v>3790057</v>
      </c>
      <c r="AM75" s="17">
        <v>5094477</v>
      </c>
      <c r="AN75" s="18">
        <v>5287004</v>
      </c>
    </row>
    <row r="76" spans="1:40" hidden="1" x14ac:dyDescent="0.3">
      <c r="A76" s="11" t="s">
        <v>395</v>
      </c>
      <c r="B76" s="12" t="s">
        <v>396</v>
      </c>
      <c r="C76" s="13">
        <v>70343</v>
      </c>
      <c r="D76" s="13">
        <v>38037</v>
      </c>
      <c r="E76" s="13">
        <v>42080</v>
      </c>
      <c r="F76" s="13">
        <v>26756</v>
      </c>
      <c r="G76" s="13">
        <v>41149</v>
      </c>
      <c r="H76" s="13">
        <v>34476</v>
      </c>
      <c r="I76" s="13">
        <v>89920</v>
      </c>
      <c r="J76" s="13">
        <v>119872</v>
      </c>
      <c r="K76" s="13">
        <v>163277</v>
      </c>
      <c r="L76" s="13">
        <v>104628</v>
      </c>
      <c r="M76" s="13">
        <v>146196</v>
      </c>
      <c r="N76" s="13">
        <v>84005</v>
      </c>
      <c r="O76" s="13"/>
      <c r="P76" s="13">
        <v>609629</v>
      </c>
      <c r="Q76" s="13">
        <v>565189</v>
      </c>
      <c r="R76" s="13">
        <v>707117</v>
      </c>
      <c r="S76" s="13">
        <v>320290</v>
      </c>
      <c r="T76" s="13">
        <v>473396</v>
      </c>
      <c r="U76" s="13">
        <v>740180</v>
      </c>
      <c r="V76" s="13">
        <v>691482</v>
      </c>
      <c r="W76" s="13">
        <v>994750</v>
      </c>
      <c r="X76" s="13">
        <v>859680</v>
      </c>
      <c r="Y76" s="13">
        <v>653130</v>
      </c>
      <c r="Z76" s="13">
        <v>836500</v>
      </c>
      <c r="AA76" s="13">
        <v>738076</v>
      </c>
      <c r="AB76" s="13"/>
      <c r="AC76" s="13">
        <v>1317248</v>
      </c>
      <c r="AD76" s="13">
        <v>1774300</v>
      </c>
      <c r="AE76" s="13">
        <v>958083</v>
      </c>
      <c r="AF76" s="13">
        <v>833543</v>
      </c>
      <c r="AG76" s="13">
        <v>1241531</v>
      </c>
      <c r="AH76" s="13">
        <v>998443</v>
      </c>
      <c r="AI76" s="13">
        <v>1017247</v>
      </c>
      <c r="AJ76" s="13">
        <v>1447659</v>
      </c>
      <c r="AK76" s="13">
        <v>1164229</v>
      </c>
      <c r="AL76" s="13">
        <v>1219067</v>
      </c>
      <c r="AM76" s="13">
        <v>1331163</v>
      </c>
      <c r="AN76" s="14">
        <v>1181782</v>
      </c>
    </row>
    <row r="77" spans="1:40" ht="22.2" hidden="1" x14ac:dyDescent="0.3">
      <c r="A77" s="15" t="s">
        <v>349</v>
      </c>
      <c r="B77" s="16" t="s">
        <v>350</v>
      </c>
      <c r="C77" s="17">
        <v>91207</v>
      </c>
      <c r="D77" s="17">
        <v>81182</v>
      </c>
      <c r="E77" s="17">
        <v>90470</v>
      </c>
      <c r="F77" s="17">
        <v>79235</v>
      </c>
      <c r="G77" s="17">
        <v>95237</v>
      </c>
      <c r="H77" s="17">
        <v>95166</v>
      </c>
      <c r="I77" s="17">
        <v>98432</v>
      </c>
      <c r="J77" s="17">
        <v>117010</v>
      </c>
      <c r="K77" s="17">
        <v>104797</v>
      </c>
      <c r="L77" s="17">
        <v>90497</v>
      </c>
      <c r="M77" s="17">
        <v>97457</v>
      </c>
      <c r="N77" s="17">
        <v>86162</v>
      </c>
      <c r="O77" s="17"/>
      <c r="P77" s="17">
        <v>677156</v>
      </c>
      <c r="Q77" s="17">
        <v>671344</v>
      </c>
      <c r="R77" s="17">
        <v>693841</v>
      </c>
      <c r="S77" s="17">
        <v>672350</v>
      </c>
      <c r="T77" s="17">
        <v>758972</v>
      </c>
      <c r="U77" s="17">
        <v>719254</v>
      </c>
      <c r="V77" s="17">
        <v>706862</v>
      </c>
      <c r="W77" s="17">
        <v>697124</v>
      </c>
      <c r="X77" s="17">
        <v>723718</v>
      </c>
      <c r="Y77" s="17">
        <v>731121</v>
      </c>
      <c r="Z77" s="17">
        <v>665198</v>
      </c>
      <c r="AA77" s="17">
        <v>731951</v>
      </c>
      <c r="AB77" s="17"/>
      <c r="AC77" s="17">
        <v>2605479</v>
      </c>
      <c r="AD77" s="17">
        <v>2248315</v>
      </c>
      <c r="AE77" s="17">
        <v>2461886</v>
      </c>
      <c r="AF77" s="17">
        <v>2442778</v>
      </c>
      <c r="AG77" s="17">
        <v>2661854</v>
      </c>
      <c r="AH77" s="17">
        <v>2659733</v>
      </c>
      <c r="AI77" s="17">
        <v>2656996</v>
      </c>
      <c r="AJ77" s="17">
        <v>2713545</v>
      </c>
      <c r="AK77" s="17">
        <v>2974137</v>
      </c>
      <c r="AL77" s="17">
        <v>2590453</v>
      </c>
      <c r="AM77" s="17">
        <v>3054874</v>
      </c>
      <c r="AN77" s="18">
        <v>3175811</v>
      </c>
    </row>
    <row r="78" spans="1:40" hidden="1" x14ac:dyDescent="0.3">
      <c r="A78" s="11" t="s">
        <v>371</v>
      </c>
      <c r="B78" s="12" t="s">
        <v>372</v>
      </c>
      <c r="C78" s="13">
        <v>72891</v>
      </c>
      <c r="D78" s="13">
        <v>68952</v>
      </c>
      <c r="E78" s="13">
        <v>85006</v>
      </c>
      <c r="F78" s="13">
        <v>80404</v>
      </c>
      <c r="G78" s="13">
        <v>100418</v>
      </c>
      <c r="H78" s="13">
        <v>92357</v>
      </c>
      <c r="I78" s="13">
        <v>112526</v>
      </c>
      <c r="J78" s="13">
        <v>93547</v>
      </c>
      <c r="K78" s="13">
        <v>99343</v>
      </c>
      <c r="L78" s="13">
        <v>84064</v>
      </c>
      <c r="M78" s="13">
        <v>93784</v>
      </c>
      <c r="N78" s="13">
        <v>87637</v>
      </c>
      <c r="O78" s="13"/>
      <c r="P78" s="13">
        <v>925386</v>
      </c>
      <c r="Q78" s="13">
        <v>902819</v>
      </c>
      <c r="R78" s="13">
        <v>872627</v>
      </c>
      <c r="S78" s="13">
        <v>898733</v>
      </c>
      <c r="T78" s="13">
        <v>1058587</v>
      </c>
      <c r="U78" s="13">
        <v>1005903</v>
      </c>
      <c r="V78" s="13">
        <v>1012843</v>
      </c>
      <c r="W78" s="13">
        <v>974799</v>
      </c>
      <c r="X78" s="13">
        <v>961425</v>
      </c>
      <c r="Y78" s="13">
        <v>986655</v>
      </c>
      <c r="Z78" s="13">
        <v>934732</v>
      </c>
      <c r="AA78" s="13">
        <v>1052838</v>
      </c>
      <c r="AB78" s="13"/>
      <c r="AC78" s="13">
        <v>2831457</v>
      </c>
      <c r="AD78" s="13">
        <v>2699044</v>
      </c>
      <c r="AE78" s="13">
        <v>2893925</v>
      </c>
      <c r="AF78" s="13">
        <v>2982133</v>
      </c>
      <c r="AG78" s="13">
        <v>3417375</v>
      </c>
      <c r="AH78" s="13">
        <v>3595067</v>
      </c>
      <c r="AI78" s="13">
        <v>3742431</v>
      </c>
      <c r="AJ78" s="13">
        <v>3809156</v>
      </c>
      <c r="AK78" s="13">
        <v>4078429</v>
      </c>
      <c r="AL78" s="13">
        <v>3422710</v>
      </c>
      <c r="AM78" s="13">
        <v>3608161</v>
      </c>
      <c r="AN78" s="14">
        <v>3587574</v>
      </c>
    </row>
    <row r="79" spans="1:40" ht="22.2" hidden="1" x14ac:dyDescent="0.3">
      <c r="A79" s="15" t="s">
        <v>367</v>
      </c>
      <c r="B79" s="16" t="s">
        <v>368</v>
      </c>
      <c r="C79" s="17">
        <v>62215</v>
      </c>
      <c r="D79" s="17">
        <v>66370</v>
      </c>
      <c r="E79" s="17">
        <v>70204</v>
      </c>
      <c r="F79" s="17">
        <v>57775</v>
      </c>
      <c r="G79" s="17">
        <v>84891</v>
      </c>
      <c r="H79" s="17">
        <v>80703</v>
      </c>
      <c r="I79" s="17">
        <v>76645</v>
      </c>
      <c r="J79" s="17">
        <v>76974</v>
      </c>
      <c r="K79" s="17">
        <v>110989</v>
      </c>
      <c r="L79" s="17">
        <v>81605</v>
      </c>
      <c r="M79" s="17">
        <v>100522</v>
      </c>
      <c r="N79" s="17">
        <v>88178</v>
      </c>
      <c r="O79" s="17"/>
      <c r="P79" s="17">
        <v>390335</v>
      </c>
      <c r="Q79" s="17">
        <v>383822</v>
      </c>
      <c r="R79" s="17">
        <v>423438</v>
      </c>
      <c r="S79" s="17">
        <v>412956</v>
      </c>
      <c r="T79" s="17">
        <v>514789</v>
      </c>
      <c r="U79" s="17">
        <v>477644</v>
      </c>
      <c r="V79" s="17">
        <v>466456</v>
      </c>
      <c r="W79" s="17">
        <v>479706</v>
      </c>
      <c r="X79" s="17">
        <v>469581</v>
      </c>
      <c r="Y79" s="17">
        <v>454589</v>
      </c>
      <c r="Z79" s="17">
        <v>430556</v>
      </c>
      <c r="AA79" s="17">
        <v>462901</v>
      </c>
      <c r="AB79" s="17"/>
      <c r="AC79" s="17">
        <v>1222426</v>
      </c>
      <c r="AD79" s="17">
        <v>1053933</v>
      </c>
      <c r="AE79" s="17">
        <v>1234944</v>
      </c>
      <c r="AF79" s="17">
        <v>1186700</v>
      </c>
      <c r="AG79" s="17">
        <v>1334408</v>
      </c>
      <c r="AH79" s="17">
        <v>1376768</v>
      </c>
      <c r="AI79" s="17">
        <v>1334828</v>
      </c>
      <c r="AJ79" s="17">
        <v>1394597</v>
      </c>
      <c r="AK79" s="17">
        <v>1502727</v>
      </c>
      <c r="AL79" s="17">
        <v>1279692</v>
      </c>
      <c r="AM79" s="17">
        <v>1455958</v>
      </c>
      <c r="AN79" s="18">
        <v>1488596</v>
      </c>
    </row>
    <row r="80" spans="1:40" ht="22.2" hidden="1" x14ac:dyDescent="0.3">
      <c r="A80" s="11" t="s">
        <v>361</v>
      </c>
      <c r="B80" s="12" t="s">
        <v>362</v>
      </c>
      <c r="C80" s="13">
        <v>67695</v>
      </c>
      <c r="D80" s="13">
        <v>66952</v>
      </c>
      <c r="E80" s="13">
        <v>85672</v>
      </c>
      <c r="F80" s="13">
        <v>88383</v>
      </c>
      <c r="G80" s="13">
        <v>93984</v>
      </c>
      <c r="H80" s="13">
        <v>92108</v>
      </c>
      <c r="I80" s="13">
        <v>92247</v>
      </c>
      <c r="J80" s="13">
        <v>105610</v>
      </c>
      <c r="K80" s="13">
        <v>81962</v>
      </c>
      <c r="L80" s="13">
        <v>71205</v>
      </c>
      <c r="M80" s="13">
        <v>89011</v>
      </c>
      <c r="N80" s="13">
        <v>88798</v>
      </c>
      <c r="O80" s="13"/>
      <c r="P80" s="13">
        <v>311542</v>
      </c>
      <c r="Q80" s="13">
        <v>329930</v>
      </c>
      <c r="R80" s="13">
        <v>331776</v>
      </c>
      <c r="S80" s="13">
        <v>345304</v>
      </c>
      <c r="T80" s="13">
        <v>424070</v>
      </c>
      <c r="U80" s="13">
        <v>379032</v>
      </c>
      <c r="V80" s="13">
        <v>378270</v>
      </c>
      <c r="W80" s="13">
        <v>354950</v>
      </c>
      <c r="X80" s="13">
        <v>359179</v>
      </c>
      <c r="Y80" s="13">
        <v>357797</v>
      </c>
      <c r="Z80" s="13">
        <v>353501</v>
      </c>
      <c r="AA80" s="13">
        <v>393765</v>
      </c>
      <c r="AB80" s="13"/>
      <c r="AC80" s="13">
        <v>1581131</v>
      </c>
      <c r="AD80" s="13">
        <v>1250694</v>
      </c>
      <c r="AE80" s="13">
        <v>1494172</v>
      </c>
      <c r="AF80" s="13">
        <v>1548207</v>
      </c>
      <c r="AG80" s="13">
        <v>1748285</v>
      </c>
      <c r="AH80" s="13">
        <v>1767549</v>
      </c>
      <c r="AI80" s="13">
        <v>1805021</v>
      </c>
      <c r="AJ80" s="13">
        <v>1861799</v>
      </c>
      <c r="AK80" s="13">
        <v>1893586</v>
      </c>
      <c r="AL80" s="13">
        <v>1477807</v>
      </c>
      <c r="AM80" s="13">
        <v>1912556</v>
      </c>
      <c r="AN80" s="14">
        <v>1950865</v>
      </c>
    </row>
    <row r="81" spans="1:40" ht="22.2" hidden="1" x14ac:dyDescent="0.3">
      <c r="A81" s="15" t="s">
        <v>363</v>
      </c>
      <c r="B81" s="16" t="s">
        <v>364</v>
      </c>
      <c r="C81" s="17">
        <v>80713</v>
      </c>
      <c r="D81" s="17">
        <v>65326</v>
      </c>
      <c r="E81" s="17">
        <v>80451</v>
      </c>
      <c r="F81" s="17">
        <v>79875</v>
      </c>
      <c r="G81" s="17">
        <v>93647</v>
      </c>
      <c r="H81" s="17">
        <v>97715</v>
      </c>
      <c r="I81" s="17">
        <v>86284</v>
      </c>
      <c r="J81" s="17">
        <v>80019</v>
      </c>
      <c r="K81" s="17">
        <v>93875</v>
      </c>
      <c r="L81" s="17">
        <v>83059</v>
      </c>
      <c r="M81" s="17">
        <v>76044</v>
      </c>
      <c r="N81" s="17">
        <v>90751</v>
      </c>
      <c r="O81" s="17"/>
      <c r="P81" s="17">
        <v>614633</v>
      </c>
      <c r="Q81" s="17">
        <v>525377</v>
      </c>
      <c r="R81" s="17">
        <v>540135</v>
      </c>
      <c r="S81" s="17">
        <v>567956</v>
      </c>
      <c r="T81" s="17">
        <v>581744</v>
      </c>
      <c r="U81" s="17">
        <v>540055</v>
      </c>
      <c r="V81" s="17">
        <v>572294</v>
      </c>
      <c r="W81" s="17">
        <v>549166</v>
      </c>
      <c r="X81" s="17">
        <v>495079</v>
      </c>
      <c r="Y81" s="17">
        <v>569191</v>
      </c>
      <c r="Z81" s="17">
        <v>582147</v>
      </c>
      <c r="AA81" s="17">
        <v>649568</v>
      </c>
      <c r="AB81" s="17"/>
      <c r="AC81" s="17">
        <v>5158402</v>
      </c>
      <c r="AD81" s="17">
        <v>3949429</v>
      </c>
      <c r="AE81" s="17">
        <v>3361032</v>
      </c>
      <c r="AF81" s="17">
        <v>3188089</v>
      </c>
      <c r="AG81" s="17">
        <v>3654541</v>
      </c>
      <c r="AH81" s="17">
        <v>3610722</v>
      </c>
      <c r="AI81" s="17">
        <v>4254199</v>
      </c>
      <c r="AJ81" s="17">
        <v>4121515</v>
      </c>
      <c r="AK81" s="17">
        <v>4787659</v>
      </c>
      <c r="AL81" s="17">
        <v>4916399</v>
      </c>
      <c r="AM81" s="17">
        <v>6188586</v>
      </c>
      <c r="AN81" s="18">
        <v>6508900</v>
      </c>
    </row>
    <row r="82" spans="1:40" ht="22.2" hidden="1" x14ac:dyDescent="0.3">
      <c r="A82" s="11" t="s">
        <v>345</v>
      </c>
      <c r="B82" s="12" t="s">
        <v>346</v>
      </c>
      <c r="C82" s="13">
        <v>85063</v>
      </c>
      <c r="D82" s="13">
        <v>75558</v>
      </c>
      <c r="E82" s="13">
        <v>86368</v>
      </c>
      <c r="F82" s="13">
        <v>74444</v>
      </c>
      <c r="G82" s="13">
        <v>104013</v>
      </c>
      <c r="H82" s="13">
        <v>104366</v>
      </c>
      <c r="I82" s="13">
        <v>124765</v>
      </c>
      <c r="J82" s="13">
        <v>108102</v>
      </c>
      <c r="K82" s="13">
        <v>118853</v>
      </c>
      <c r="L82" s="13">
        <v>86453</v>
      </c>
      <c r="M82" s="13">
        <v>99605</v>
      </c>
      <c r="N82" s="13">
        <v>94488</v>
      </c>
      <c r="O82" s="13"/>
      <c r="P82" s="13">
        <v>1239776</v>
      </c>
      <c r="Q82" s="13">
        <v>1154703</v>
      </c>
      <c r="R82" s="13">
        <v>1266411</v>
      </c>
      <c r="S82" s="13">
        <v>1184011</v>
      </c>
      <c r="T82" s="13">
        <v>1325425</v>
      </c>
      <c r="U82" s="13">
        <v>1249780</v>
      </c>
      <c r="V82" s="13">
        <v>1243406</v>
      </c>
      <c r="W82" s="13">
        <v>1215536</v>
      </c>
      <c r="X82" s="13">
        <v>1203206</v>
      </c>
      <c r="Y82" s="13">
        <v>1184856</v>
      </c>
      <c r="Z82" s="13">
        <v>1132706</v>
      </c>
      <c r="AA82" s="13">
        <v>1214108</v>
      </c>
      <c r="AB82" s="13"/>
      <c r="AC82" s="13">
        <v>6271701</v>
      </c>
      <c r="AD82" s="13">
        <v>5400276</v>
      </c>
      <c r="AE82" s="13">
        <v>6048151</v>
      </c>
      <c r="AF82" s="13">
        <v>6043993</v>
      </c>
      <c r="AG82" s="13">
        <v>6568920</v>
      </c>
      <c r="AH82" s="13">
        <v>6652085</v>
      </c>
      <c r="AI82" s="13">
        <v>6771843</v>
      </c>
      <c r="AJ82" s="13">
        <v>6810642</v>
      </c>
      <c r="AK82" s="13">
        <v>7280691</v>
      </c>
      <c r="AL82" s="13">
        <v>6113444</v>
      </c>
      <c r="AM82" s="13">
        <v>7164633</v>
      </c>
      <c r="AN82" s="14">
        <v>7204818</v>
      </c>
    </row>
    <row r="83" spans="1:40" ht="22.2" hidden="1" x14ac:dyDescent="0.3">
      <c r="A83" s="15" t="s">
        <v>351</v>
      </c>
      <c r="B83" s="16" t="s">
        <v>352</v>
      </c>
      <c r="C83" s="17">
        <v>82310</v>
      </c>
      <c r="D83" s="17">
        <v>78836</v>
      </c>
      <c r="E83" s="17">
        <v>86386</v>
      </c>
      <c r="F83" s="17">
        <v>84088</v>
      </c>
      <c r="G83" s="17">
        <v>109688</v>
      </c>
      <c r="H83" s="17">
        <v>102551</v>
      </c>
      <c r="I83" s="17">
        <v>109313</v>
      </c>
      <c r="J83" s="17">
        <v>104883</v>
      </c>
      <c r="K83" s="17">
        <v>106320</v>
      </c>
      <c r="L83" s="17">
        <v>86771</v>
      </c>
      <c r="M83" s="17">
        <v>102898</v>
      </c>
      <c r="N83" s="17">
        <v>98060</v>
      </c>
      <c r="O83" s="17"/>
      <c r="P83" s="17">
        <v>652952</v>
      </c>
      <c r="Q83" s="17">
        <v>581371</v>
      </c>
      <c r="R83" s="17">
        <v>609304</v>
      </c>
      <c r="S83" s="17">
        <v>645826</v>
      </c>
      <c r="T83" s="17">
        <v>740230</v>
      </c>
      <c r="U83" s="17">
        <v>699473</v>
      </c>
      <c r="V83" s="17">
        <v>678870</v>
      </c>
      <c r="W83" s="17">
        <v>661289</v>
      </c>
      <c r="X83" s="17">
        <v>674919</v>
      </c>
      <c r="Y83" s="17">
        <v>654623</v>
      </c>
      <c r="Z83" s="17">
        <v>624492</v>
      </c>
      <c r="AA83" s="17">
        <v>661227</v>
      </c>
      <c r="AB83" s="17"/>
      <c r="AC83" s="17">
        <v>2711395</v>
      </c>
      <c r="AD83" s="17">
        <v>2202165</v>
      </c>
      <c r="AE83" s="17">
        <v>2685121</v>
      </c>
      <c r="AF83" s="17">
        <v>2734822</v>
      </c>
      <c r="AG83" s="17">
        <v>3125098</v>
      </c>
      <c r="AH83" s="17">
        <v>3078489</v>
      </c>
      <c r="AI83" s="17">
        <v>3101213</v>
      </c>
      <c r="AJ83" s="17">
        <v>3118031</v>
      </c>
      <c r="AK83" s="17">
        <v>3258357</v>
      </c>
      <c r="AL83" s="17">
        <v>2541894</v>
      </c>
      <c r="AM83" s="17">
        <v>3171845</v>
      </c>
      <c r="AN83" s="18">
        <v>3219237</v>
      </c>
    </row>
    <row r="84" spans="1:40" hidden="1" x14ac:dyDescent="0.3">
      <c r="A84" s="11" t="s">
        <v>347</v>
      </c>
      <c r="B84" s="12" t="s">
        <v>348</v>
      </c>
      <c r="C84" s="13">
        <v>101630</v>
      </c>
      <c r="D84" s="13">
        <v>127584</v>
      </c>
      <c r="E84" s="13">
        <v>132775</v>
      </c>
      <c r="F84" s="13">
        <v>94784</v>
      </c>
      <c r="G84" s="13">
        <v>216858</v>
      </c>
      <c r="H84" s="13">
        <v>110880</v>
      </c>
      <c r="I84" s="13">
        <v>102535</v>
      </c>
      <c r="J84" s="13">
        <v>127202</v>
      </c>
      <c r="K84" s="13">
        <v>159752</v>
      </c>
      <c r="L84" s="13">
        <v>94444</v>
      </c>
      <c r="M84" s="13">
        <v>204108</v>
      </c>
      <c r="N84" s="13">
        <v>100198</v>
      </c>
      <c r="O84" s="13"/>
      <c r="P84" s="13">
        <v>480187</v>
      </c>
      <c r="Q84" s="13">
        <v>526865</v>
      </c>
      <c r="R84" s="13">
        <v>767751</v>
      </c>
      <c r="S84" s="13">
        <v>922507</v>
      </c>
      <c r="T84" s="13">
        <v>909640</v>
      </c>
      <c r="U84" s="13">
        <v>696544</v>
      </c>
      <c r="V84" s="13">
        <v>843025</v>
      </c>
      <c r="W84" s="13">
        <v>1506756</v>
      </c>
      <c r="X84" s="13">
        <v>672516</v>
      </c>
      <c r="Y84" s="13">
        <v>616069</v>
      </c>
      <c r="Z84" s="13">
        <v>1099864</v>
      </c>
      <c r="AA84" s="13">
        <v>1121830</v>
      </c>
      <c r="AB84" s="13"/>
      <c r="AC84" s="13">
        <v>437794</v>
      </c>
      <c r="AD84" s="13">
        <v>770583</v>
      </c>
      <c r="AE84" s="13">
        <v>341524</v>
      </c>
      <c r="AF84" s="13">
        <v>366162</v>
      </c>
      <c r="AG84" s="13">
        <v>488864</v>
      </c>
      <c r="AH84" s="13">
        <v>340324</v>
      </c>
      <c r="AI84" s="13">
        <v>383507</v>
      </c>
      <c r="AJ84" s="13">
        <v>616612</v>
      </c>
      <c r="AK84" s="13">
        <v>457231</v>
      </c>
      <c r="AL84" s="13">
        <v>319667</v>
      </c>
      <c r="AM84" s="13">
        <v>530392</v>
      </c>
      <c r="AN84" s="14">
        <v>483379</v>
      </c>
    </row>
    <row r="85" spans="1:40" ht="22.2" hidden="1" x14ac:dyDescent="0.3">
      <c r="A85" s="15" t="s">
        <v>341</v>
      </c>
      <c r="B85" s="16" t="s">
        <v>342</v>
      </c>
      <c r="C85" s="17">
        <v>105577</v>
      </c>
      <c r="D85" s="17">
        <v>86590</v>
      </c>
      <c r="E85" s="17">
        <v>98932</v>
      </c>
      <c r="F85" s="17">
        <v>112644</v>
      </c>
      <c r="G85" s="17">
        <v>108522</v>
      </c>
      <c r="H85" s="17">
        <v>105638</v>
      </c>
      <c r="I85" s="17">
        <v>120601</v>
      </c>
      <c r="J85" s="17">
        <v>119771</v>
      </c>
      <c r="K85" s="17">
        <v>119853</v>
      </c>
      <c r="L85" s="17">
        <v>98158</v>
      </c>
      <c r="M85" s="17">
        <v>108840</v>
      </c>
      <c r="N85" s="17">
        <v>101266</v>
      </c>
      <c r="O85" s="17"/>
      <c r="P85" s="17">
        <v>709238</v>
      </c>
      <c r="Q85" s="17">
        <v>706965</v>
      </c>
      <c r="R85" s="17">
        <v>675608</v>
      </c>
      <c r="S85" s="17">
        <v>641554</v>
      </c>
      <c r="T85" s="17">
        <v>707942</v>
      </c>
      <c r="U85" s="17">
        <v>650838</v>
      </c>
      <c r="V85" s="17">
        <v>658004</v>
      </c>
      <c r="W85" s="17">
        <v>664570</v>
      </c>
      <c r="X85" s="17">
        <v>661683</v>
      </c>
      <c r="Y85" s="17">
        <v>662305</v>
      </c>
      <c r="Z85" s="17">
        <v>665031</v>
      </c>
      <c r="AA85" s="17">
        <v>695512</v>
      </c>
      <c r="AB85" s="17"/>
      <c r="AC85" s="17">
        <v>1288927</v>
      </c>
      <c r="AD85" s="17">
        <v>1239554</v>
      </c>
      <c r="AE85" s="17">
        <v>1161820</v>
      </c>
      <c r="AF85" s="17">
        <v>1234020</v>
      </c>
      <c r="AG85" s="17">
        <v>1364084</v>
      </c>
      <c r="AH85" s="17">
        <v>1399149</v>
      </c>
      <c r="AI85" s="17">
        <v>1436767</v>
      </c>
      <c r="AJ85" s="17">
        <v>1433925</v>
      </c>
      <c r="AK85" s="17">
        <v>1373206</v>
      </c>
      <c r="AL85" s="17">
        <v>1169302</v>
      </c>
      <c r="AM85" s="17">
        <v>1252292</v>
      </c>
      <c r="AN85" s="18">
        <v>1239206</v>
      </c>
    </row>
    <row r="86" spans="1:40" hidden="1" x14ac:dyDescent="0.3">
      <c r="A86" s="11" t="s">
        <v>343</v>
      </c>
      <c r="B86" s="12" t="s">
        <v>344</v>
      </c>
      <c r="C86" s="13">
        <v>99369</v>
      </c>
      <c r="D86" s="13">
        <v>76704</v>
      </c>
      <c r="E86" s="13">
        <v>98789</v>
      </c>
      <c r="F86" s="13">
        <v>96742</v>
      </c>
      <c r="G86" s="13">
        <v>114769</v>
      </c>
      <c r="H86" s="13">
        <v>108215</v>
      </c>
      <c r="I86" s="13">
        <v>105568</v>
      </c>
      <c r="J86" s="13">
        <v>106182</v>
      </c>
      <c r="K86" s="13">
        <v>94118</v>
      </c>
      <c r="L86" s="13">
        <v>80758</v>
      </c>
      <c r="M86" s="13">
        <v>105064</v>
      </c>
      <c r="N86" s="13">
        <v>105183</v>
      </c>
      <c r="O86" s="13"/>
      <c r="P86" s="13">
        <v>485443</v>
      </c>
      <c r="Q86" s="13">
        <v>410122</v>
      </c>
      <c r="R86" s="13">
        <v>469105</v>
      </c>
      <c r="S86" s="13">
        <v>488788</v>
      </c>
      <c r="T86" s="13">
        <v>543333</v>
      </c>
      <c r="U86" s="13">
        <v>486165</v>
      </c>
      <c r="V86" s="13">
        <v>509011</v>
      </c>
      <c r="W86" s="13">
        <v>488341</v>
      </c>
      <c r="X86" s="13">
        <v>464337</v>
      </c>
      <c r="Y86" s="13">
        <v>477956</v>
      </c>
      <c r="Z86" s="13">
        <v>481976</v>
      </c>
      <c r="AA86" s="13">
        <v>536016</v>
      </c>
      <c r="AB86" s="13"/>
      <c r="AC86" s="13">
        <v>2612543</v>
      </c>
      <c r="AD86" s="13">
        <v>2109450</v>
      </c>
      <c r="AE86" s="13">
        <v>2472640</v>
      </c>
      <c r="AF86" s="13">
        <v>2509099</v>
      </c>
      <c r="AG86" s="13">
        <v>2801040</v>
      </c>
      <c r="AH86" s="13">
        <v>2786439</v>
      </c>
      <c r="AI86" s="13">
        <v>2891445</v>
      </c>
      <c r="AJ86" s="13">
        <v>2966237</v>
      </c>
      <c r="AK86" s="13">
        <v>3036551</v>
      </c>
      <c r="AL86" s="13">
        <v>2501721</v>
      </c>
      <c r="AM86" s="13">
        <v>3061072</v>
      </c>
      <c r="AN86" s="14">
        <v>3071242</v>
      </c>
    </row>
    <row r="87" spans="1:40" hidden="1" x14ac:dyDescent="0.3">
      <c r="A87" s="15" t="s">
        <v>335</v>
      </c>
      <c r="B87" s="16" t="s">
        <v>336</v>
      </c>
      <c r="C87" s="17">
        <v>106301</v>
      </c>
      <c r="D87" s="17">
        <v>97948</v>
      </c>
      <c r="E87" s="17">
        <v>115310</v>
      </c>
      <c r="F87" s="17">
        <v>119885</v>
      </c>
      <c r="G87" s="17">
        <v>133349</v>
      </c>
      <c r="H87" s="17">
        <v>138323</v>
      </c>
      <c r="I87" s="17">
        <v>127134</v>
      </c>
      <c r="J87" s="17">
        <v>126595</v>
      </c>
      <c r="K87" s="17">
        <v>122564</v>
      </c>
      <c r="L87" s="17">
        <v>109274</v>
      </c>
      <c r="M87" s="17">
        <v>125388</v>
      </c>
      <c r="N87" s="17">
        <v>124938</v>
      </c>
      <c r="O87" s="17"/>
      <c r="P87" s="17">
        <v>309844</v>
      </c>
      <c r="Q87" s="17">
        <v>295316</v>
      </c>
      <c r="R87" s="17">
        <v>324563</v>
      </c>
      <c r="S87" s="17">
        <v>322659</v>
      </c>
      <c r="T87" s="17">
        <v>375983</v>
      </c>
      <c r="U87" s="17">
        <v>342524</v>
      </c>
      <c r="V87" s="17">
        <v>338980</v>
      </c>
      <c r="W87" s="17">
        <v>341928</v>
      </c>
      <c r="X87" s="17">
        <v>336102</v>
      </c>
      <c r="Y87" s="17">
        <v>334926</v>
      </c>
      <c r="Z87" s="17">
        <v>315124</v>
      </c>
      <c r="AA87" s="17">
        <v>362295</v>
      </c>
      <c r="AB87" s="17"/>
      <c r="AC87" s="17">
        <v>715005</v>
      </c>
      <c r="AD87" s="17">
        <v>601658</v>
      </c>
      <c r="AE87" s="17">
        <v>738326</v>
      </c>
      <c r="AF87" s="17">
        <v>726194</v>
      </c>
      <c r="AG87" s="17">
        <v>845913</v>
      </c>
      <c r="AH87" s="17">
        <v>854883</v>
      </c>
      <c r="AI87" s="17">
        <v>823734</v>
      </c>
      <c r="AJ87" s="17">
        <v>814490</v>
      </c>
      <c r="AK87" s="17">
        <v>834722</v>
      </c>
      <c r="AL87" s="17">
        <v>716378</v>
      </c>
      <c r="AM87" s="17">
        <v>792259</v>
      </c>
      <c r="AN87" s="18">
        <v>847985</v>
      </c>
    </row>
    <row r="88" spans="1:40" ht="22.2" hidden="1" x14ac:dyDescent="0.3">
      <c r="A88" s="11" t="s">
        <v>357</v>
      </c>
      <c r="B88" s="12" t="s">
        <v>358</v>
      </c>
      <c r="C88" s="13">
        <v>99769</v>
      </c>
      <c r="D88" s="13">
        <v>78349</v>
      </c>
      <c r="E88" s="13">
        <v>75918</v>
      </c>
      <c r="F88" s="13">
        <v>74664</v>
      </c>
      <c r="G88" s="13">
        <v>80031</v>
      </c>
      <c r="H88" s="13">
        <v>75274</v>
      </c>
      <c r="I88" s="13">
        <v>79084</v>
      </c>
      <c r="J88" s="13">
        <v>98512</v>
      </c>
      <c r="K88" s="13">
        <v>80275</v>
      </c>
      <c r="L88" s="13">
        <v>60639</v>
      </c>
      <c r="M88" s="13">
        <v>94001</v>
      </c>
      <c r="N88" s="13">
        <v>130802</v>
      </c>
      <c r="O88" s="13"/>
      <c r="P88" s="13">
        <v>347662</v>
      </c>
      <c r="Q88" s="13">
        <v>308979</v>
      </c>
      <c r="R88" s="13">
        <v>212605</v>
      </c>
      <c r="S88" s="13">
        <v>290090</v>
      </c>
      <c r="T88" s="13">
        <v>424706</v>
      </c>
      <c r="U88" s="13">
        <v>355652</v>
      </c>
      <c r="V88" s="13">
        <v>268836</v>
      </c>
      <c r="W88" s="13">
        <v>291821</v>
      </c>
      <c r="X88" s="13">
        <v>503876</v>
      </c>
      <c r="Y88" s="13">
        <v>808513</v>
      </c>
      <c r="Z88" s="13">
        <v>744091</v>
      </c>
      <c r="AA88" s="13">
        <v>539712</v>
      </c>
      <c r="AB88" s="13"/>
      <c r="AC88" s="13">
        <v>4517515</v>
      </c>
      <c r="AD88" s="13">
        <v>4305915</v>
      </c>
      <c r="AE88" s="13">
        <v>3993552</v>
      </c>
      <c r="AF88" s="13">
        <v>3883270</v>
      </c>
      <c r="AG88" s="13">
        <v>4539082</v>
      </c>
      <c r="AH88" s="13">
        <v>4420269</v>
      </c>
      <c r="AI88" s="13">
        <v>4558289</v>
      </c>
      <c r="AJ88" s="13">
        <v>4665278</v>
      </c>
      <c r="AK88" s="13">
        <v>4884072</v>
      </c>
      <c r="AL88" s="13">
        <v>4575437</v>
      </c>
      <c r="AM88" s="13">
        <v>5060319</v>
      </c>
      <c r="AN88" s="14">
        <v>5432989</v>
      </c>
    </row>
    <row r="89" spans="1:40" hidden="1" x14ac:dyDescent="0.3">
      <c r="A89" s="15" t="s">
        <v>337</v>
      </c>
      <c r="B89" s="16" t="s">
        <v>338</v>
      </c>
      <c r="C89" s="17">
        <v>100924</v>
      </c>
      <c r="D89" s="17">
        <v>92716</v>
      </c>
      <c r="E89" s="17">
        <v>120698</v>
      </c>
      <c r="F89" s="17">
        <v>123551</v>
      </c>
      <c r="G89" s="17">
        <v>135247</v>
      </c>
      <c r="H89" s="17">
        <v>127366</v>
      </c>
      <c r="I89" s="17">
        <v>137215</v>
      </c>
      <c r="J89" s="17">
        <v>134120</v>
      </c>
      <c r="K89" s="17">
        <v>126898</v>
      </c>
      <c r="L89" s="17">
        <v>104388</v>
      </c>
      <c r="M89" s="17">
        <v>146601</v>
      </c>
      <c r="N89" s="17">
        <v>133370</v>
      </c>
      <c r="O89" s="17"/>
      <c r="P89" s="17">
        <v>373632</v>
      </c>
      <c r="Q89" s="17">
        <v>348443</v>
      </c>
      <c r="R89" s="17">
        <v>352095</v>
      </c>
      <c r="S89" s="17">
        <v>357629</v>
      </c>
      <c r="T89" s="17">
        <v>445803</v>
      </c>
      <c r="U89" s="17">
        <v>443567</v>
      </c>
      <c r="V89" s="17">
        <v>426048</v>
      </c>
      <c r="W89" s="17">
        <v>397395</v>
      </c>
      <c r="X89" s="17">
        <v>409186</v>
      </c>
      <c r="Y89" s="17">
        <v>369032</v>
      </c>
      <c r="Z89" s="17">
        <v>381486</v>
      </c>
      <c r="AA89" s="17">
        <v>429900</v>
      </c>
      <c r="AB89" s="17"/>
      <c r="AC89" s="17">
        <v>901635</v>
      </c>
      <c r="AD89" s="17">
        <v>780521</v>
      </c>
      <c r="AE89" s="17">
        <v>933198</v>
      </c>
      <c r="AF89" s="17">
        <v>968293</v>
      </c>
      <c r="AG89" s="17">
        <v>971780</v>
      </c>
      <c r="AH89" s="17">
        <v>1019106</v>
      </c>
      <c r="AI89" s="17">
        <v>976172</v>
      </c>
      <c r="AJ89" s="17">
        <v>948334</v>
      </c>
      <c r="AK89" s="17">
        <v>955665</v>
      </c>
      <c r="AL89" s="17">
        <v>750299</v>
      </c>
      <c r="AM89" s="17">
        <v>939360</v>
      </c>
      <c r="AN89" s="18">
        <v>918359</v>
      </c>
    </row>
    <row r="90" spans="1:40" hidden="1" x14ac:dyDescent="0.3">
      <c r="A90" s="11" t="s">
        <v>331</v>
      </c>
      <c r="B90" s="12" t="s">
        <v>332</v>
      </c>
      <c r="C90" s="13">
        <v>129570</v>
      </c>
      <c r="D90" s="13">
        <v>129041</v>
      </c>
      <c r="E90" s="13">
        <v>208649</v>
      </c>
      <c r="F90" s="13">
        <v>159089</v>
      </c>
      <c r="G90" s="13">
        <v>151825</v>
      </c>
      <c r="H90" s="13">
        <v>165944</v>
      </c>
      <c r="I90" s="13">
        <v>148599</v>
      </c>
      <c r="J90" s="13">
        <v>150535</v>
      </c>
      <c r="K90" s="13">
        <v>145048</v>
      </c>
      <c r="L90" s="13">
        <v>136026</v>
      </c>
      <c r="M90" s="13">
        <v>277497</v>
      </c>
      <c r="N90" s="13">
        <v>142902</v>
      </c>
      <c r="O90" s="13"/>
      <c r="P90" s="13">
        <v>7820316</v>
      </c>
      <c r="Q90" s="13">
        <v>7696609</v>
      </c>
      <c r="R90" s="13">
        <v>5040161</v>
      </c>
      <c r="S90" s="13">
        <v>5567318</v>
      </c>
      <c r="T90" s="13">
        <v>5567639</v>
      </c>
      <c r="U90" s="13">
        <v>6235076</v>
      </c>
      <c r="V90" s="13">
        <v>6436094</v>
      </c>
      <c r="W90" s="13">
        <v>6495785</v>
      </c>
      <c r="X90" s="13">
        <v>5937123</v>
      </c>
      <c r="Y90" s="13">
        <v>6192704</v>
      </c>
      <c r="Z90" s="13">
        <v>6434419</v>
      </c>
      <c r="AA90" s="13">
        <v>6259266</v>
      </c>
      <c r="AB90" s="13"/>
      <c r="AC90" s="13">
        <v>2525076</v>
      </c>
      <c r="AD90" s="13">
        <v>2718526</v>
      </c>
      <c r="AE90" s="13">
        <v>2647585</v>
      </c>
      <c r="AF90" s="13">
        <v>2359881</v>
      </c>
      <c r="AG90" s="13">
        <v>2528796</v>
      </c>
      <c r="AH90" s="13">
        <v>2390347</v>
      </c>
      <c r="AI90" s="13">
        <v>2552493</v>
      </c>
      <c r="AJ90" s="13">
        <v>2612416</v>
      </c>
      <c r="AK90" s="13">
        <v>2926355</v>
      </c>
      <c r="AL90" s="13">
        <v>2486168</v>
      </c>
      <c r="AM90" s="13">
        <v>3065581</v>
      </c>
      <c r="AN90" s="14">
        <v>2808880</v>
      </c>
    </row>
    <row r="91" spans="1:40" hidden="1" x14ac:dyDescent="0.3">
      <c r="A91" s="15" t="s">
        <v>333</v>
      </c>
      <c r="B91" s="16" t="s">
        <v>334</v>
      </c>
      <c r="C91" s="17">
        <v>160205</v>
      </c>
      <c r="D91" s="17">
        <v>138243</v>
      </c>
      <c r="E91" s="17">
        <v>160821</v>
      </c>
      <c r="F91" s="17">
        <v>151127</v>
      </c>
      <c r="G91" s="17">
        <v>185364</v>
      </c>
      <c r="H91" s="17">
        <v>176900</v>
      </c>
      <c r="I91" s="17">
        <v>195891</v>
      </c>
      <c r="J91" s="17">
        <v>190449</v>
      </c>
      <c r="K91" s="17">
        <v>194521</v>
      </c>
      <c r="L91" s="17">
        <v>148052</v>
      </c>
      <c r="M91" s="17">
        <v>181605</v>
      </c>
      <c r="N91" s="17">
        <v>154194</v>
      </c>
      <c r="O91" s="17"/>
      <c r="P91" s="17">
        <v>1189274</v>
      </c>
      <c r="Q91" s="17">
        <v>1033432</v>
      </c>
      <c r="R91" s="17">
        <v>1135043</v>
      </c>
      <c r="S91" s="17">
        <v>1234561</v>
      </c>
      <c r="T91" s="17">
        <v>1278469</v>
      </c>
      <c r="U91" s="17">
        <v>1176338</v>
      </c>
      <c r="V91" s="17">
        <v>1232127</v>
      </c>
      <c r="W91" s="17">
        <v>1196618</v>
      </c>
      <c r="X91" s="17">
        <v>1118746</v>
      </c>
      <c r="Y91" s="17">
        <v>1161527</v>
      </c>
      <c r="Z91" s="17">
        <v>1138087</v>
      </c>
      <c r="AA91" s="17">
        <v>1220049</v>
      </c>
      <c r="AB91" s="17"/>
      <c r="AC91" s="17">
        <v>6581627</v>
      </c>
      <c r="AD91" s="17">
        <v>4882119</v>
      </c>
      <c r="AE91" s="17">
        <v>6006791</v>
      </c>
      <c r="AF91" s="17">
        <v>6250688</v>
      </c>
      <c r="AG91" s="17">
        <v>7036801</v>
      </c>
      <c r="AH91" s="17">
        <v>7001918</v>
      </c>
      <c r="AI91" s="17">
        <v>6813836</v>
      </c>
      <c r="AJ91" s="17">
        <v>6929076</v>
      </c>
      <c r="AK91" s="17">
        <v>7228104</v>
      </c>
      <c r="AL91" s="17">
        <v>6187100</v>
      </c>
      <c r="AM91" s="17">
        <v>7825872</v>
      </c>
      <c r="AN91" s="18">
        <v>7871121</v>
      </c>
    </row>
    <row r="92" spans="1:40" ht="22.2" hidden="1" x14ac:dyDescent="0.3">
      <c r="A92" s="11" t="s">
        <v>323</v>
      </c>
      <c r="B92" s="12" t="s">
        <v>324</v>
      </c>
      <c r="C92" s="13">
        <v>214151</v>
      </c>
      <c r="D92" s="13">
        <v>244669</v>
      </c>
      <c r="E92" s="13">
        <v>185122</v>
      </c>
      <c r="F92" s="13">
        <v>184806</v>
      </c>
      <c r="G92" s="13">
        <v>245382</v>
      </c>
      <c r="H92" s="13">
        <v>334286</v>
      </c>
      <c r="I92" s="13">
        <v>296446</v>
      </c>
      <c r="J92" s="13">
        <v>232735</v>
      </c>
      <c r="K92" s="13">
        <v>188056</v>
      </c>
      <c r="L92" s="13">
        <v>182334</v>
      </c>
      <c r="M92" s="13">
        <v>208855</v>
      </c>
      <c r="N92" s="13">
        <v>185965</v>
      </c>
      <c r="O92" s="13"/>
      <c r="P92" s="13">
        <v>1191027</v>
      </c>
      <c r="Q92" s="13">
        <v>1216817</v>
      </c>
      <c r="R92" s="13">
        <v>1253043</v>
      </c>
      <c r="S92" s="13">
        <v>1154501</v>
      </c>
      <c r="T92" s="13">
        <v>1328082</v>
      </c>
      <c r="U92" s="13">
        <v>1322877</v>
      </c>
      <c r="V92" s="13">
        <v>1316547</v>
      </c>
      <c r="W92" s="13">
        <v>1212154</v>
      </c>
      <c r="X92" s="13">
        <v>1172030</v>
      </c>
      <c r="Y92" s="13">
        <v>1142470</v>
      </c>
      <c r="Z92" s="13">
        <v>1178311</v>
      </c>
      <c r="AA92" s="13">
        <v>1173765</v>
      </c>
      <c r="AB92" s="13"/>
      <c r="AC92" s="13">
        <v>4230516</v>
      </c>
      <c r="AD92" s="13">
        <v>3293167</v>
      </c>
      <c r="AE92" s="13">
        <v>3852827</v>
      </c>
      <c r="AF92" s="13">
        <v>3901434</v>
      </c>
      <c r="AG92" s="13">
        <v>4247799</v>
      </c>
      <c r="AH92" s="13">
        <v>4476420</v>
      </c>
      <c r="AI92" s="13">
        <v>3854663</v>
      </c>
      <c r="AJ92" s="13">
        <v>4343417</v>
      </c>
      <c r="AK92" s="13">
        <v>4001497</v>
      </c>
      <c r="AL92" s="13">
        <v>3651162</v>
      </c>
      <c r="AM92" s="13">
        <v>4157678</v>
      </c>
      <c r="AN92" s="14">
        <v>4287349</v>
      </c>
    </row>
    <row r="93" spans="1:40" hidden="1" x14ac:dyDescent="0.3">
      <c r="A93" s="15" t="s">
        <v>353</v>
      </c>
      <c r="B93" s="16" t="s">
        <v>354</v>
      </c>
      <c r="C93" s="17">
        <v>81770</v>
      </c>
      <c r="D93" s="17">
        <v>75599</v>
      </c>
      <c r="E93" s="17">
        <v>89497</v>
      </c>
      <c r="F93" s="17">
        <v>91928</v>
      </c>
      <c r="G93" s="17">
        <v>100283</v>
      </c>
      <c r="H93" s="17">
        <v>112688</v>
      </c>
      <c r="I93" s="17">
        <v>135461</v>
      </c>
      <c r="J93" s="17">
        <v>179287</v>
      </c>
      <c r="K93" s="17">
        <v>180441</v>
      </c>
      <c r="L93" s="17">
        <v>163422</v>
      </c>
      <c r="M93" s="17">
        <v>184260</v>
      </c>
      <c r="N93" s="17">
        <v>188084</v>
      </c>
      <c r="O93" s="17"/>
      <c r="P93" s="17">
        <v>1101156</v>
      </c>
      <c r="Q93" s="17">
        <v>918095</v>
      </c>
      <c r="R93" s="17">
        <v>905066</v>
      </c>
      <c r="S93" s="17">
        <v>903136</v>
      </c>
      <c r="T93" s="17">
        <v>1009331</v>
      </c>
      <c r="U93" s="17">
        <v>981933</v>
      </c>
      <c r="V93" s="17">
        <v>1059402</v>
      </c>
      <c r="W93" s="17">
        <v>1098606</v>
      </c>
      <c r="X93" s="17">
        <v>1096581</v>
      </c>
      <c r="Y93" s="17">
        <v>1157156</v>
      </c>
      <c r="Z93" s="17">
        <v>1098749</v>
      </c>
      <c r="AA93" s="17">
        <v>1121870</v>
      </c>
      <c r="AB93" s="17"/>
      <c r="AC93" s="17">
        <v>5020536</v>
      </c>
      <c r="AD93" s="17">
        <v>3908292</v>
      </c>
      <c r="AE93" s="17">
        <v>4924708</v>
      </c>
      <c r="AF93" s="17">
        <v>5273046</v>
      </c>
      <c r="AG93" s="17">
        <v>5563426</v>
      </c>
      <c r="AH93" s="17">
        <v>5775196</v>
      </c>
      <c r="AI93" s="17">
        <v>5506366</v>
      </c>
      <c r="AJ93" s="17">
        <v>5965528</v>
      </c>
      <c r="AK93" s="17">
        <v>6028999</v>
      </c>
      <c r="AL93" s="17">
        <v>4613204</v>
      </c>
      <c r="AM93" s="17">
        <v>6100360</v>
      </c>
      <c r="AN93" s="18">
        <v>6565222</v>
      </c>
    </row>
    <row r="94" spans="1:40" hidden="1" x14ac:dyDescent="0.3">
      <c r="A94" s="11" t="s">
        <v>339</v>
      </c>
      <c r="B94" s="12" t="s">
        <v>340</v>
      </c>
      <c r="C94" s="13">
        <v>33183</v>
      </c>
      <c r="D94" s="13">
        <v>60294</v>
      </c>
      <c r="E94" s="13">
        <v>133693</v>
      </c>
      <c r="F94" s="13">
        <v>179679</v>
      </c>
      <c r="G94" s="13">
        <v>216314</v>
      </c>
      <c r="H94" s="13">
        <v>73758</v>
      </c>
      <c r="I94" s="13">
        <v>14216</v>
      </c>
      <c r="J94" s="13">
        <v>128300</v>
      </c>
      <c r="K94" s="13">
        <v>71542</v>
      </c>
      <c r="L94" s="13">
        <v>63171</v>
      </c>
      <c r="M94" s="13">
        <v>101848</v>
      </c>
      <c r="N94" s="13">
        <v>196745</v>
      </c>
      <c r="O94" s="13"/>
      <c r="P94" s="13">
        <v>1796859</v>
      </c>
      <c r="Q94" s="13">
        <v>2076740</v>
      </c>
      <c r="R94" s="13">
        <v>2033592</v>
      </c>
      <c r="S94" s="13">
        <v>2177876</v>
      </c>
      <c r="T94" s="13">
        <v>2525806</v>
      </c>
      <c r="U94" s="13">
        <v>2566749</v>
      </c>
      <c r="V94" s="13">
        <v>2443997</v>
      </c>
      <c r="W94" s="13">
        <v>2156584</v>
      </c>
      <c r="X94" s="13">
        <v>2177363</v>
      </c>
      <c r="Y94" s="13">
        <v>2286060</v>
      </c>
      <c r="Z94" s="13">
        <v>2518138</v>
      </c>
      <c r="AA94" s="13">
        <v>2188406</v>
      </c>
      <c r="AB94" s="13"/>
      <c r="AC94" s="13">
        <v>2404289</v>
      </c>
      <c r="AD94" s="13">
        <v>2304538</v>
      </c>
      <c r="AE94" s="13">
        <v>2444364</v>
      </c>
      <c r="AF94" s="13">
        <v>2583254</v>
      </c>
      <c r="AG94" s="13">
        <v>2832144</v>
      </c>
      <c r="AH94" s="13">
        <v>2208869</v>
      </c>
      <c r="AI94" s="13">
        <v>2109109</v>
      </c>
      <c r="AJ94" s="13">
        <v>2098539</v>
      </c>
      <c r="AK94" s="13">
        <v>2037589</v>
      </c>
      <c r="AL94" s="13">
        <v>2119884</v>
      </c>
      <c r="AM94" s="13">
        <v>2400709</v>
      </c>
      <c r="AN94" s="14">
        <v>2330616</v>
      </c>
    </row>
    <row r="95" spans="1:40" hidden="1" x14ac:dyDescent="0.3">
      <c r="A95" s="15" t="s">
        <v>321</v>
      </c>
      <c r="B95" s="16" t="s">
        <v>322</v>
      </c>
      <c r="C95" s="17">
        <v>194694</v>
      </c>
      <c r="D95" s="17">
        <v>199699</v>
      </c>
      <c r="E95" s="17">
        <v>180807</v>
      </c>
      <c r="F95" s="17">
        <v>208479</v>
      </c>
      <c r="G95" s="17">
        <v>206656</v>
      </c>
      <c r="H95" s="17">
        <v>192656</v>
      </c>
      <c r="I95" s="17">
        <v>223589</v>
      </c>
      <c r="J95" s="17">
        <v>186297</v>
      </c>
      <c r="K95" s="17">
        <v>254325</v>
      </c>
      <c r="L95" s="17">
        <v>144583</v>
      </c>
      <c r="M95" s="17">
        <v>193750</v>
      </c>
      <c r="N95" s="17">
        <v>208902</v>
      </c>
      <c r="O95" s="17"/>
      <c r="P95" s="17">
        <v>938333</v>
      </c>
      <c r="Q95" s="17">
        <v>927926</v>
      </c>
      <c r="R95" s="17">
        <v>858771</v>
      </c>
      <c r="S95" s="17">
        <v>802983</v>
      </c>
      <c r="T95" s="17">
        <v>994105</v>
      </c>
      <c r="U95" s="17">
        <v>888535</v>
      </c>
      <c r="V95" s="17">
        <v>921948</v>
      </c>
      <c r="W95" s="17">
        <v>882829</v>
      </c>
      <c r="X95" s="17">
        <v>816676</v>
      </c>
      <c r="Y95" s="17">
        <v>926245</v>
      </c>
      <c r="Z95" s="17">
        <v>868242</v>
      </c>
      <c r="AA95" s="17">
        <v>907320</v>
      </c>
      <c r="AB95" s="17"/>
      <c r="AC95" s="17">
        <v>4352664</v>
      </c>
      <c r="AD95" s="17">
        <v>3872212</v>
      </c>
      <c r="AE95" s="17">
        <v>3476282</v>
      </c>
      <c r="AF95" s="17">
        <v>3660550</v>
      </c>
      <c r="AG95" s="17">
        <v>4195683</v>
      </c>
      <c r="AH95" s="17">
        <v>4548880</v>
      </c>
      <c r="AI95" s="17">
        <v>4828152</v>
      </c>
      <c r="AJ95" s="17">
        <v>4848778</v>
      </c>
      <c r="AK95" s="17">
        <v>5500249</v>
      </c>
      <c r="AL95" s="17">
        <v>4445678</v>
      </c>
      <c r="AM95" s="17">
        <v>4850091</v>
      </c>
      <c r="AN95" s="18">
        <v>5140373</v>
      </c>
    </row>
    <row r="96" spans="1:40" hidden="1" x14ac:dyDescent="0.3">
      <c r="A96" s="11" t="s">
        <v>325</v>
      </c>
      <c r="B96" s="12" t="s">
        <v>326</v>
      </c>
      <c r="C96" s="13">
        <v>176688</v>
      </c>
      <c r="D96" s="13">
        <v>157933</v>
      </c>
      <c r="E96" s="13">
        <v>199676</v>
      </c>
      <c r="F96" s="13">
        <v>188715</v>
      </c>
      <c r="G96" s="13">
        <v>225340</v>
      </c>
      <c r="H96" s="13">
        <v>219139</v>
      </c>
      <c r="I96" s="13">
        <v>215378</v>
      </c>
      <c r="J96" s="13">
        <v>191568</v>
      </c>
      <c r="K96" s="13">
        <v>214852</v>
      </c>
      <c r="L96" s="13">
        <v>188090</v>
      </c>
      <c r="M96" s="13">
        <v>235564</v>
      </c>
      <c r="N96" s="13">
        <v>232937</v>
      </c>
      <c r="O96" s="13"/>
      <c r="P96" s="13">
        <v>1872357</v>
      </c>
      <c r="Q96" s="13">
        <v>1603386</v>
      </c>
      <c r="R96" s="13">
        <v>1834674</v>
      </c>
      <c r="S96" s="13">
        <v>1915925</v>
      </c>
      <c r="T96" s="13">
        <v>1974503</v>
      </c>
      <c r="U96" s="13">
        <v>1827141</v>
      </c>
      <c r="V96" s="13">
        <v>1859135</v>
      </c>
      <c r="W96" s="13">
        <v>1807144</v>
      </c>
      <c r="X96" s="13">
        <v>1787476</v>
      </c>
      <c r="Y96" s="13">
        <v>1861723</v>
      </c>
      <c r="Z96" s="13">
        <v>1756201</v>
      </c>
      <c r="AA96" s="13">
        <v>1904604</v>
      </c>
      <c r="AB96" s="13"/>
      <c r="AC96" s="13">
        <v>9973687</v>
      </c>
      <c r="AD96" s="13">
        <v>8189510</v>
      </c>
      <c r="AE96" s="13">
        <v>9830530</v>
      </c>
      <c r="AF96" s="13">
        <v>10035479</v>
      </c>
      <c r="AG96" s="13">
        <v>11071057</v>
      </c>
      <c r="AH96" s="13">
        <v>11203518</v>
      </c>
      <c r="AI96" s="13">
        <v>11209507</v>
      </c>
      <c r="AJ96" s="13">
        <v>11500315</v>
      </c>
      <c r="AK96" s="13">
        <v>12307717</v>
      </c>
      <c r="AL96" s="13">
        <v>9771389</v>
      </c>
      <c r="AM96" s="13">
        <v>12184602</v>
      </c>
      <c r="AN96" s="14">
        <v>12427756</v>
      </c>
    </row>
    <row r="97" spans="1:40" hidden="1" x14ac:dyDescent="0.3">
      <c r="A97" s="15" t="s">
        <v>327</v>
      </c>
      <c r="B97" s="16" t="s">
        <v>328</v>
      </c>
      <c r="C97" s="17">
        <v>228909</v>
      </c>
      <c r="D97" s="17">
        <v>134973</v>
      </c>
      <c r="E97" s="17">
        <v>94297</v>
      </c>
      <c r="F97" s="17">
        <v>92267</v>
      </c>
      <c r="G97" s="17">
        <v>177319</v>
      </c>
      <c r="H97" s="17">
        <v>158075</v>
      </c>
      <c r="I97" s="17">
        <v>162399</v>
      </c>
      <c r="J97" s="17">
        <v>382399</v>
      </c>
      <c r="K97" s="17">
        <v>144736</v>
      </c>
      <c r="L97" s="17">
        <v>115683</v>
      </c>
      <c r="M97" s="17">
        <v>158999</v>
      </c>
      <c r="N97" s="17">
        <v>246135</v>
      </c>
      <c r="O97" s="17"/>
      <c r="P97" s="17">
        <v>715335</v>
      </c>
      <c r="Q97" s="17">
        <v>658373</v>
      </c>
      <c r="R97" s="17">
        <v>492430</v>
      </c>
      <c r="S97" s="17">
        <v>502036</v>
      </c>
      <c r="T97" s="17">
        <v>649738</v>
      </c>
      <c r="U97" s="17">
        <v>673761</v>
      </c>
      <c r="V97" s="17">
        <v>677583</v>
      </c>
      <c r="W97" s="17">
        <v>724718</v>
      </c>
      <c r="X97" s="17">
        <v>881765</v>
      </c>
      <c r="Y97" s="17">
        <v>1123440</v>
      </c>
      <c r="Z97" s="17">
        <v>1254839</v>
      </c>
      <c r="AA97" s="17">
        <v>813946</v>
      </c>
      <c r="AB97" s="17"/>
      <c r="AC97" s="17">
        <v>3130645</v>
      </c>
      <c r="AD97" s="17">
        <v>3214414</v>
      </c>
      <c r="AE97" s="17">
        <v>3500353</v>
      </c>
      <c r="AF97" s="17">
        <v>2679033</v>
      </c>
      <c r="AG97" s="17">
        <v>4050487</v>
      </c>
      <c r="AH97" s="17">
        <v>3063215</v>
      </c>
      <c r="AI97" s="17">
        <v>3262641</v>
      </c>
      <c r="AJ97" s="17">
        <v>3844091</v>
      </c>
      <c r="AK97" s="17">
        <v>3671002</v>
      </c>
      <c r="AL97" s="17">
        <v>3104611</v>
      </c>
      <c r="AM97" s="17">
        <v>3451564</v>
      </c>
      <c r="AN97" s="18">
        <v>3711480</v>
      </c>
    </row>
    <row r="98" spans="1:40" ht="22.2" hidden="1" x14ac:dyDescent="0.3">
      <c r="A98" s="11" t="s">
        <v>319</v>
      </c>
      <c r="B98" s="12" t="s">
        <v>320</v>
      </c>
      <c r="C98" s="13">
        <v>250330</v>
      </c>
      <c r="D98" s="13">
        <v>244478</v>
      </c>
      <c r="E98" s="13">
        <v>242553</v>
      </c>
      <c r="F98" s="13">
        <v>225119</v>
      </c>
      <c r="G98" s="13">
        <v>307968</v>
      </c>
      <c r="H98" s="13">
        <v>283188</v>
      </c>
      <c r="I98" s="13">
        <v>307873</v>
      </c>
      <c r="J98" s="13">
        <v>302541</v>
      </c>
      <c r="K98" s="13">
        <v>309270</v>
      </c>
      <c r="L98" s="13">
        <v>281739</v>
      </c>
      <c r="M98" s="13">
        <v>289130</v>
      </c>
      <c r="N98" s="13">
        <v>282748</v>
      </c>
      <c r="O98" s="13"/>
      <c r="P98" s="13">
        <v>1262237</v>
      </c>
      <c r="Q98" s="13">
        <v>1175249</v>
      </c>
      <c r="R98" s="13">
        <v>1175612</v>
      </c>
      <c r="S98" s="13">
        <v>1228548</v>
      </c>
      <c r="T98" s="13">
        <v>1394417</v>
      </c>
      <c r="U98" s="13">
        <v>1286124</v>
      </c>
      <c r="V98" s="13">
        <v>1207171</v>
      </c>
      <c r="W98" s="13">
        <v>1231491</v>
      </c>
      <c r="X98" s="13">
        <v>1310523</v>
      </c>
      <c r="Y98" s="13">
        <v>1283658</v>
      </c>
      <c r="Z98" s="13">
        <v>1231141</v>
      </c>
      <c r="AA98" s="13">
        <v>1316341</v>
      </c>
      <c r="AB98" s="13"/>
      <c r="AC98" s="13">
        <v>5470160</v>
      </c>
      <c r="AD98" s="13">
        <v>4864101</v>
      </c>
      <c r="AE98" s="13">
        <v>5220287</v>
      </c>
      <c r="AF98" s="13">
        <v>5110865</v>
      </c>
      <c r="AG98" s="13">
        <v>5757293</v>
      </c>
      <c r="AH98" s="13">
        <v>5685558</v>
      </c>
      <c r="AI98" s="13">
        <v>5735023</v>
      </c>
      <c r="AJ98" s="13">
        <v>5845768</v>
      </c>
      <c r="AK98" s="13">
        <v>6325044</v>
      </c>
      <c r="AL98" s="13">
        <v>5506907</v>
      </c>
      <c r="AM98" s="13">
        <v>6471497</v>
      </c>
      <c r="AN98" s="14">
        <v>6740540</v>
      </c>
    </row>
    <row r="99" spans="1:40" hidden="1" x14ac:dyDescent="0.3">
      <c r="A99" s="15" t="s">
        <v>329</v>
      </c>
      <c r="B99" s="16" t="s">
        <v>330</v>
      </c>
      <c r="C99" s="17">
        <v>211691</v>
      </c>
      <c r="D99" s="17">
        <v>177015</v>
      </c>
      <c r="E99" s="17">
        <v>349094</v>
      </c>
      <c r="F99" s="17">
        <v>376073</v>
      </c>
      <c r="G99" s="17">
        <v>384167</v>
      </c>
      <c r="H99" s="17">
        <v>317437</v>
      </c>
      <c r="I99" s="17">
        <v>397886</v>
      </c>
      <c r="J99" s="17">
        <v>398528</v>
      </c>
      <c r="K99" s="17">
        <v>442056</v>
      </c>
      <c r="L99" s="17">
        <v>391714</v>
      </c>
      <c r="M99" s="17">
        <v>329603</v>
      </c>
      <c r="N99" s="17">
        <v>288376</v>
      </c>
      <c r="O99" s="17"/>
      <c r="P99" s="17">
        <v>1928200</v>
      </c>
      <c r="Q99" s="17">
        <v>1470810</v>
      </c>
      <c r="R99" s="17">
        <v>1255965</v>
      </c>
      <c r="S99" s="17">
        <v>1283670</v>
      </c>
      <c r="T99" s="17">
        <v>1499108</v>
      </c>
      <c r="U99" s="17">
        <v>1401330</v>
      </c>
      <c r="V99" s="17">
        <v>1532768</v>
      </c>
      <c r="W99" s="17">
        <v>1504809</v>
      </c>
      <c r="X99" s="17">
        <v>1513343</v>
      </c>
      <c r="Y99" s="17">
        <v>1154540</v>
      </c>
      <c r="Z99" s="17">
        <v>1183029</v>
      </c>
      <c r="AA99" s="17">
        <v>1730276</v>
      </c>
      <c r="AB99" s="17"/>
      <c r="AC99" s="17">
        <v>5117129</v>
      </c>
      <c r="AD99" s="17">
        <v>5123977</v>
      </c>
      <c r="AE99" s="17">
        <v>5215331</v>
      </c>
      <c r="AF99" s="17">
        <v>5174325</v>
      </c>
      <c r="AG99" s="17">
        <v>5828976</v>
      </c>
      <c r="AH99" s="17">
        <v>6209188</v>
      </c>
      <c r="AI99" s="17">
        <v>6827395</v>
      </c>
      <c r="AJ99" s="17">
        <v>6534261</v>
      </c>
      <c r="AK99" s="17">
        <v>6723586</v>
      </c>
      <c r="AL99" s="17">
        <v>5711809</v>
      </c>
      <c r="AM99" s="17">
        <v>6289118</v>
      </c>
      <c r="AN99" s="18">
        <v>6455232</v>
      </c>
    </row>
    <row r="100" spans="1:40" ht="22.2" hidden="1" x14ac:dyDescent="0.3">
      <c r="A100" s="11" t="s">
        <v>317</v>
      </c>
      <c r="B100" s="12" t="s">
        <v>318</v>
      </c>
      <c r="C100" s="13">
        <v>387789</v>
      </c>
      <c r="D100" s="13">
        <v>606384</v>
      </c>
      <c r="E100" s="13">
        <v>472632</v>
      </c>
      <c r="F100" s="13">
        <v>298273</v>
      </c>
      <c r="G100" s="13">
        <v>269146</v>
      </c>
      <c r="H100" s="13">
        <v>196186</v>
      </c>
      <c r="I100" s="13">
        <v>93884</v>
      </c>
      <c r="J100" s="13">
        <v>98176</v>
      </c>
      <c r="K100" s="13">
        <v>168031</v>
      </c>
      <c r="L100" s="13">
        <v>173662</v>
      </c>
      <c r="M100" s="13">
        <v>239461</v>
      </c>
      <c r="N100" s="13">
        <v>303097</v>
      </c>
      <c r="O100" s="13"/>
      <c r="P100" s="13">
        <v>4861718</v>
      </c>
      <c r="Q100" s="13">
        <v>3827763</v>
      </c>
      <c r="R100" s="13">
        <v>2661393</v>
      </c>
      <c r="S100" s="13">
        <v>1707577</v>
      </c>
      <c r="T100" s="13">
        <v>1983251</v>
      </c>
      <c r="U100" s="13">
        <v>1322236</v>
      </c>
      <c r="V100" s="13">
        <v>1042624</v>
      </c>
      <c r="W100" s="13">
        <v>1036688</v>
      </c>
      <c r="X100" s="13">
        <v>1133966</v>
      </c>
      <c r="Y100" s="13">
        <v>1351084</v>
      </c>
      <c r="Z100" s="13">
        <v>1640717</v>
      </c>
      <c r="AA100" s="13">
        <v>2778665</v>
      </c>
      <c r="AB100" s="13"/>
      <c r="AC100" s="13">
        <v>2350379</v>
      </c>
      <c r="AD100" s="13">
        <v>2577353</v>
      </c>
      <c r="AE100" s="13">
        <v>2620264</v>
      </c>
      <c r="AF100" s="13">
        <v>2412525</v>
      </c>
      <c r="AG100" s="13">
        <v>2754164</v>
      </c>
      <c r="AH100" s="13">
        <v>2703325</v>
      </c>
      <c r="AI100" s="13">
        <v>2755042</v>
      </c>
      <c r="AJ100" s="13">
        <v>2553954</v>
      </c>
      <c r="AK100" s="13">
        <v>2677301</v>
      </c>
      <c r="AL100" s="13">
        <v>2760509</v>
      </c>
      <c r="AM100" s="13">
        <v>2543926</v>
      </c>
      <c r="AN100" s="14">
        <v>2408198</v>
      </c>
    </row>
    <row r="101" spans="1:40" ht="22.2" hidden="1" x14ac:dyDescent="0.3">
      <c r="A101" s="15" t="s">
        <v>315</v>
      </c>
      <c r="B101" s="16" t="s">
        <v>316</v>
      </c>
      <c r="C101" s="17">
        <v>334723</v>
      </c>
      <c r="D101" s="17">
        <v>273398</v>
      </c>
      <c r="E101" s="17">
        <v>778705</v>
      </c>
      <c r="F101" s="17">
        <v>259652</v>
      </c>
      <c r="G101" s="17">
        <v>447446</v>
      </c>
      <c r="H101" s="17">
        <v>520224</v>
      </c>
      <c r="I101" s="17">
        <v>610531</v>
      </c>
      <c r="J101" s="17">
        <v>534021</v>
      </c>
      <c r="K101" s="17">
        <v>698583</v>
      </c>
      <c r="L101" s="17">
        <v>460101</v>
      </c>
      <c r="M101" s="17">
        <v>612475</v>
      </c>
      <c r="N101" s="17">
        <v>530679</v>
      </c>
      <c r="O101" s="17"/>
      <c r="P101" s="17">
        <v>5622677</v>
      </c>
      <c r="Q101" s="17">
        <v>5517008</v>
      </c>
      <c r="R101" s="17">
        <v>5010165</v>
      </c>
      <c r="S101" s="17">
        <v>9283156</v>
      </c>
      <c r="T101" s="17">
        <v>8961470</v>
      </c>
      <c r="U101" s="17">
        <v>21361637</v>
      </c>
      <c r="V101" s="17">
        <v>15594218</v>
      </c>
      <c r="W101" s="17">
        <v>7869079</v>
      </c>
      <c r="X101" s="17">
        <v>7767192</v>
      </c>
      <c r="Y101" s="17">
        <v>6923668</v>
      </c>
      <c r="Z101" s="17">
        <v>14390033</v>
      </c>
      <c r="AA101" s="17">
        <v>24633091</v>
      </c>
      <c r="AB101" s="17"/>
      <c r="AC101" s="17">
        <v>7926179</v>
      </c>
      <c r="AD101" s="17">
        <v>6237191</v>
      </c>
      <c r="AE101" s="17">
        <v>7318351</v>
      </c>
      <c r="AF101" s="17">
        <v>7542546</v>
      </c>
      <c r="AG101" s="17">
        <v>8359772</v>
      </c>
      <c r="AH101" s="17">
        <v>8832673</v>
      </c>
      <c r="AI101" s="17">
        <v>9430103</v>
      </c>
      <c r="AJ101" s="17">
        <v>8775492</v>
      </c>
      <c r="AK101" s="17">
        <v>9350549</v>
      </c>
      <c r="AL101" s="17">
        <v>6905994</v>
      </c>
      <c r="AM101" s="17">
        <v>9556188</v>
      </c>
      <c r="AN101" s="18">
        <v>11069947</v>
      </c>
    </row>
    <row r="102" spans="1:40" hidden="1" x14ac:dyDescent="0.3">
      <c r="A102" s="11" t="s">
        <v>313</v>
      </c>
      <c r="B102" s="12" t="s">
        <v>314</v>
      </c>
      <c r="C102" s="13">
        <v>765698</v>
      </c>
      <c r="D102" s="13">
        <v>709225</v>
      </c>
      <c r="E102" s="13">
        <v>729677</v>
      </c>
      <c r="F102" s="13">
        <v>695156</v>
      </c>
      <c r="G102" s="13">
        <v>953265</v>
      </c>
      <c r="H102" s="13">
        <v>802486</v>
      </c>
      <c r="I102" s="13">
        <v>845710</v>
      </c>
      <c r="J102" s="13">
        <v>863283</v>
      </c>
      <c r="K102" s="13">
        <v>875809</v>
      </c>
      <c r="L102" s="13">
        <v>779833</v>
      </c>
      <c r="M102" s="13">
        <v>844150</v>
      </c>
      <c r="N102" s="13">
        <v>748417</v>
      </c>
      <c r="O102" s="13"/>
      <c r="P102" s="13">
        <v>3020401</v>
      </c>
      <c r="Q102" s="13">
        <v>2983923</v>
      </c>
      <c r="R102" s="13">
        <v>2755562</v>
      </c>
      <c r="S102" s="13">
        <v>3052493</v>
      </c>
      <c r="T102" s="13">
        <v>3413439</v>
      </c>
      <c r="U102" s="13">
        <v>3332358</v>
      </c>
      <c r="V102" s="13">
        <v>3024218</v>
      </c>
      <c r="W102" s="13">
        <v>3043978</v>
      </c>
      <c r="X102" s="13">
        <v>2905989</v>
      </c>
      <c r="Y102" s="13">
        <v>2905452</v>
      </c>
      <c r="Z102" s="13">
        <v>3062723</v>
      </c>
      <c r="AA102" s="13">
        <v>3042194</v>
      </c>
      <c r="AB102" s="13"/>
      <c r="AC102" s="13">
        <v>7982306</v>
      </c>
      <c r="AD102" s="13">
        <v>7374444</v>
      </c>
      <c r="AE102" s="13">
        <v>8506940</v>
      </c>
      <c r="AF102" s="13">
        <v>8467767</v>
      </c>
      <c r="AG102" s="13">
        <v>10015923</v>
      </c>
      <c r="AH102" s="13">
        <v>9099439</v>
      </c>
      <c r="AI102" s="13">
        <v>8917812</v>
      </c>
      <c r="AJ102" s="13">
        <v>9262214</v>
      </c>
      <c r="AK102" s="13">
        <v>9209468</v>
      </c>
      <c r="AL102" s="13">
        <v>8420747</v>
      </c>
      <c r="AM102" s="13">
        <v>9715994</v>
      </c>
      <c r="AN102" s="14">
        <v>9541151</v>
      </c>
    </row>
    <row r="103" spans="1:40" hidden="1" x14ac:dyDescent="0.3">
      <c r="A103" s="15" t="s">
        <v>309</v>
      </c>
      <c r="B103" s="16" t="s">
        <v>310</v>
      </c>
      <c r="C103" s="17">
        <v>895558</v>
      </c>
      <c r="D103" s="17">
        <v>817349</v>
      </c>
      <c r="E103" s="17">
        <v>913309</v>
      </c>
      <c r="F103" s="17">
        <v>877105</v>
      </c>
      <c r="G103" s="17">
        <v>1105625</v>
      </c>
      <c r="H103" s="17">
        <v>1161686</v>
      </c>
      <c r="I103" s="17">
        <v>1052854</v>
      </c>
      <c r="J103" s="17">
        <v>1137444</v>
      </c>
      <c r="K103" s="17">
        <v>1193983</v>
      </c>
      <c r="L103" s="17">
        <v>901056</v>
      </c>
      <c r="M103" s="17">
        <v>1043961</v>
      </c>
      <c r="N103" s="17">
        <v>935180</v>
      </c>
      <c r="O103" s="17"/>
      <c r="P103" s="17">
        <v>6426893</v>
      </c>
      <c r="Q103" s="17">
        <v>5990154</v>
      </c>
      <c r="R103" s="17">
        <v>6534499</v>
      </c>
      <c r="S103" s="17">
        <v>6419613</v>
      </c>
      <c r="T103" s="17">
        <v>7299087</v>
      </c>
      <c r="U103" s="17">
        <v>6685392</v>
      </c>
      <c r="V103" s="17">
        <v>6581103</v>
      </c>
      <c r="W103" s="17">
        <v>6683191</v>
      </c>
      <c r="X103" s="17">
        <v>6454730</v>
      </c>
      <c r="Y103" s="17">
        <v>6549081</v>
      </c>
      <c r="Z103" s="17">
        <v>6290925</v>
      </c>
      <c r="AA103" s="17">
        <v>6584108</v>
      </c>
      <c r="AB103" s="17"/>
      <c r="AC103" s="17">
        <v>20129983</v>
      </c>
      <c r="AD103" s="17">
        <v>16523126</v>
      </c>
      <c r="AE103" s="17">
        <v>20048778</v>
      </c>
      <c r="AF103" s="17">
        <v>20353587</v>
      </c>
      <c r="AG103" s="17">
        <v>22728515</v>
      </c>
      <c r="AH103" s="17">
        <v>22826054</v>
      </c>
      <c r="AI103" s="17">
        <v>22772741</v>
      </c>
      <c r="AJ103" s="17">
        <v>23491281</v>
      </c>
      <c r="AK103" s="17">
        <v>24200436</v>
      </c>
      <c r="AL103" s="17">
        <v>19389696</v>
      </c>
      <c r="AM103" s="17">
        <v>23485018</v>
      </c>
      <c r="AN103" s="18">
        <v>23137496</v>
      </c>
    </row>
    <row r="104" spans="1:40" ht="22.2" hidden="1" x14ac:dyDescent="0.3">
      <c r="A104" s="11" t="s">
        <v>311</v>
      </c>
      <c r="B104" s="12" t="s">
        <v>312</v>
      </c>
      <c r="C104" s="13">
        <v>1148582</v>
      </c>
      <c r="D104" s="13">
        <v>867571</v>
      </c>
      <c r="E104" s="13">
        <v>949921</v>
      </c>
      <c r="F104" s="13">
        <v>555499</v>
      </c>
      <c r="G104" s="13">
        <v>1047227</v>
      </c>
      <c r="H104" s="13">
        <v>1046308</v>
      </c>
      <c r="I104" s="13">
        <v>1094522</v>
      </c>
      <c r="J104" s="13">
        <v>1124919</v>
      </c>
      <c r="K104" s="13">
        <v>1272813</v>
      </c>
      <c r="L104" s="13">
        <v>983776</v>
      </c>
      <c r="M104" s="13">
        <v>1639552</v>
      </c>
      <c r="N104" s="13">
        <v>946667</v>
      </c>
      <c r="O104" s="13"/>
      <c r="P104" s="13">
        <v>11546729</v>
      </c>
      <c r="Q104" s="13">
        <v>9977136</v>
      </c>
      <c r="R104" s="13">
        <v>8894741</v>
      </c>
      <c r="S104" s="13">
        <v>11600105</v>
      </c>
      <c r="T104" s="13">
        <v>14511060</v>
      </c>
      <c r="U104" s="13">
        <v>10358011</v>
      </c>
      <c r="V104" s="13">
        <v>11350808</v>
      </c>
      <c r="W104" s="13">
        <v>10837769</v>
      </c>
      <c r="X104" s="13">
        <v>10780376</v>
      </c>
      <c r="Y104" s="13">
        <v>11454214</v>
      </c>
      <c r="Z104" s="13">
        <v>10789383</v>
      </c>
      <c r="AA104" s="13">
        <v>11540627</v>
      </c>
      <c r="AB104" s="13"/>
      <c r="AC104" s="13">
        <v>58412544</v>
      </c>
      <c r="AD104" s="13">
        <v>49393475</v>
      </c>
      <c r="AE104" s="13">
        <v>47819838</v>
      </c>
      <c r="AF104" s="13">
        <v>53077392</v>
      </c>
      <c r="AG104" s="13">
        <v>63250991</v>
      </c>
      <c r="AH104" s="13">
        <v>61152517</v>
      </c>
      <c r="AI104" s="13">
        <v>63847010</v>
      </c>
      <c r="AJ104" s="13">
        <v>66471711</v>
      </c>
      <c r="AK104" s="13">
        <v>62405111</v>
      </c>
      <c r="AL104" s="13">
        <v>47399406</v>
      </c>
      <c r="AM104" s="13">
        <v>66332473</v>
      </c>
      <c r="AN104" s="14">
        <v>67311463</v>
      </c>
    </row>
    <row r="105" spans="1:40" ht="22.2" hidden="1" x14ac:dyDescent="0.3">
      <c r="A105" s="15" t="s">
        <v>305</v>
      </c>
      <c r="B105" s="16" t="s">
        <v>306</v>
      </c>
      <c r="C105" s="17">
        <v>1817123</v>
      </c>
      <c r="D105" s="17">
        <v>1861308</v>
      </c>
      <c r="E105" s="17">
        <v>1661098</v>
      </c>
      <c r="F105" s="17">
        <v>1620837</v>
      </c>
      <c r="G105" s="17">
        <v>2015804</v>
      </c>
      <c r="H105" s="17">
        <v>1765183</v>
      </c>
      <c r="I105" s="17">
        <v>1769339</v>
      </c>
      <c r="J105" s="17">
        <v>1879368</v>
      </c>
      <c r="K105" s="17">
        <v>1920743</v>
      </c>
      <c r="L105" s="17">
        <v>1851069</v>
      </c>
      <c r="M105" s="17">
        <v>1774121</v>
      </c>
      <c r="N105" s="17">
        <v>1960156</v>
      </c>
      <c r="O105" s="17"/>
      <c r="P105" s="17">
        <v>18213900</v>
      </c>
      <c r="Q105" s="17">
        <v>17251266</v>
      </c>
      <c r="R105" s="17">
        <v>18982403</v>
      </c>
      <c r="S105" s="17">
        <v>17273079</v>
      </c>
      <c r="T105" s="17">
        <v>19666750</v>
      </c>
      <c r="U105" s="17">
        <v>19064397</v>
      </c>
      <c r="V105" s="17">
        <v>18529088</v>
      </c>
      <c r="W105" s="17">
        <v>18369565</v>
      </c>
      <c r="X105" s="17">
        <v>18334782</v>
      </c>
      <c r="Y105" s="17">
        <v>18756206</v>
      </c>
      <c r="Z105" s="17">
        <v>18047510</v>
      </c>
      <c r="AA105" s="17">
        <v>20313647</v>
      </c>
      <c r="AB105" s="17"/>
      <c r="AC105" s="17">
        <v>73215185</v>
      </c>
      <c r="AD105" s="17">
        <v>61638966</v>
      </c>
      <c r="AE105" s="17">
        <v>64832120</v>
      </c>
      <c r="AF105" s="17">
        <v>60652393</v>
      </c>
      <c r="AG105" s="17">
        <v>70446308</v>
      </c>
      <c r="AH105" s="17">
        <v>69486492</v>
      </c>
      <c r="AI105" s="17">
        <v>68571687</v>
      </c>
      <c r="AJ105" s="17">
        <v>71936165</v>
      </c>
      <c r="AK105" s="17">
        <v>74674235</v>
      </c>
      <c r="AL105" s="17">
        <v>63726507</v>
      </c>
      <c r="AM105" s="17">
        <v>81194060</v>
      </c>
      <c r="AN105" s="18">
        <v>83935375</v>
      </c>
    </row>
    <row r="106" spans="1:40" hidden="1" x14ac:dyDescent="0.3">
      <c r="A106" s="11" t="s">
        <v>307</v>
      </c>
      <c r="B106" s="12" t="s">
        <v>308</v>
      </c>
      <c r="C106" s="13">
        <v>2140042</v>
      </c>
      <c r="D106" s="13">
        <v>2454876</v>
      </c>
      <c r="E106" s="13">
        <v>2103548</v>
      </c>
      <c r="F106" s="13">
        <v>1753284</v>
      </c>
      <c r="G106" s="13">
        <v>2059562</v>
      </c>
      <c r="H106" s="13">
        <v>2130482</v>
      </c>
      <c r="I106" s="13">
        <v>1633265</v>
      </c>
      <c r="J106" s="13">
        <v>2528890</v>
      </c>
      <c r="K106" s="13">
        <v>2116698</v>
      </c>
      <c r="L106" s="13">
        <v>2532916</v>
      </c>
      <c r="M106" s="13">
        <v>3087491</v>
      </c>
      <c r="N106" s="13">
        <v>2442986</v>
      </c>
      <c r="O106" s="13"/>
      <c r="P106" s="13">
        <v>10695361</v>
      </c>
      <c r="Q106" s="13">
        <v>12791281</v>
      </c>
      <c r="R106" s="13">
        <v>11787010</v>
      </c>
      <c r="S106" s="13">
        <v>11654642</v>
      </c>
      <c r="T106" s="13">
        <v>13506738</v>
      </c>
      <c r="U106" s="13">
        <v>12911615</v>
      </c>
      <c r="V106" s="13">
        <v>12349535</v>
      </c>
      <c r="W106" s="13">
        <v>13911402</v>
      </c>
      <c r="X106" s="13">
        <v>13919128</v>
      </c>
      <c r="Y106" s="13">
        <v>14957884</v>
      </c>
      <c r="Z106" s="13">
        <v>15391315</v>
      </c>
      <c r="AA106" s="13">
        <v>14631361</v>
      </c>
      <c r="AB106" s="13"/>
      <c r="AC106" s="13">
        <v>6983933</v>
      </c>
      <c r="AD106" s="13">
        <v>8800129</v>
      </c>
      <c r="AE106" s="13">
        <v>5427254</v>
      </c>
      <c r="AF106" s="13">
        <v>5782116</v>
      </c>
      <c r="AG106" s="13">
        <v>6761623</v>
      </c>
      <c r="AH106" s="13">
        <v>6235721</v>
      </c>
      <c r="AI106" s="13">
        <v>5990542</v>
      </c>
      <c r="AJ106" s="13">
        <v>8823736</v>
      </c>
      <c r="AK106" s="13">
        <v>6539975</v>
      </c>
      <c r="AL106" s="13">
        <v>7009161</v>
      </c>
      <c r="AM106" s="13">
        <v>8427127</v>
      </c>
      <c r="AN106" s="14">
        <v>7889985</v>
      </c>
    </row>
    <row r="107" spans="1:40" ht="22.2" hidden="1" x14ac:dyDescent="0.3">
      <c r="A107" s="15" t="s">
        <v>301</v>
      </c>
      <c r="B107" s="16" t="s">
        <v>302</v>
      </c>
      <c r="C107" s="17">
        <v>2881591</v>
      </c>
      <c r="D107" s="17">
        <v>2774840</v>
      </c>
      <c r="E107" s="17">
        <v>2653203</v>
      </c>
      <c r="F107" s="17">
        <v>2660218</v>
      </c>
      <c r="G107" s="17">
        <v>3325067</v>
      </c>
      <c r="H107" s="17">
        <v>3054523</v>
      </c>
      <c r="I107" s="17">
        <v>2966273</v>
      </c>
      <c r="J107" s="17">
        <v>3298100</v>
      </c>
      <c r="K107" s="17">
        <v>3112819</v>
      </c>
      <c r="L107" s="17">
        <v>2913369</v>
      </c>
      <c r="M107" s="17">
        <v>3203994</v>
      </c>
      <c r="N107" s="17">
        <v>3340285</v>
      </c>
      <c r="O107" s="17"/>
      <c r="P107" s="17">
        <v>8734413</v>
      </c>
      <c r="Q107" s="17">
        <v>8604590</v>
      </c>
      <c r="R107" s="17">
        <v>8180544</v>
      </c>
      <c r="S107" s="17">
        <v>8421235</v>
      </c>
      <c r="T107" s="17">
        <v>9820001</v>
      </c>
      <c r="U107" s="17">
        <v>9075183</v>
      </c>
      <c r="V107" s="17">
        <v>8722293</v>
      </c>
      <c r="W107" s="17">
        <v>9566847</v>
      </c>
      <c r="X107" s="17">
        <v>8882786</v>
      </c>
      <c r="Y107" s="17">
        <v>8948431</v>
      </c>
      <c r="Z107" s="17">
        <v>8417139</v>
      </c>
      <c r="AA107" s="17">
        <v>9272393</v>
      </c>
      <c r="AB107" s="17"/>
      <c r="AC107" s="17">
        <v>18439367</v>
      </c>
      <c r="AD107" s="17">
        <v>17646596</v>
      </c>
      <c r="AE107" s="17">
        <v>17090515</v>
      </c>
      <c r="AF107" s="17">
        <v>17106068</v>
      </c>
      <c r="AG107" s="17">
        <v>20186037</v>
      </c>
      <c r="AH107" s="17">
        <v>19362991</v>
      </c>
      <c r="AI107" s="17">
        <v>19298115</v>
      </c>
      <c r="AJ107" s="17">
        <v>20500188</v>
      </c>
      <c r="AK107" s="17">
        <v>20872616</v>
      </c>
      <c r="AL107" s="17">
        <v>17821204</v>
      </c>
      <c r="AM107" s="17">
        <v>21103399</v>
      </c>
      <c r="AN107" s="18">
        <v>21472696</v>
      </c>
    </row>
    <row r="108" spans="1:40" hidden="1" x14ac:dyDescent="0.3">
      <c r="A108" s="11" t="s">
        <v>303</v>
      </c>
      <c r="B108" s="12" t="s">
        <v>304</v>
      </c>
      <c r="C108" s="13">
        <v>2500791</v>
      </c>
      <c r="D108" s="13">
        <v>1181574</v>
      </c>
      <c r="E108" s="13">
        <v>1659800</v>
      </c>
      <c r="F108" s="13">
        <v>1987736</v>
      </c>
      <c r="G108" s="13">
        <v>1472638</v>
      </c>
      <c r="H108" s="13">
        <v>2362237</v>
      </c>
      <c r="I108" s="13">
        <v>2195370</v>
      </c>
      <c r="J108" s="13">
        <v>2711480</v>
      </c>
      <c r="K108" s="13">
        <v>3839904</v>
      </c>
      <c r="L108" s="13">
        <v>2181987</v>
      </c>
      <c r="M108" s="13">
        <v>4160879</v>
      </c>
      <c r="N108" s="13">
        <v>3699547</v>
      </c>
      <c r="O108" s="13"/>
      <c r="P108" s="13">
        <v>5277314</v>
      </c>
      <c r="Q108" s="13">
        <v>3929844</v>
      </c>
      <c r="R108" s="13">
        <v>4194500</v>
      </c>
      <c r="S108" s="13">
        <v>3893012</v>
      </c>
      <c r="T108" s="13">
        <v>4428238</v>
      </c>
      <c r="U108" s="13">
        <v>4533271</v>
      </c>
      <c r="V108" s="13">
        <v>5280997</v>
      </c>
      <c r="W108" s="13">
        <v>5824844</v>
      </c>
      <c r="X108" s="13">
        <v>5444400</v>
      </c>
      <c r="Y108" s="13">
        <v>4710089</v>
      </c>
      <c r="Z108" s="13">
        <v>6833967</v>
      </c>
      <c r="AA108" s="13">
        <v>5806130</v>
      </c>
      <c r="AB108" s="13"/>
      <c r="AC108" s="13">
        <v>17553850</v>
      </c>
      <c r="AD108" s="13">
        <v>13705815</v>
      </c>
      <c r="AE108" s="13">
        <v>16660975</v>
      </c>
      <c r="AF108" s="13">
        <v>17772704</v>
      </c>
      <c r="AG108" s="13">
        <v>18912575</v>
      </c>
      <c r="AH108" s="13">
        <v>19798696</v>
      </c>
      <c r="AI108" s="13">
        <v>19043705</v>
      </c>
      <c r="AJ108" s="13">
        <v>17972524</v>
      </c>
      <c r="AK108" s="13">
        <v>19635866</v>
      </c>
      <c r="AL108" s="13">
        <v>16113370</v>
      </c>
      <c r="AM108" s="13">
        <v>20392187</v>
      </c>
      <c r="AN108" s="14">
        <v>18676113</v>
      </c>
    </row>
    <row r="109" spans="1:40" hidden="1" x14ac:dyDescent="0.3">
      <c r="A109" s="15" t="s">
        <v>299</v>
      </c>
      <c r="B109" s="16" t="s">
        <v>300</v>
      </c>
      <c r="C109" s="17">
        <v>4005140</v>
      </c>
      <c r="D109" s="17">
        <v>3006278</v>
      </c>
      <c r="E109" s="17">
        <v>4539792</v>
      </c>
      <c r="F109" s="17">
        <v>4473849</v>
      </c>
      <c r="G109" s="17">
        <v>5498067</v>
      </c>
      <c r="H109" s="17">
        <v>5018685</v>
      </c>
      <c r="I109" s="17">
        <v>5180340</v>
      </c>
      <c r="J109" s="17">
        <v>6330400</v>
      </c>
      <c r="K109" s="17">
        <v>5816399</v>
      </c>
      <c r="L109" s="17">
        <v>4583557</v>
      </c>
      <c r="M109" s="17">
        <v>5381459</v>
      </c>
      <c r="N109" s="17">
        <v>4872318</v>
      </c>
      <c r="O109" s="17"/>
      <c r="P109" s="17">
        <v>7050586</v>
      </c>
      <c r="Q109" s="17">
        <v>6101131</v>
      </c>
      <c r="R109" s="17">
        <v>7301838</v>
      </c>
      <c r="S109" s="17">
        <v>7184278</v>
      </c>
      <c r="T109" s="17">
        <v>9528255</v>
      </c>
      <c r="U109" s="17">
        <v>7042860</v>
      </c>
      <c r="V109" s="17">
        <v>8439027</v>
      </c>
      <c r="W109" s="17">
        <v>9254865</v>
      </c>
      <c r="X109" s="17">
        <v>7882640</v>
      </c>
      <c r="Y109" s="17">
        <v>8648253</v>
      </c>
      <c r="Z109" s="17">
        <v>8879425</v>
      </c>
      <c r="AA109" s="17">
        <v>9160872</v>
      </c>
      <c r="AB109" s="17"/>
      <c r="AC109" s="17">
        <v>33939409</v>
      </c>
      <c r="AD109" s="17">
        <v>28280412</v>
      </c>
      <c r="AE109" s="17">
        <v>35394100</v>
      </c>
      <c r="AF109" s="17">
        <v>34135312</v>
      </c>
      <c r="AG109" s="17">
        <v>38799786</v>
      </c>
      <c r="AH109" s="17">
        <v>37366564</v>
      </c>
      <c r="AI109" s="17">
        <v>38188647</v>
      </c>
      <c r="AJ109" s="17">
        <v>40910189</v>
      </c>
      <c r="AK109" s="17">
        <v>41855328</v>
      </c>
      <c r="AL109" s="17">
        <v>35774640</v>
      </c>
      <c r="AM109" s="17">
        <v>39457948</v>
      </c>
      <c r="AN109" s="18">
        <v>40106276</v>
      </c>
    </row>
    <row r="110" spans="1:40" ht="22.2" hidden="1" x14ac:dyDescent="0.3">
      <c r="A110" s="11" t="s">
        <v>297</v>
      </c>
      <c r="B110" s="12" t="s">
        <v>298</v>
      </c>
      <c r="C110" s="13">
        <v>4718614</v>
      </c>
      <c r="D110" s="13">
        <v>4519992</v>
      </c>
      <c r="E110" s="13">
        <v>4623074</v>
      </c>
      <c r="F110" s="13">
        <v>5118881</v>
      </c>
      <c r="G110" s="13">
        <v>5927179</v>
      </c>
      <c r="H110" s="13">
        <v>5761952</v>
      </c>
      <c r="I110" s="13">
        <v>5377143</v>
      </c>
      <c r="J110" s="13">
        <v>5636031</v>
      </c>
      <c r="K110" s="13">
        <v>5974280</v>
      </c>
      <c r="L110" s="13">
        <v>5525923</v>
      </c>
      <c r="M110" s="13">
        <v>6062766</v>
      </c>
      <c r="N110" s="13">
        <v>5732279</v>
      </c>
      <c r="O110" s="13"/>
      <c r="P110" s="13">
        <v>21234091</v>
      </c>
      <c r="Q110" s="13">
        <v>19739096</v>
      </c>
      <c r="R110" s="13">
        <v>20510625</v>
      </c>
      <c r="S110" s="13">
        <v>20562079</v>
      </c>
      <c r="T110" s="13">
        <v>24561646</v>
      </c>
      <c r="U110" s="13">
        <v>23574934</v>
      </c>
      <c r="V110" s="13">
        <v>23930598</v>
      </c>
      <c r="W110" s="13">
        <v>24691908</v>
      </c>
      <c r="X110" s="13">
        <v>24413988</v>
      </c>
      <c r="Y110" s="13">
        <v>26017619</v>
      </c>
      <c r="Z110" s="13">
        <v>22826932</v>
      </c>
      <c r="AA110" s="13">
        <v>24363777</v>
      </c>
      <c r="AB110" s="13"/>
      <c r="AC110" s="13">
        <v>67292441</v>
      </c>
      <c r="AD110" s="13">
        <v>59053310</v>
      </c>
      <c r="AE110" s="13">
        <v>61260792</v>
      </c>
      <c r="AF110" s="13">
        <v>62247301</v>
      </c>
      <c r="AG110" s="13">
        <v>71729634</v>
      </c>
      <c r="AH110" s="13">
        <v>71770991</v>
      </c>
      <c r="AI110" s="13">
        <v>70597931</v>
      </c>
      <c r="AJ110" s="13">
        <v>72513926</v>
      </c>
      <c r="AK110" s="13">
        <v>75525039</v>
      </c>
      <c r="AL110" s="13">
        <v>63397818</v>
      </c>
      <c r="AM110" s="13">
        <v>77378090</v>
      </c>
      <c r="AN110" s="14">
        <v>81618632</v>
      </c>
    </row>
    <row r="111" spans="1:40" ht="22.2" hidden="1" x14ac:dyDescent="0.3">
      <c r="A111" s="19" t="s">
        <v>295</v>
      </c>
      <c r="B111" s="20" t="s">
        <v>296</v>
      </c>
      <c r="C111" s="21">
        <v>6829999</v>
      </c>
      <c r="D111" s="21">
        <v>6732748</v>
      </c>
      <c r="E111" s="21">
        <v>7683697</v>
      </c>
      <c r="F111" s="21">
        <v>7323884</v>
      </c>
      <c r="G111" s="21">
        <v>6834576</v>
      </c>
      <c r="H111" s="21">
        <v>7497441</v>
      </c>
      <c r="I111" s="21">
        <v>6092064</v>
      </c>
      <c r="J111" s="21">
        <v>6605644</v>
      </c>
      <c r="K111" s="21">
        <v>7207650</v>
      </c>
      <c r="L111" s="21">
        <v>6722758</v>
      </c>
      <c r="M111" s="21">
        <v>7064165</v>
      </c>
      <c r="N111" s="21">
        <v>6708971</v>
      </c>
      <c r="O111" s="21"/>
      <c r="P111" s="21">
        <v>26968248</v>
      </c>
      <c r="Q111" s="21">
        <v>27092995</v>
      </c>
      <c r="R111" s="21">
        <v>26993703</v>
      </c>
      <c r="S111" s="21">
        <v>25558210</v>
      </c>
      <c r="T111" s="21">
        <v>27445446</v>
      </c>
      <c r="U111" s="21">
        <v>25311750</v>
      </c>
      <c r="V111" s="21">
        <v>24172106</v>
      </c>
      <c r="W111" s="21">
        <v>24821847</v>
      </c>
      <c r="X111" s="21">
        <v>24980788</v>
      </c>
      <c r="Y111" s="21">
        <v>25464880</v>
      </c>
      <c r="Z111" s="21">
        <v>25670459</v>
      </c>
      <c r="AA111" s="21">
        <v>25434651</v>
      </c>
      <c r="AB111" s="21"/>
      <c r="AC111" s="21">
        <v>61654212</v>
      </c>
      <c r="AD111" s="21">
        <v>60895722</v>
      </c>
      <c r="AE111" s="21">
        <v>64941949</v>
      </c>
      <c r="AF111" s="21">
        <v>61992419</v>
      </c>
      <c r="AG111" s="21">
        <v>62111105</v>
      </c>
      <c r="AH111" s="21">
        <v>60952487</v>
      </c>
      <c r="AI111" s="21">
        <v>57275670</v>
      </c>
      <c r="AJ111" s="21">
        <v>58490469</v>
      </c>
      <c r="AK111" s="21">
        <v>64229047</v>
      </c>
      <c r="AL111" s="21">
        <v>60364002</v>
      </c>
      <c r="AM111" s="21">
        <v>60226459</v>
      </c>
      <c r="AN111" s="22">
        <v>55697002</v>
      </c>
    </row>
    <row r="114" spans="1:40" x14ac:dyDescent="0.3">
      <c r="A114" s="58" t="s">
        <v>569</v>
      </c>
      <c r="B114" s="58"/>
      <c r="C114" s="58"/>
      <c r="D114" s="58"/>
      <c r="E114" s="58"/>
      <c r="F114" s="58"/>
    </row>
    <row r="115" spans="1:40" x14ac:dyDescent="0.3">
      <c r="A115" s="59" t="s">
        <v>570</v>
      </c>
      <c r="B115" s="59"/>
      <c r="C115" s="59"/>
      <c r="D115" s="59"/>
      <c r="E115" s="59"/>
      <c r="F115" s="59"/>
    </row>
    <row r="116" spans="1:40" x14ac:dyDescent="0.3">
      <c r="A116" s="46"/>
    </row>
    <row r="117" spans="1:40" x14ac:dyDescent="0.3">
      <c r="A117" s="46"/>
    </row>
    <row r="118" spans="1:40" ht="27.6" x14ac:dyDescent="0.3">
      <c r="A118" s="48" t="s">
        <v>571</v>
      </c>
    </row>
    <row r="119" spans="1:40" ht="27.6" x14ac:dyDescent="0.3">
      <c r="A119" s="48" t="s">
        <v>572</v>
      </c>
    </row>
    <row r="120" spans="1:40" ht="27.6" x14ac:dyDescent="0.3">
      <c r="A120" s="48" t="s">
        <v>573</v>
      </c>
    </row>
    <row r="121" spans="1:40" x14ac:dyDescent="0.3">
      <c r="A121" s="46"/>
    </row>
    <row r="122" spans="1:40" x14ac:dyDescent="0.3">
      <c r="A122" s="46"/>
    </row>
    <row r="123" spans="1:40" x14ac:dyDescent="0.3">
      <c r="A123" s="48" t="s">
        <v>568</v>
      </c>
    </row>
    <row r="124" spans="1:40" x14ac:dyDescent="0.3">
      <c r="A124" s="46"/>
    </row>
    <row r="126" spans="1:40" x14ac:dyDescent="0.3">
      <c r="A126" s="64" t="s">
        <v>277</v>
      </c>
      <c r="B126" s="66" t="s">
        <v>278</v>
      </c>
      <c r="C126" s="60" t="s">
        <v>279</v>
      </c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2"/>
      <c r="O126" s="60" t="s">
        <v>280</v>
      </c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2"/>
      <c r="AB126" s="60" t="s">
        <v>281</v>
      </c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3"/>
    </row>
    <row r="127" spans="1:40" ht="21.6" x14ac:dyDescent="0.3">
      <c r="A127" s="65"/>
      <c r="B127" s="67"/>
      <c r="C127" s="9" t="s">
        <v>282</v>
      </c>
      <c r="D127" s="9" t="s">
        <v>283</v>
      </c>
      <c r="E127" s="9" t="s">
        <v>284</v>
      </c>
      <c r="F127" s="9" t="s">
        <v>285</v>
      </c>
      <c r="G127" s="9" t="s">
        <v>286</v>
      </c>
      <c r="H127" s="9" t="s">
        <v>287</v>
      </c>
      <c r="I127" s="9" t="s">
        <v>288</v>
      </c>
      <c r="J127" s="9" t="s">
        <v>289</v>
      </c>
      <c r="K127" s="9" t="s">
        <v>290</v>
      </c>
      <c r="L127" s="9" t="s">
        <v>291</v>
      </c>
      <c r="M127" s="9" t="s">
        <v>292</v>
      </c>
      <c r="N127" s="9" t="s">
        <v>489</v>
      </c>
      <c r="O127" s="9"/>
      <c r="P127" s="9" t="s">
        <v>282</v>
      </c>
      <c r="Q127" s="9" t="s">
        <v>283</v>
      </c>
      <c r="R127" s="9" t="s">
        <v>284</v>
      </c>
      <c r="S127" s="9" t="s">
        <v>285</v>
      </c>
      <c r="T127" s="9" t="s">
        <v>286</v>
      </c>
      <c r="U127" s="9" t="s">
        <v>287</v>
      </c>
      <c r="V127" s="9" t="s">
        <v>288</v>
      </c>
      <c r="W127" s="9" t="s">
        <v>289</v>
      </c>
      <c r="X127" s="9" t="s">
        <v>290</v>
      </c>
      <c r="Y127" s="9" t="s">
        <v>291</v>
      </c>
      <c r="Z127" s="9" t="s">
        <v>292</v>
      </c>
      <c r="AA127" s="9" t="s">
        <v>489</v>
      </c>
      <c r="AB127" s="9"/>
      <c r="AC127" s="9" t="s">
        <v>282</v>
      </c>
      <c r="AD127" s="9" t="s">
        <v>283</v>
      </c>
      <c r="AE127" s="9" t="s">
        <v>284</v>
      </c>
      <c r="AF127" s="9" t="s">
        <v>285</v>
      </c>
      <c r="AG127" s="9" t="s">
        <v>286</v>
      </c>
      <c r="AH127" s="9" t="s">
        <v>287</v>
      </c>
      <c r="AI127" s="9" t="s">
        <v>288</v>
      </c>
      <c r="AJ127" s="9" t="s">
        <v>289</v>
      </c>
      <c r="AK127" s="9" t="s">
        <v>290</v>
      </c>
      <c r="AL127" s="9" t="s">
        <v>291</v>
      </c>
      <c r="AM127" s="9" t="s">
        <v>292</v>
      </c>
      <c r="AN127" s="10" t="s">
        <v>489</v>
      </c>
    </row>
    <row r="128" spans="1:40" x14ac:dyDescent="0.3">
      <c r="A128" s="11" t="s">
        <v>293</v>
      </c>
      <c r="B128" s="12" t="s">
        <v>294</v>
      </c>
      <c r="C128" s="13">
        <v>33564161</v>
      </c>
      <c r="D128" s="13">
        <v>33092909</v>
      </c>
      <c r="E128" s="13">
        <v>32167931</v>
      </c>
      <c r="F128" s="13">
        <v>33511565</v>
      </c>
      <c r="G128" s="13">
        <v>33411466</v>
      </c>
      <c r="H128" s="13">
        <v>34448451</v>
      </c>
      <c r="I128" s="13">
        <v>30616880</v>
      </c>
      <c r="J128" s="13">
        <v>33328291</v>
      </c>
      <c r="K128" s="13">
        <v>32106345</v>
      </c>
      <c r="L128" s="13">
        <v>32446220</v>
      </c>
      <c r="M128" s="13">
        <v>33057913</v>
      </c>
      <c r="N128" s="13">
        <v>32576297</v>
      </c>
      <c r="O128" s="13"/>
      <c r="P128" s="13">
        <v>167724342</v>
      </c>
      <c r="Q128" s="13">
        <v>160582317</v>
      </c>
      <c r="R128" s="13">
        <v>167420051</v>
      </c>
      <c r="S128" s="13">
        <v>179325915</v>
      </c>
      <c r="T128" s="13">
        <v>171673235</v>
      </c>
      <c r="U128" s="13">
        <v>173123975</v>
      </c>
      <c r="V128" s="13">
        <v>174359922</v>
      </c>
      <c r="W128" s="13">
        <v>168812883</v>
      </c>
      <c r="X128" s="13">
        <v>180442134</v>
      </c>
      <c r="Y128" s="13">
        <v>171437037</v>
      </c>
      <c r="Z128" s="13">
        <v>176876099</v>
      </c>
      <c r="AA128" s="13">
        <v>174391729</v>
      </c>
      <c r="AB128" s="13"/>
      <c r="AC128" s="13">
        <v>529043047</v>
      </c>
      <c r="AD128" s="13">
        <v>549441434</v>
      </c>
      <c r="AE128" s="13">
        <v>557257426</v>
      </c>
      <c r="AF128" s="13">
        <v>582704616</v>
      </c>
      <c r="AG128" s="13">
        <v>588376591</v>
      </c>
      <c r="AH128" s="13">
        <v>576178049</v>
      </c>
      <c r="AI128" s="13">
        <v>559787042</v>
      </c>
      <c r="AJ128" s="13">
        <v>589343719</v>
      </c>
      <c r="AK128" s="13">
        <v>530319568</v>
      </c>
      <c r="AL128" s="13">
        <v>593162847</v>
      </c>
      <c r="AM128" s="13">
        <v>632609990</v>
      </c>
      <c r="AN128" s="14">
        <v>584383621</v>
      </c>
    </row>
    <row r="129" spans="1:40" ht="22.2" hidden="1" x14ac:dyDescent="0.3">
      <c r="A129" s="15" t="s">
        <v>295</v>
      </c>
      <c r="B129" s="16" t="s">
        <v>296</v>
      </c>
      <c r="C129" s="17">
        <v>8862296</v>
      </c>
      <c r="D129" s="17">
        <v>8606721</v>
      </c>
      <c r="E129" s="17">
        <v>8152154</v>
      </c>
      <c r="F129" s="17">
        <v>7655044</v>
      </c>
      <c r="G129" s="17">
        <v>7462983</v>
      </c>
      <c r="H129" s="17">
        <v>8066263</v>
      </c>
      <c r="I129" s="17">
        <v>5811704</v>
      </c>
      <c r="J129" s="17">
        <v>6677978</v>
      </c>
      <c r="K129" s="17">
        <v>6901601</v>
      </c>
      <c r="L129" s="17">
        <v>6745089</v>
      </c>
      <c r="M129" s="17">
        <v>7678686</v>
      </c>
      <c r="N129" s="17">
        <v>6829999</v>
      </c>
      <c r="O129" s="17"/>
      <c r="P129" s="17">
        <v>29392906</v>
      </c>
      <c r="Q129" s="17">
        <v>26384558</v>
      </c>
      <c r="R129" s="17">
        <v>26951053</v>
      </c>
      <c r="S129" s="17">
        <v>27946897</v>
      </c>
      <c r="T129" s="17">
        <v>26549961</v>
      </c>
      <c r="U129" s="17">
        <v>26779109</v>
      </c>
      <c r="V129" s="17">
        <v>27449101</v>
      </c>
      <c r="W129" s="17">
        <v>27624508</v>
      </c>
      <c r="X129" s="17">
        <v>27108784</v>
      </c>
      <c r="Y129" s="17">
        <v>24491961</v>
      </c>
      <c r="Z129" s="17">
        <v>24791511</v>
      </c>
      <c r="AA129" s="17">
        <v>26968248</v>
      </c>
      <c r="AB129" s="17"/>
      <c r="AC129" s="17">
        <v>70839513</v>
      </c>
      <c r="AD129" s="17">
        <v>66222733</v>
      </c>
      <c r="AE129" s="17">
        <v>61229663</v>
      </c>
      <c r="AF129" s="17">
        <v>64422766</v>
      </c>
      <c r="AG129" s="17">
        <v>67491711</v>
      </c>
      <c r="AH129" s="17">
        <v>66588704</v>
      </c>
      <c r="AI129" s="17">
        <v>61849730</v>
      </c>
      <c r="AJ129" s="17">
        <v>65784077</v>
      </c>
      <c r="AK129" s="17">
        <v>65521577</v>
      </c>
      <c r="AL129" s="17">
        <v>58251783</v>
      </c>
      <c r="AM129" s="17">
        <v>61503623</v>
      </c>
      <c r="AN129" s="18">
        <v>61654212</v>
      </c>
    </row>
    <row r="130" spans="1:40" ht="22.2" hidden="1" x14ac:dyDescent="0.3">
      <c r="A130" s="11" t="s">
        <v>297</v>
      </c>
      <c r="B130" s="12" t="s">
        <v>298</v>
      </c>
      <c r="C130" s="13">
        <v>4782196</v>
      </c>
      <c r="D130" s="13">
        <v>4716623</v>
      </c>
      <c r="E130" s="13">
        <v>4616577</v>
      </c>
      <c r="F130" s="13">
        <v>5414987</v>
      </c>
      <c r="G130" s="13">
        <v>5295185</v>
      </c>
      <c r="H130" s="13">
        <v>5290585</v>
      </c>
      <c r="I130" s="13">
        <v>4791502</v>
      </c>
      <c r="J130" s="13">
        <v>5309107</v>
      </c>
      <c r="K130" s="13">
        <v>5152166</v>
      </c>
      <c r="L130" s="13">
        <v>5167732</v>
      </c>
      <c r="M130" s="13">
        <v>5145282</v>
      </c>
      <c r="N130" s="13">
        <v>4718614</v>
      </c>
      <c r="O130" s="13"/>
      <c r="P130" s="13">
        <v>19569963</v>
      </c>
      <c r="Q130" s="13">
        <v>19121379</v>
      </c>
      <c r="R130" s="13">
        <v>19051945</v>
      </c>
      <c r="S130" s="13">
        <v>21917899</v>
      </c>
      <c r="T130" s="13">
        <v>21078562</v>
      </c>
      <c r="U130" s="13">
        <v>21409521</v>
      </c>
      <c r="V130" s="13">
        <v>21800169</v>
      </c>
      <c r="W130" s="13">
        <v>20870120</v>
      </c>
      <c r="X130" s="13">
        <v>22781377</v>
      </c>
      <c r="Y130" s="13">
        <v>21860977</v>
      </c>
      <c r="Z130" s="13">
        <v>21561675</v>
      </c>
      <c r="AA130" s="13">
        <v>21234091</v>
      </c>
      <c r="AB130" s="13"/>
      <c r="AC130" s="13">
        <v>60826552</v>
      </c>
      <c r="AD130" s="13">
        <v>61037148</v>
      </c>
      <c r="AE130" s="13">
        <v>63165842</v>
      </c>
      <c r="AF130" s="13">
        <v>66925386</v>
      </c>
      <c r="AG130" s="13">
        <v>66674293</v>
      </c>
      <c r="AH130" s="13">
        <v>65380511</v>
      </c>
      <c r="AI130" s="13">
        <v>63305053</v>
      </c>
      <c r="AJ130" s="13">
        <v>66395072</v>
      </c>
      <c r="AK130" s="13">
        <v>58522029</v>
      </c>
      <c r="AL130" s="13">
        <v>67183105</v>
      </c>
      <c r="AM130" s="13">
        <v>70312280</v>
      </c>
      <c r="AN130" s="14">
        <v>67292441</v>
      </c>
    </row>
    <row r="131" spans="1:40" hidden="1" x14ac:dyDescent="0.3">
      <c r="A131" s="15" t="s">
        <v>299</v>
      </c>
      <c r="B131" s="16" t="s">
        <v>300</v>
      </c>
      <c r="C131" s="17">
        <v>3574868</v>
      </c>
      <c r="D131" s="17">
        <v>3780934</v>
      </c>
      <c r="E131" s="17">
        <v>3921043</v>
      </c>
      <c r="F131" s="17">
        <v>3872150</v>
      </c>
      <c r="G131" s="17">
        <v>4575520</v>
      </c>
      <c r="H131" s="17">
        <v>4692807</v>
      </c>
      <c r="I131" s="17">
        <v>4167134</v>
      </c>
      <c r="J131" s="17">
        <v>4737192</v>
      </c>
      <c r="K131" s="17">
        <v>4100078</v>
      </c>
      <c r="L131" s="17">
        <v>3660927</v>
      </c>
      <c r="M131" s="17">
        <v>4250786</v>
      </c>
      <c r="N131" s="17">
        <v>4005140</v>
      </c>
      <c r="O131" s="17"/>
      <c r="P131" s="17">
        <v>6107042</v>
      </c>
      <c r="Q131" s="17">
        <v>6879414</v>
      </c>
      <c r="R131" s="17">
        <v>6542542</v>
      </c>
      <c r="S131" s="17">
        <v>8711930</v>
      </c>
      <c r="T131" s="17">
        <v>8742780</v>
      </c>
      <c r="U131" s="17">
        <v>8716543</v>
      </c>
      <c r="V131" s="17">
        <v>8598834</v>
      </c>
      <c r="W131" s="17">
        <v>8065431</v>
      </c>
      <c r="X131" s="17">
        <v>9575020</v>
      </c>
      <c r="Y131" s="17">
        <v>7712815</v>
      </c>
      <c r="Z131" s="17">
        <v>7689887</v>
      </c>
      <c r="AA131" s="17">
        <v>7050586</v>
      </c>
      <c r="AB131" s="17"/>
      <c r="AC131" s="17">
        <v>27614006</v>
      </c>
      <c r="AD131" s="17">
        <v>31327261</v>
      </c>
      <c r="AE131" s="17">
        <v>33179525</v>
      </c>
      <c r="AF131" s="17">
        <v>33184665</v>
      </c>
      <c r="AG131" s="17">
        <v>33561104</v>
      </c>
      <c r="AH131" s="17">
        <v>32521601</v>
      </c>
      <c r="AI131" s="17">
        <v>32454199</v>
      </c>
      <c r="AJ131" s="17">
        <v>34991722</v>
      </c>
      <c r="AK131" s="17">
        <v>30609120</v>
      </c>
      <c r="AL131" s="17">
        <v>35591159</v>
      </c>
      <c r="AM131" s="17">
        <v>38565996</v>
      </c>
      <c r="AN131" s="18">
        <v>33939409</v>
      </c>
    </row>
    <row r="132" spans="1:40" ht="22.2" hidden="1" x14ac:dyDescent="0.3">
      <c r="A132" s="11" t="s">
        <v>301</v>
      </c>
      <c r="B132" s="12" t="s">
        <v>302</v>
      </c>
      <c r="C132" s="13">
        <v>2704600</v>
      </c>
      <c r="D132" s="13">
        <v>2620013</v>
      </c>
      <c r="E132" s="13">
        <v>2760581</v>
      </c>
      <c r="F132" s="13">
        <v>2876211</v>
      </c>
      <c r="G132" s="13">
        <v>2885907</v>
      </c>
      <c r="H132" s="13">
        <v>2821970</v>
      </c>
      <c r="I132" s="13">
        <v>2708545</v>
      </c>
      <c r="J132" s="13">
        <v>2902570</v>
      </c>
      <c r="K132" s="13">
        <v>2757439</v>
      </c>
      <c r="L132" s="13">
        <v>2934521</v>
      </c>
      <c r="M132" s="13">
        <v>3101757</v>
      </c>
      <c r="N132" s="13">
        <v>2881591</v>
      </c>
      <c r="O132" s="13"/>
      <c r="P132" s="13">
        <v>9367013</v>
      </c>
      <c r="Q132" s="13">
        <v>8062560</v>
      </c>
      <c r="R132" s="13">
        <v>8606267</v>
      </c>
      <c r="S132" s="13">
        <v>9710081</v>
      </c>
      <c r="T132" s="13">
        <v>8611344</v>
      </c>
      <c r="U132" s="13">
        <v>9049996</v>
      </c>
      <c r="V132" s="13">
        <v>9399340</v>
      </c>
      <c r="W132" s="13">
        <v>8545579</v>
      </c>
      <c r="X132" s="13">
        <v>8995435</v>
      </c>
      <c r="Y132" s="13">
        <v>8815189</v>
      </c>
      <c r="Z132" s="13">
        <v>9160157</v>
      </c>
      <c r="AA132" s="13">
        <v>8734413</v>
      </c>
      <c r="AB132" s="13"/>
      <c r="AC132" s="13">
        <v>17449388</v>
      </c>
      <c r="AD132" s="13">
        <v>17340605</v>
      </c>
      <c r="AE132" s="13">
        <v>17878822</v>
      </c>
      <c r="AF132" s="13">
        <v>19001167</v>
      </c>
      <c r="AG132" s="13">
        <v>18475769</v>
      </c>
      <c r="AH132" s="13">
        <v>18149030</v>
      </c>
      <c r="AI132" s="13">
        <v>17983184</v>
      </c>
      <c r="AJ132" s="13">
        <v>18527181</v>
      </c>
      <c r="AK132" s="13">
        <v>16339511</v>
      </c>
      <c r="AL132" s="13">
        <v>19109713</v>
      </c>
      <c r="AM132" s="13">
        <v>20033010</v>
      </c>
      <c r="AN132" s="14">
        <v>18439367</v>
      </c>
    </row>
    <row r="133" spans="1:40" hidden="1" x14ac:dyDescent="0.3">
      <c r="A133" s="15" t="s">
        <v>303</v>
      </c>
      <c r="B133" s="16" t="s">
        <v>304</v>
      </c>
      <c r="C133" s="17">
        <v>1713582</v>
      </c>
      <c r="D133" s="17">
        <v>1970831</v>
      </c>
      <c r="E133" s="17">
        <v>1708357</v>
      </c>
      <c r="F133" s="17">
        <v>1854640</v>
      </c>
      <c r="G133" s="17">
        <v>1484851</v>
      </c>
      <c r="H133" s="17">
        <v>1873828</v>
      </c>
      <c r="I133" s="17">
        <v>1820662</v>
      </c>
      <c r="J133" s="17">
        <v>1445459</v>
      </c>
      <c r="K133" s="17">
        <v>1309915</v>
      </c>
      <c r="L133" s="17">
        <v>2828972</v>
      </c>
      <c r="M133" s="17">
        <v>1915516</v>
      </c>
      <c r="N133" s="17">
        <v>2500791</v>
      </c>
      <c r="O133" s="17"/>
      <c r="P133" s="17">
        <v>4219506</v>
      </c>
      <c r="Q133" s="17">
        <v>4382302</v>
      </c>
      <c r="R133" s="17">
        <v>4444558</v>
      </c>
      <c r="S133" s="17">
        <v>4545877</v>
      </c>
      <c r="T133" s="17">
        <v>4049929</v>
      </c>
      <c r="U133" s="17">
        <v>4224942</v>
      </c>
      <c r="V133" s="17">
        <v>4446507</v>
      </c>
      <c r="W133" s="17">
        <v>3725426</v>
      </c>
      <c r="X133" s="17">
        <v>4339223</v>
      </c>
      <c r="Y133" s="17">
        <v>4319596</v>
      </c>
      <c r="Z133" s="17">
        <v>4192906</v>
      </c>
      <c r="AA133" s="17">
        <v>5277314</v>
      </c>
      <c r="AB133" s="17"/>
      <c r="AC133" s="17">
        <v>13890359</v>
      </c>
      <c r="AD133" s="17">
        <v>16809439</v>
      </c>
      <c r="AE133" s="17">
        <v>16770377</v>
      </c>
      <c r="AF133" s="17">
        <v>17125170</v>
      </c>
      <c r="AG133" s="17">
        <v>18378648</v>
      </c>
      <c r="AH133" s="17">
        <v>16921696</v>
      </c>
      <c r="AI133" s="17">
        <v>15627124</v>
      </c>
      <c r="AJ133" s="17">
        <v>17566839</v>
      </c>
      <c r="AK133" s="17">
        <v>13567654</v>
      </c>
      <c r="AL133" s="17">
        <v>16869410</v>
      </c>
      <c r="AM133" s="17">
        <v>20743483</v>
      </c>
      <c r="AN133" s="18">
        <v>17553850</v>
      </c>
    </row>
    <row r="134" spans="1:40" hidden="1" x14ac:dyDescent="0.3">
      <c r="A134" s="11" t="s">
        <v>307</v>
      </c>
      <c r="B134" s="12" t="s">
        <v>308</v>
      </c>
      <c r="C134" s="13">
        <v>2797084</v>
      </c>
      <c r="D134" s="13">
        <v>1210292</v>
      </c>
      <c r="E134" s="13">
        <v>1201324</v>
      </c>
      <c r="F134" s="13">
        <v>1583888</v>
      </c>
      <c r="G134" s="13">
        <v>1336172</v>
      </c>
      <c r="H134" s="13">
        <v>1855639</v>
      </c>
      <c r="I134" s="13">
        <v>2283030</v>
      </c>
      <c r="J134" s="13">
        <v>1997962</v>
      </c>
      <c r="K134" s="13">
        <v>2290749</v>
      </c>
      <c r="L134" s="13">
        <v>1431856</v>
      </c>
      <c r="M134" s="13">
        <v>1213078</v>
      </c>
      <c r="N134" s="13">
        <v>2140042</v>
      </c>
      <c r="O134" s="13"/>
      <c r="P134" s="13">
        <v>11987720</v>
      </c>
      <c r="Q134" s="13">
        <v>9440829</v>
      </c>
      <c r="R134" s="13">
        <v>10185220</v>
      </c>
      <c r="S134" s="13">
        <v>11296753</v>
      </c>
      <c r="T134" s="13">
        <v>10384196</v>
      </c>
      <c r="U134" s="13">
        <v>10462410</v>
      </c>
      <c r="V134" s="13">
        <v>11999094</v>
      </c>
      <c r="W134" s="13">
        <v>11334549</v>
      </c>
      <c r="X134" s="13">
        <v>12965104</v>
      </c>
      <c r="Y134" s="13">
        <v>11348329</v>
      </c>
      <c r="Z134" s="13">
        <v>11333935</v>
      </c>
      <c r="AA134" s="13">
        <v>10695361</v>
      </c>
      <c r="AB134" s="13"/>
      <c r="AC134" s="13">
        <v>9926631</v>
      </c>
      <c r="AD134" s="13">
        <v>4379192</v>
      </c>
      <c r="AE134" s="13">
        <v>4433940</v>
      </c>
      <c r="AF134" s="13">
        <v>6435382</v>
      </c>
      <c r="AG134" s="13">
        <v>5915847</v>
      </c>
      <c r="AH134" s="13">
        <v>6573457</v>
      </c>
      <c r="AI134" s="13">
        <v>7539493</v>
      </c>
      <c r="AJ134" s="13">
        <v>6569661</v>
      </c>
      <c r="AK134" s="13">
        <v>5074548</v>
      </c>
      <c r="AL134" s="13">
        <v>5313823</v>
      </c>
      <c r="AM134" s="13">
        <v>5690934</v>
      </c>
      <c r="AN134" s="14">
        <v>6983933</v>
      </c>
    </row>
    <row r="135" spans="1:40" ht="22.2" hidden="1" x14ac:dyDescent="0.3">
      <c r="A135" s="15" t="s">
        <v>305</v>
      </c>
      <c r="B135" s="16" t="s">
        <v>306</v>
      </c>
      <c r="C135" s="17">
        <v>1821453</v>
      </c>
      <c r="D135" s="17">
        <v>1853198</v>
      </c>
      <c r="E135" s="17">
        <v>1703617</v>
      </c>
      <c r="F135" s="17">
        <v>1731807</v>
      </c>
      <c r="G135" s="17">
        <v>1826047</v>
      </c>
      <c r="H135" s="17">
        <v>1884880</v>
      </c>
      <c r="I135" s="17">
        <v>1682026</v>
      </c>
      <c r="J135" s="17">
        <v>1897852</v>
      </c>
      <c r="K135" s="17">
        <v>1655607</v>
      </c>
      <c r="L135" s="17">
        <v>1768641</v>
      </c>
      <c r="M135" s="17">
        <v>1740791</v>
      </c>
      <c r="N135" s="17">
        <v>1817123</v>
      </c>
      <c r="O135" s="17"/>
      <c r="P135" s="17">
        <v>16512461</v>
      </c>
      <c r="Q135" s="17">
        <v>16880051</v>
      </c>
      <c r="R135" s="17">
        <v>15926334</v>
      </c>
      <c r="S135" s="17">
        <v>17280708</v>
      </c>
      <c r="T135" s="17">
        <v>17162255</v>
      </c>
      <c r="U135" s="17">
        <v>17324232</v>
      </c>
      <c r="V135" s="17">
        <v>17511056</v>
      </c>
      <c r="W135" s="17">
        <v>19180913</v>
      </c>
      <c r="X135" s="17">
        <v>19847352</v>
      </c>
      <c r="Y135" s="17">
        <v>18073194</v>
      </c>
      <c r="Z135" s="17">
        <v>19269117</v>
      </c>
      <c r="AA135" s="17">
        <v>18213900</v>
      </c>
      <c r="AB135" s="17"/>
      <c r="AC135" s="17">
        <v>62614022</v>
      </c>
      <c r="AD135" s="17">
        <v>66852920</v>
      </c>
      <c r="AE135" s="17">
        <v>63151892</v>
      </c>
      <c r="AF135" s="17">
        <v>65151464</v>
      </c>
      <c r="AG135" s="17">
        <v>66133621</v>
      </c>
      <c r="AH135" s="17">
        <v>64939085</v>
      </c>
      <c r="AI135" s="17">
        <v>64207277</v>
      </c>
      <c r="AJ135" s="17">
        <v>67447834</v>
      </c>
      <c r="AK135" s="17">
        <v>62574774</v>
      </c>
      <c r="AL135" s="17">
        <v>72915489</v>
      </c>
      <c r="AM135" s="17">
        <v>77273927</v>
      </c>
      <c r="AN135" s="18">
        <v>73215185</v>
      </c>
    </row>
    <row r="136" spans="1:40" ht="22.2" hidden="1" x14ac:dyDescent="0.3">
      <c r="A136" s="11" t="s">
        <v>311</v>
      </c>
      <c r="B136" s="12" t="s">
        <v>312</v>
      </c>
      <c r="C136" s="13">
        <v>1242987</v>
      </c>
      <c r="D136" s="13">
        <v>1514021</v>
      </c>
      <c r="E136" s="13">
        <v>1051300</v>
      </c>
      <c r="F136" s="13">
        <v>1343114</v>
      </c>
      <c r="G136" s="13">
        <v>1239898</v>
      </c>
      <c r="H136" s="13">
        <v>1367925</v>
      </c>
      <c r="I136" s="13">
        <v>1071076</v>
      </c>
      <c r="J136" s="13">
        <v>1284347</v>
      </c>
      <c r="K136" s="13">
        <v>1154659</v>
      </c>
      <c r="L136" s="13">
        <v>1187495</v>
      </c>
      <c r="M136" s="13">
        <v>967041</v>
      </c>
      <c r="N136" s="13">
        <v>1148582</v>
      </c>
      <c r="O136" s="13"/>
      <c r="P136" s="13">
        <v>10992502</v>
      </c>
      <c r="Q136" s="13">
        <v>10468104</v>
      </c>
      <c r="R136" s="13">
        <v>11541871</v>
      </c>
      <c r="S136" s="13">
        <v>13473483</v>
      </c>
      <c r="T136" s="13">
        <v>13120966</v>
      </c>
      <c r="U136" s="13">
        <v>13588212</v>
      </c>
      <c r="V136" s="13">
        <v>13188525</v>
      </c>
      <c r="W136" s="13">
        <v>11190149</v>
      </c>
      <c r="X136" s="13">
        <v>12725109</v>
      </c>
      <c r="Y136" s="13">
        <v>12800578</v>
      </c>
      <c r="Z136" s="13">
        <v>10144691</v>
      </c>
      <c r="AA136" s="13">
        <v>11546729</v>
      </c>
      <c r="AB136" s="13"/>
      <c r="AC136" s="13">
        <v>52799553</v>
      </c>
      <c r="AD136" s="13">
        <v>54016732</v>
      </c>
      <c r="AE136" s="13">
        <v>58962108</v>
      </c>
      <c r="AF136" s="13">
        <v>61725159</v>
      </c>
      <c r="AG136" s="13">
        <v>58625900</v>
      </c>
      <c r="AH136" s="13">
        <v>57146930</v>
      </c>
      <c r="AI136" s="13">
        <v>57982923</v>
      </c>
      <c r="AJ136" s="13">
        <v>54035715</v>
      </c>
      <c r="AK136" s="13">
        <v>45082548</v>
      </c>
      <c r="AL136" s="13">
        <v>58757684</v>
      </c>
      <c r="AM136" s="13">
        <v>63588182</v>
      </c>
      <c r="AN136" s="14">
        <v>58412544</v>
      </c>
    </row>
    <row r="137" spans="1:40" hidden="1" x14ac:dyDescent="0.3">
      <c r="A137" s="15" t="s">
        <v>309</v>
      </c>
      <c r="B137" s="16" t="s">
        <v>310</v>
      </c>
      <c r="C137" s="17">
        <v>811171</v>
      </c>
      <c r="D137" s="17">
        <v>950089</v>
      </c>
      <c r="E137" s="17">
        <v>947388</v>
      </c>
      <c r="F137" s="17">
        <v>1009371</v>
      </c>
      <c r="G137" s="17">
        <v>1090056</v>
      </c>
      <c r="H137" s="17">
        <v>1040165</v>
      </c>
      <c r="I137" s="17">
        <v>972772</v>
      </c>
      <c r="J137" s="17">
        <v>1043617</v>
      </c>
      <c r="K137" s="17">
        <v>931432</v>
      </c>
      <c r="L137" s="17">
        <v>1037228</v>
      </c>
      <c r="M137" s="17">
        <v>975542</v>
      </c>
      <c r="N137" s="17">
        <v>895558</v>
      </c>
      <c r="O137" s="17"/>
      <c r="P137" s="17">
        <v>5949088</v>
      </c>
      <c r="Q137" s="17">
        <v>6424142</v>
      </c>
      <c r="R137" s="17">
        <v>6586704</v>
      </c>
      <c r="S137" s="17">
        <v>7063236</v>
      </c>
      <c r="T137" s="17">
        <v>6981687</v>
      </c>
      <c r="U137" s="17">
        <v>6953542</v>
      </c>
      <c r="V137" s="17">
        <v>6736676</v>
      </c>
      <c r="W137" s="17">
        <v>6792552</v>
      </c>
      <c r="X137" s="17">
        <v>7077628</v>
      </c>
      <c r="Y137" s="17">
        <v>6718503</v>
      </c>
      <c r="Z137" s="17">
        <v>6326547</v>
      </c>
      <c r="AA137" s="17">
        <v>6426893</v>
      </c>
      <c r="AB137" s="17"/>
      <c r="AC137" s="17">
        <v>16932932</v>
      </c>
      <c r="AD137" s="17">
        <v>20094902</v>
      </c>
      <c r="AE137" s="17">
        <v>21155368</v>
      </c>
      <c r="AF137" s="17">
        <v>21822541</v>
      </c>
      <c r="AG137" s="17">
        <v>22487364</v>
      </c>
      <c r="AH137" s="17">
        <v>22026392</v>
      </c>
      <c r="AI137" s="17">
        <v>21445834</v>
      </c>
      <c r="AJ137" s="17">
        <v>22637755</v>
      </c>
      <c r="AK137" s="17">
        <v>19318125</v>
      </c>
      <c r="AL137" s="17">
        <v>22242183</v>
      </c>
      <c r="AM137" s="17">
        <v>22316632</v>
      </c>
      <c r="AN137" s="18">
        <v>20129983</v>
      </c>
    </row>
    <row r="138" spans="1:40" hidden="1" x14ac:dyDescent="0.3">
      <c r="A138" s="11" t="s">
        <v>313</v>
      </c>
      <c r="B138" s="12" t="s">
        <v>314</v>
      </c>
      <c r="C138" s="13">
        <v>755424</v>
      </c>
      <c r="D138" s="13">
        <v>835248</v>
      </c>
      <c r="E138" s="13">
        <v>762437</v>
      </c>
      <c r="F138" s="13">
        <v>842296</v>
      </c>
      <c r="G138" s="13">
        <v>911353</v>
      </c>
      <c r="H138" s="13">
        <v>765733</v>
      </c>
      <c r="I138" s="13">
        <v>802624</v>
      </c>
      <c r="J138" s="13">
        <v>887495</v>
      </c>
      <c r="K138" s="13">
        <v>786364</v>
      </c>
      <c r="L138" s="13">
        <v>785366</v>
      </c>
      <c r="M138" s="13">
        <v>784506</v>
      </c>
      <c r="N138" s="13">
        <v>765698</v>
      </c>
      <c r="O138" s="13"/>
      <c r="P138" s="13">
        <v>3124513</v>
      </c>
      <c r="Q138" s="13">
        <v>2937248</v>
      </c>
      <c r="R138" s="13">
        <v>2962425</v>
      </c>
      <c r="S138" s="13">
        <v>3451848</v>
      </c>
      <c r="T138" s="13">
        <v>3013412</v>
      </c>
      <c r="U138" s="13">
        <v>3207745</v>
      </c>
      <c r="V138" s="13">
        <v>3237596</v>
      </c>
      <c r="W138" s="13">
        <v>3062767</v>
      </c>
      <c r="X138" s="13">
        <v>3260018</v>
      </c>
      <c r="Y138" s="13">
        <v>3270181</v>
      </c>
      <c r="Z138" s="13">
        <v>2846686</v>
      </c>
      <c r="AA138" s="13">
        <v>3020401</v>
      </c>
      <c r="AB138" s="13"/>
      <c r="AC138" s="13">
        <v>8336396</v>
      </c>
      <c r="AD138" s="13">
        <v>8725758</v>
      </c>
      <c r="AE138" s="13">
        <v>8966076</v>
      </c>
      <c r="AF138" s="13">
        <v>9537033</v>
      </c>
      <c r="AG138" s="13">
        <v>9308908</v>
      </c>
      <c r="AH138" s="13">
        <v>8741320</v>
      </c>
      <c r="AI138" s="13">
        <v>8581142</v>
      </c>
      <c r="AJ138" s="13">
        <v>9077274</v>
      </c>
      <c r="AK138" s="13">
        <v>7805554</v>
      </c>
      <c r="AL138" s="13">
        <v>8538490</v>
      </c>
      <c r="AM138" s="13">
        <v>8555093</v>
      </c>
      <c r="AN138" s="14">
        <v>7982306</v>
      </c>
    </row>
    <row r="139" spans="1:40" ht="22.2" hidden="1" x14ac:dyDescent="0.3">
      <c r="A139" s="15" t="s">
        <v>317</v>
      </c>
      <c r="B139" s="16" t="s">
        <v>318</v>
      </c>
      <c r="C139" s="17">
        <v>583884</v>
      </c>
      <c r="D139" s="17">
        <v>577740</v>
      </c>
      <c r="E139" s="17">
        <v>503072</v>
      </c>
      <c r="F139" s="17">
        <v>318287</v>
      </c>
      <c r="G139" s="17">
        <v>132017</v>
      </c>
      <c r="H139" s="17">
        <v>62809</v>
      </c>
      <c r="I139" s="17">
        <v>94604</v>
      </c>
      <c r="J139" s="17">
        <v>152704</v>
      </c>
      <c r="K139" s="17">
        <v>258255</v>
      </c>
      <c r="L139" s="17">
        <v>163422</v>
      </c>
      <c r="M139" s="17">
        <v>395258</v>
      </c>
      <c r="N139" s="17">
        <v>387789</v>
      </c>
      <c r="O139" s="17"/>
      <c r="P139" s="17">
        <v>3179605</v>
      </c>
      <c r="Q139" s="17">
        <v>3704967</v>
      </c>
      <c r="R139" s="17">
        <v>3256327</v>
      </c>
      <c r="S139" s="17">
        <v>2103884</v>
      </c>
      <c r="T139" s="17">
        <v>1367153</v>
      </c>
      <c r="U139" s="17">
        <v>1146114</v>
      </c>
      <c r="V139" s="17">
        <v>1056651</v>
      </c>
      <c r="W139" s="17">
        <v>1112917</v>
      </c>
      <c r="X139" s="17">
        <v>1188610</v>
      </c>
      <c r="Y139" s="17">
        <v>1753619</v>
      </c>
      <c r="Z139" s="17">
        <v>4605257</v>
      </c>
      <c r="AA139" s="17">
        <v>4861718</v>
      </c>
      <c r="AB139" s="17"/>
      <c r="AC139" s="17">
        <v>2514122</v>
      </c>
      <c r="AD139" s="17">
        <v>2530052</v>
      </c>
      <c r="AE139" s="17">
        <v>2731524</v>
      </c>
      <c r="AF139" s="17">
        <v>2550034</v>
      </c>
      <c r="AG139" s="17">
        <v>2545464</v>
      </c>
      <c r="AH139" s="17">
        <v>2225166</v>
      </c>
      <c r="AI139" s="17">
        <v>2101223</v>
      </c>
      <c r="AJ139" s="17">
        <v>2493449</v>
      </c>
      <c r="AK139" s="17">
        <v>2395289</v>
      </c>
      <c r="AL139" s="17">
        <v>2254947</v>
      </c>
      <c r="AM139" s="17">
        <v>2907568</v>
      </c>
      <c r="AN139" s="18">
        <v>2350379</v>
      </c>
    </row>
    <row r="140" spans="1:40" ht="22.2" hidden="1" x14ac:dyDescent="0.3">
      <c r="A140" s="11" t="s">
        <v>315</v>
      </c>
      <c r="B140" s="12" t="s">
        <v>316</v>
      </c>
      <c r="C140" s="13">
        <v>259190</v>
      </c>
      <c r="D140" s="13">
        <v>460362</v>
      </c>
      <c r="E140" s="13">
        <v>325363</v>
      </c>
      <c r="F140" s="13">
        <v>343407</v>
      </c>
      <c r="G140" s="13">
        <v>479273</v>
      </c>
      <c r="H140" s="13">
        <v>263666</v>
      </c>
      <c r="I140" s="13">
        <v>326413</v>
      </c>
      <c r="J140" s="13">
        <v>470684</v>
      </c>
      <c r="K140" s="13">
        <v>319690</v>
      </c>
      <c r="L140" s="13">
        <v>317710</v>
      </c>
      <c r="M140" s="13">
        <v>470183</v>
      </c>
      <c r="N140" s="13">
        <v>334723</v>
      </c>
      <c r="O140" s="13"/>
      <c r="P140" s="13">
        <v>5192463</v>
      </c>
      <c r="Q140" s="13">
        <v>6741492</v>
      </c>
      <c r="R140" s="13">
        <v>8425505</v>
      </c>
      <c r="S140" s="13">
        <v>5978226</v>
      </c>
      <c r="T140" s="13">
        <v>5667140</v>
      </c>
      <c r="U140" s="13">
        <v>5690602</v>
      </c>
      <c r="V140" s="13">
        <v>6381245</v>
      </c>
      <c r="W140" s="13">
        <v>4771424</v>
      </c>
      <c r="X140" s="13">
        <v>5933208</v>
      </c>
      <c r="Y140" s="13">
        <v>6852592</v>
      </c>
      <c r="Z140" s="13">
        <v>6202337</v>
      </c>
      <c r="AA140" s="13">
        <v>5622677</v>
      </c>
      <c r="AB140" s="13"/>
      <c r="AC140" s="13">
        <v>5574896</v>
      </c>
      <c r="AD140" s="13">
        <v>6044093</v>
      </c>
      <c r="AE140" s="13">
        <v>6305023</v>
      </c>
      <c r="AF140" s="13">
        <v>6213138</v>
      </c>
      <c r="AG140" s="13">
        <v>7078480</v>
      </c>
      <c r="AH140" s="13">
        <v>7142471</v>
      </c>
      <c r="AI140" s="13">
        <v>6256022</v>
      </c>
      <c r="AJ140" s="13">
        <v>6886067</v>
      </c>
      <c r="AK140" s="13">
        <v>5498473</v>
      </c>
      <c r="AL140" s="13">
        <v>6585328</v>
      </c>
      <c r="AM140" s="13">
        <v>8467294</v>
      </c>
      <c r="AN140" s="14">
        <v>7926179</v>
      </c>
    </row>
    <row r="141" spans="1:40" ht="22.2" hidden="1" x14ac:dyDescent="0.3">
      <c r="A141" s="15" t="s">
        <v>319</v>
      </c>
      <c r="B141" s="16" t="s">
        <v>320</v>
      </c>
      <c r="C141" s="17">
        <v>235206</v>
      </c>
      <c r="D141" s="17">
        <v>263622</v>
      </c>
      <c r="E141" s="17">
        <v>246761</v>
      </c>
      <c r="F141" s="17">
        <v>260706</v>
      </c>
      <c r="G141" s="17">
        <v>287984</v>
      </c>
      <c r="H141" s="17">
        <v>293524</v>
      </c>
      <c r="I141" s="17">
        <v>250299</v>
      </c>
      <c r="J141" s="17">
        <v>294718</v>
      </c>
      <c r="K141" s="17">
        <v>302972</v>
      </c>
      <c r="L141" s="17">
        <v>277082</v>
      </c>
      <c r="M141" s="17">
        <v>270617</v>
      </c>
      <c r="N141" s="17">
        <v>250330</v>
      </c>
      <c r="O141" s="17"/>
      <c r="P141" s="17">
        <v>1207270</v>
      </c>
      <c r="Q141" s="17">
        <v>1126253</v>
      </c>
      <c r="R141" s="17">
        <v>1260599</v>
      </c>
      <c r="S141" s="17">
        <v>1386771</v>
      </c>
      <c r="T141" s="17">
        <v>1268036</v>
      </c>
      <c r="U141" s="17">
        <v>1299328</v>
      </c>
      <c r="V141" s="17">
        <v>1308955</v>
      </c>
      <c r="W141" s="17">
        <v>1299167</v>
      </c>
      <c r="X141" s="17">
        <v>1493953</v>
      </c>
      <c r="Y141" s="17">
        <v>1287721</v>
      </c>
      <c r="Z141" s="17">
        <v>1187311</v>
      </c>
      <c r="AA141" s="17">
        <v>1262237</v>
      </c>
      <c r="AB141" s="17"/>
      <c r="AC141" s="17">
        <v>4509792</v>
      </c>
      <c r="AD141" s="17">
        <v>4883713</v>
      </c>
      <c r="AE141" s="17">
        <v>5031367</v>
      </c>
      <c r="AF141" s="17">
        <v>5196856</v>
      </c>
      <c r="AG141" s="17">
        <v>5242756</v>
      </c>
      <c r="AH141" s="17">
        <v>5191087</v>
      </c>
      <c r="AI141" s="17">
        <v>5172432</v>
      </c>
      <c r="AJ141" s="17">
        <v>5605379</v>
      </c>
      <c r="AK141" s="17">
        <v>5117080</v>
      </c>
      <c r="AL141" s="17">
        <v>5529171</v>
      </c>
      <c r="AM141" s="17">
        <v>5908002</v>
      </c>
      <c r="AN141" s="18">
        <v>5470160</v>
      </c>
    </row>
    <row r="142" spans="1:40" hidden="1" x14ac:dyDescent="0.3">
      <c r="A142" s="11" t="s">
        <v>327</v>
      </c>
      <c r="B142" s="12" t="s">
        <v>328</v>
      </c>
      <c r="C142" s="13">
        <v>158230</v>
      </c>
      <c r="D142" s="13">
        <v>129510</v>
      </c>
      <c r="E142" s="13">
        <v>119545</v>
      </c>
      <c r="F142" s="13">
        <v>118348</v>
      </c>
      <c r="G142" s="13">
        <v>145880</v>
      </c>
      <c r="H142" s="13">
        <v>136151</v>
      </c>
      <c r="I142" s="13">
        <v>156372</v>
      </c>
      <c r="J142" s="13">
        <v>123275</v>
      </c>
      <c r="K142" s="13">
        <v>231883</v>
      </c>
      <c r="L142" s="13">
        <v>200618</v>
      </c>
      <c r="M142" s="13">
        <v>196505</v>
      </c>
      <c r="N142" s="13">
        <v>228909</v>
      </c>
      <c r="O142" s="13"/>
      <c r="P142" s="13">
        <v>573512</v>
      </c>
      <c r="Q142" s="13">
        <v>463886</v>
      </c>
      <c r="R142" s="13">
        <v>466452</v>
      </c>
      <c r="S142" s="13">
        <v>570452</v>
      </c>
      <c r="T142" s="13">
        <v>530751</v>
      </c>
      <c r="U142" s="13">
        <v>639375</v>
      </c>
      <c r="V142" s="13">
        <v>614637</v>
      </c>
      <c r="W142" s="13">
        <v>837647</v>
      </c>
      <c r="X142" s="13">
        <v>959989</v>
      </c>
      <c r="Y142" s="13">
        <v>968019</v>
      </c>
      <c r="Z142" s="13">
        <v>983788</v>
      </c>
      <c r="AA142" s="13">
        <v>715335</v>
      </c>
      <c r="AB142" s="13"/>
      <c r="AC142" s="13">
        <v>3208826</v>
      </c>
      <c r="AD142" s="13">
        <v>3376202</v>
      </c>
      <c r="AE142" s="13">
        <v>2797240</v>
      </c>
      <c r="AF142" s="13">
        <v>3227247</v>
      </c>
      <c r="AG142" s="13">
        <v>3752714</v>
      </c>
      <c r="AH142" s="13">
        <v>3430337</v>
      </c>
      <c r="AI142" s="13">
        <v>2888488</v>
      </c>
      <c r="AJ142" s="13">
        <v>3395767</v>
      </c>
      <c r="AK142" s="13">
        <v>3277349</v>
      </c>
      <c r="AL142" s="13">
        <v>3253920</v>
      </c>
      <c r="AM142" s="13">
        <v>3828143</v>
      </c>
      <c r="AN142" s="14">
        <v>3130645</v>
      </c>
    </row>
    <row r="143" spans="1:40" ht="22.2" hidden="1" x14ac:dyDescent="0.3">
      <c r="A143" s="15" t="s">
        <v>323</v>
      </c>
      <c r="B143" s="16" t="s">
        <v>324</v>
      </c>
      <c r="C143" s="17">
        <v>180204</v>
      </c>
      <c r="D143" s="17">
        <v>176825</v>
      </c>
      <c r="E143" s="17">
        <v>168272</v>
      </c>
      <c r="F143" s="17">
        <v>203471</v>
      </c>
      <c r="G143" s="17">
        <v>218817</v>
      </c>
      <c r="H143" s="17">
        <v>345282</v>
      </c>
      <c r="I143" s="17">
        <v>180450</v>
      </c>
      <c r="J143" s="17">
        <v>249049</v>
      </c>
      <c r="K143" s="17">
        <v>229819</v>
      </c>
      <c r="L143" s="17">
        <v>231989</v>
      </c>
      <c r="M143" s="17">
        <v>200123</v>
      </c>
      <c r="N143" s="17">
        <v>214151</v>
      </c>
      <c r="O143" s="17"/>
      <c r="P143" s="17">
        <v>1208195</v>
      </c>
      <c r="Q143" s="17">
        <v>1123164</v>
      </c>
      <c r="R143" s="17">
        <v>1121468</v>
      </c>
      <c r="S143" s="17">
        <v>1212510</v>
      </c>
      <c r="T143" s="17">
        <v>1300306</v>
      </c>
      <c r="U143" s="17">
        <v>1219701</v>
      </c>
      <c r="V143" s="17">
        <v>1181140</v>
      </c>
      <c r="W143" s="17">
        <v>1241175</v>
      </c>
      <c r="X143" s="17">
        <v>1266398</v>
      </c>
      <c r="Y143" s="17">
        <v>1216580</v>
      </c>
      <c r="Z143" s="17">
        <v>1191175</v>
      </c>
      <c r="AA143" s="17">
        <v>1191027</v>
      </c>
      <c r="AB143" s="17"/>
      <c r="AC143" s="17">
        <v>3777536</v>
      </c>
      <c r="AD143" s="17">
        <v>3687783</v>
      </c>
      <c r="AE143" s="17">
        <v>3908150</v>
      </c>
      <c r="AF143" s="17">
        <v>3965577</v>
      </c>
      <c r="AG143" s="17">
        <v>3992838</v>
      </c>
      <c r="AH143" s="17">
        <v>4117969</v>
      </c>
      <c r="AI143" s="17">
        <v>3824661</v>
      </c>
      <c r="AJ143" s="17">
        <v>4141104</v>
      </c>
      <c r="AK143" s="17">
        <v>3666400</v>
      </c>
      <c r="AL143" s="17">
        <v>3958337</v>
      </c>
      <c r="AM143" s="17">
        <v>4119944</v>
      </c>
      <c r="AN143" s="18">
        <v>4230516</v>
      </c>
    </row>
    <row r="144" spans="1:40" hidden="1" x14ac:dyDescent="0.3">
      <c r="A144" s="11" t="s">
        <v>329</v>
      </c>
      <c r="B144" s="12" t="s">
        <v>330</v>
      </c>
      <c r="C144" s="13">
        <v>157366</v>
      </c>
      <c r="D144" s="13">
        <v>256122</v>
      </c>
      <c r="E144" s="13">
        <v>289090</v>
      </c>
      <c r="F144" s="13">
        <v>286534</v>
      </c>
      <c r="G144" s="13">
        <v>341336</v>
      </c>
      <c r="H144" s="13">
        <v>268169</v>
      </c>
      <c r="I144" s="13">
        <v>252670</v>
      </c>
      <c r="J144" s="13">
        <v>252283</v>
      </c>
      <c r="K144" s="13">
        <v>196865</v>
      </c>
      <c r="L144" s="13">
        <v>224422</v>
      </c>
      <c r="M144" s="13">
        <v>194151</v>
      </c>
      <c r="N144" s="13">
        <v>211691</v>
      </c>
      <c r="O144" s="13"/>
      <c r="P144" s="13">
        <v>1533087</v>
      </c>
      <c r="Q144" s="13">
        <v>1248647</v>
      </c>
      <c r="R144" s="13">
        <v>1351072</v>
      </c>
      <c r="S144" s="13">
        <v>1447768</v>
      </c>
      <c r="T144" s="13">
        <v>1290007</v>
      </c>
      <c r="U144" s="13">
        <v>1344617</v>
      </c>
      <c r="V144" s="13">
        <v>1319236</v>
      </c>
      <c r="W144" s="13">
        <v>1274082</v>
      </c>
      <c r="X144" s="13">
        <v>1109570</v>
      </c>
      <c r="Y144" s="13">
        <v>1146183</v>
      </c>
      <c r="Z144" s="13">
        <v>1490724</v>
      </c>
      <c r="AA144" s="13">
        <v>1928200</v>
      </c>
      <c r="AB144" s="13"/>
      <c r="AC144" s="13">
        <v>4701383</v>
      </c>
      <c r="AD144" s="13">
        <v>4641527</v>
      </c>
      <c r="AE144" s="13">
        <v>4761141</v>
      </c>
      <c r="AF144" s="13">
        <v>5132600</v>
      </c>
      <c r="AG144" s="13">
        <v>5235763</v>
      </c>
      <c r="AH144" s="13">
        <v>5572693</v>
      </c>
      <c r="AI144" s="13">
        <v>5082627</v>
      </c>
      <c r="AJ144" s="13">
        <v>5094772</v>
      </c>
      <c r="AK144" s="13">
        <v>4908816</v>
      </c>
      <c r="AL144" s="13">
        <v>5136115</v>
      </c>
      <c r="AM144" s="13">
        <v>5601982</v>
      </c>
      <c r="AN144" s="14">
        <v>5117129</v>
      </c>
    </row>
    <row r="145" spans="1:40" hidden="1" x14ac:dyDescent="0.3">
      <c r="A145" s="15" t="s">
        <v>321</v>
      </c>
      <c r="B145" s="16" t="s">
        <v>322</v>
      </c>
      <c r="C145" s="17">
        <v>99917</v>
      </c>
      <c r="D145" s="17">
        <v>88388</v>
      </c>
      <c r="E145" s="17">
        <v>143581</v>
      </c>
      <c r="F145" s="17">
        <v>125511</v>
      </c>
      <c r="G145" s="17">
        <v>179138</v>
      </c>
      <c r="H145" s="17">
        <v>142732</v>
      </c>
      <c r="I145" s="17">
        <v>151608</v>
      </c>
      <c r="J145" s="17">
        <v>207200</v>
      </c>
      <c r="K145" s="17">
        <v>161494</v>
      </c>
      <c r="L145" s="17">
        <v>203540</v>
      </c>
      <c r="M145" s="17">
        <v>225151</v>
      </c>
      <c r="N145" s="17">
        <v>194694</v>
      </c>
      <c r="O145" s="17"/>
      <c r="P145" s="17">
        <v>836606</v>
      </c>
      <c r="Q145" s="17">
        <v>722466</v>
      </c>
      <c r="R145" s="17">
        <v>895753</v>
      </c>
      <c r="S145" s="17">
        <v>1045929</v>
      </c>
      <c r="T145" s="17">
        <v>1023806</v>
      </c>
      <c r="U145" s="17">
        <v>897754</v>
      </c>
      <c r="V145" s="17">
        <v>926225</v>
      </c>
      <c r="W145" s="17">
        <v>856781</v>
      </c>
      <c r="X145" s="17">
        <v>901644</v>
      </c>
      <c r="Y145" s="17">
        <v>962116</v>
      </c>
      <c r="Z145" s="17">
        <v>801532</v>
      </c>
      <c r="AA145" s="17">
        <v>938333</v>
      </c>
      <c r="AB145" s="17"/>
      <c r="AC145" s="17">
        <v>3993911</v>
      </c>
      <c r="AD145" s="17">
        <v>3382003</v>
      </c>
      <c r="AE145" s="17">
        <v>3785658</v>
      </c>
      <c r="AF145" s="17">
        <v>4110676</v>
      </c>
      <c r="AG145" s="17">
        <v>4466737</v>
      </c>
      <c r="AH145" s="17">
        <v>4514731</v>
      </c>
      <c r="AI145" s="17">
        <v>4584201</v>
      </c>
      <c r="AJ145" s="17">
        <v>5093808</v>
      </c>
      <c r="AK145" s="17">
        <v>4345658</v>
      </c>
      <c r="AL145" s="17">
        <v>4545263</v>
      </c>
      <c r="AM145" s="17">
        <v>4702302</v>
      </c>
      <c r="AN145" s="18">
        <v>4352664</v>
      </c>
    </row>
    <row r="146" spans="1:40" hidden="1" x14ac:dyDescent="0.3">
      <c r="A146" s="11" t="s">
        <v>325</v>
      </c>
      <c r="B146" s="12" t="s">
        <v>326</v>
      </c>
      <c r="C146" s="13">
        <v>162322</v>
      </c>
      <c r="D146" s="13">
        <v>185629</v>
      </c>
      <c r="E146" s="13">
        <v>195583</v>
      </c>
      <c r="F146" s="13">
        <v>199737</v>
      </c>
      <c r="G146" s="13">
        <v>215825</v>
      </c>
      <c r="H146" s="13">
        <v>194544</v>
      </c>
      <c r="I146" s="13">
        <v>181154</v>
      </c>
      <c r="J146" s="13">
        <v>191318</v>
      </c>
      <c r="K146" s="13">
        <v>182611</v>
      </c>
      <c r="L146" s="13">
        <v>175750</v>
      </c>
      <c r="M146" s="13">
        <v>196793</v>
      </c>
      <c r="N146" s="13">
        <v>176688</v>
      </c>
      <c r="O146" s="13"/>
      <c r="P146" s="13">
        <v>1691984</v>
      </c>
      <c r="Q146" s="13">
        <v>1861207</v>
      </c>
      <c r="R146" s="13">
        <v>1945285</v>
      </c>
      <c r="S146" s="13">
        <v>1980192</v>
      </c>
      <c r="T146" s="13">
        <v>1990004</v>
      </c>
      <c r="U146" s="13">
        <v>2013668</v>
      </c>
      <c r="V146" s="13">
        <v>1913749</v>
      </c>
      <c r="W146" s="13">
        <v>1888713</v>
      </c>
      <c r="X146" s="13">
        <v>2072310</v>
      </c>
      <c r="Y146" s="13">
        <v>1936790</v>
      </c>
      <c r="Z146" s="13">
        <v>1925110</v>
      </c>
      <c r="AA146" s="13">
        <v>1872357</v>
      </c>
      <c r="AB146" s="13"/>
      <c r="AC146" s="13">
        <v>8339889</v>
      </c>
      <c r="AD146" s="13">
        <v>9655541</v>
      </c>
      <c r="AE146" s="13">
        <v>10363791</v>
      </c>
      <c r="AF146" s="13">
        <v>10675663</v>
      </c>
      <c r="AG146" s="13">
        <v>10767275</v>
      </c>
      <c r="AH146" s="13">
        <v>10343141</v>
      </c>
      <c r="AI146" s="13">
        <v>10218233</v>
      </c>
      <c r="AJ146" s="13">
        <v>10692803</v>
      </c>
      <c r="AK146" s="13">
        <v>9179209</v>
      </c>
      <c r="AL146" s="13">
        <v>10778325</v>
      </c>
      <c r="AM146" s="13">
        <v>11675261</v>
      </c>
      <c r="AN146" s="14">
        <v>9973687</v>
      </c>
    </row>
    <row r="147" spans="1:40" hidden="1" x14ac:dyDescent="0.3">
      <c r="A147" s="15" t="s">
        <v>333</v>
      </c>
      <c r="B147" s="16" t="s">
        <v>334</v>
      </c>
      <c r="C147" s="17">
        <v>123149</v>
      </c>
      <c r="D147" s="17">
        <v>179247</v>
      </c>
      <c r="E147" s="17">
        <v>193440</v>
      </c>
      <c r="F147" s="17">
        <v>178546</v>
      </c>
      <c r="G147" s="17">
        <v>219609</v>
      </c>
      <c r="H147" s="17">
        <v>190389</v>
      </c>
      <c r="I147" s="17">
        <v>175254</v>
      </c>
      <c r="J147" s="17">
        <v>171151</v>
      </c>
      <c r="K147" s="17">
        <v>162331</v>
      </c>
      <c r="L147" s="17">
        <v>161881</v>
      </c>
      <c r="M147" s="17">
        <v>159613</v>
      </c>
      <c r="N147" s="17">
        <v>160205</v>
      </c>
      <c r="O147" s="17"/>
      <c r="P147" s="17">
        <v>1046240</v>
      </c>
      <c r="Q147" s="17">
        <v>1219608</v>
      </c>
      <c r="R147" s="17">
        <v>1273215</v>
      </c>
      <c r="S147" s="17">
        <v>1294036</v>
      </c>
      <c r="T147" s="17">
        <v>1278542</v>
      </c>
      <c r="U147" s="17">
        <v>1261596</v>
      </c>
      <c r="V147" s="17">
        <v>1236428</v>
      </c>
      <c r="W147" s="17">
        <v>1131140</v>
      </c>
      <c r="X147" s="17">
        <v>1244008</v>
      </c>
      <c r="Y147" s="17">
        <v>1106948</v>
      </c>
      <c r="Z147" s="17">
        <v>1158864</v>
      </c>
      <c r="AA147" s="17">
        <v>1189274</v>
      </c>
      <c r="AB147" s="17"/>
      <c r="AC147" s="17">
        <v>4792434</v>
      </c>
      <c r="AD147" s="17">
        <v>5775842</v>
      </c>
      <c r="AE147" s="17">
        <v>6355833</v>
      </c>
      <c r="AF147" s="17">
        <v>6512471</v>
      </c>
      <c r="AG147" s="17">
        <v>6820188</v>
      </c>
      <c r="AH147" s="17">
        <v>6388976</v>
      </c>
      <c r="AI147" s="17">
        <v>6139075</v>
      </c>
      <c r="AJ147" s="17">
        <v>6421956</v>
      </c>
      <c r="AK147" s="17">
        <v>6070608</v>
      </c>
      <c r="AL147" s="17">
        <v>7158211</v>
      </c>
      <c r="AM147" s="17">
        <v>7544161</v>
      </c>
      <c r="AN147" s="18">
        <v>6581627</v>
      </c>
    </row>
    <row r="148" spans="1:40" hidden="1" x14ac:dyDescent="0.3">
      <c r="A148" s="11" t="s">
        <v>331</v>
      </c>
      <c r="B148" s="12" t="s">
        <v>332</v>
      </c>
      <c r="C148" s="13">
        <v>94690</v>
      </c>
      <c r="D148" s="13">
        <v>125268</v>
      </c>
      <c r="E148" s="13">
        <v>131258</v>
      </c>
      <c r="F148" s="13">
        <v>118445</v>
      </c>
      <c r="G148" s="13">
        <v>136509</v>
      </c>
      <c r="H148" s="13">
        <v>118730</v>
      </c>
      <c r="I148" s="13">
        <v>114329</v>
      </c>
      <c r="J148" s="13">
        <v>152589</v>
      </c>
      <c r="K148" s="13">
        <v>159761</v>
      </c>
      <c r="L148" s="13">
        <v>186963</v>
      </c>
      <c r="M148" s="13">
        <v>166290</v>
      </c>
      <c r="N148" s="13">
        <v>129570</v>
      </c>
      <c r="O148" s="13"/>
      <c r="P148" s="13">
        <v>6472300</v>
      </c>
      <c r="Q148" s="13">
        <v>4685315</v>
      </c>
      <c r="R148" s="13">
        <v>5550071</v>
      </c>
      <c r="S148" s="13">
        <v>5861649</v>
      </c>
      <c r="T148" s="13">
        <v>5642510</v>
      </c>
      <c r="U148" s="13">
        <v>5699756</v>
      </c>
      <c r="V148" s="13">
        <v>5761817</v>
      </c>
      <c r="W148" s="13">
        <v>5797628</v>
      </c>
      <c r="X148" s="13">
        <v>6174648</v>
      </c>
      <c r="Y148" s="13">
        <v>6513173</v>
      </c>
      <c r="Z148" s="13">
        <v>12026983</v>
      </c>
      <c r="AA148" s="13">
        <v>7820316</v>
      </c>
      <c r="AB148" s="13"/>
      <c r="AC148" s="13">
        <v>2521683</v>
      </c>
      <c r="AD148" s="13">
        <v>1940611</v>
      </c>
      <c r="AE148" s="13">
        <v>1876823</v>
      </c>
      <c r="AF148" s="13">
        <v>1878034</v>
      </c>
      <c r="AG148" s="13">
        <v>2139153</v>
      </c>
      <c r="AH148" s="13">
        <v>2147727</v>
      </c>
      <c r="AI148" s="13">
        <v>2178930</v>
      </c>
      <c r="AJ148" s="13">
        <v>2226615</v>
      </c>
      <c r="AK148" s="13">
        <v>2233937</v>
      </c>
      <c r="AL148" s="13">
        <v>2222773</v>
      </c>
      <c r="AM148" s="13">
        <v>2551777</v>
      </c>
      <c r="AN148" s="14">
        <v>2525076</v>
      </c>
    </row>
    <row r="149" spans="1:40" hidden="1" x14ac:dyDescent="0.3">
      <c r="A149" s="15" t="s">
        <v>335</v>
      </c>
      <c r="B149" s="16" t="s">
        <v>336</v>
      </c>
      <c r="C149" s="17">
        <v>104164</v>
      </c>
      <c r="D149" s="17">
        <v>108665</v>
      </c>
      <c r="E149" s="17">
        <v>114242</v>
      </c>
      <c r="F149" s="17">
        <v>137895</v>
      </c>
      <c r="G149" s="17">
        <v>146798</v>
      </c>
      <c r="H149" s="17">
        <v>111000</v>
      </c>
      <c r="I149" s="17">
        <v>122583</v>
      </c>
      <c r="J149" s="17">
        <v>123684</v>
      </c>
      <c r="K149" s="17">
        <v>112943</v>
      </c>
      <c r="L149" s="17">
        <v>120241</v>
      </c>
      <c r="M149" s="17">
        <v>138750</v>
      </c>
      <c r="N149" s="17">
        <v>106301</v>
      </c>
      <c r="O149" s="17"/>
      <c r="P149" s="17">
        <v>304555</v>
      </c>
      <c r="Q149" s="17">
        <v>286692</v>
      </c>
      <c r="R149" s="17">
        <v>290097</v>
      </c>
      <c r="S149" s="17">
        <v>332236</v>
      </c>
      <c r="T149" s="17">
        <v>298080</v>
      </c>
      <c r="U149" s="17">
        <v>343859</v>
      </c>
      <c r="V149" s="17">
        <v>314061</v>
      </c>
      <c r="W149" s="17">
        <v>319662</v>
      </c>
      <c r="X149" s="17">
        <v>335005</v>
      </c>
      <c r="Y149" s="17">
        <v>321655</v>
      </c>
      <c r="Z149" s="17">
        <v>346502</v>
      </c>
      <c r="AA149" s="17">
        <v>309844</v>
      </c>
      <c r="AB149" s="17"/>
      <c r="AC149" s="17">
        <v>578855</v>
      </c>
      <c r="AD149" s="17">
        <v>655005</v>
      </c>
      <c r="AE149" s="17">
        <v>706797</v>
      </c>
      <c r="AF149" s="17">
        <v>763196</v>
      </c>
      <c r="AG149" s="17">
        <v>777814</v>
      </c>
      <c r="AH149" s="17">
        <v>738442</v>
      </c>
      <c r="AI149" s="17">
        <v>743116</v>
      </c>
      <c r="AJ149" s="17">
        <v>734106</v>
      </c>
      <c r="AK149" s="17">
        <v>650893</v>
      </c>
      <c r="AL149" s="17">
        <v>711396</v>
      </c>
      <c r="AM149" s="17">
        <v>764730</v>
      </c>
      <c r="AN149" s="18">
        <v>715005</v>
      </c>
    </row>
    <row r="150" spans="1:40" ht="22.2" hidden="1" x14ac:dyDescent="0.3">
      <c r="A150" s="11" t="s">
        <v>341</v>
      </c>
      <c r="B150" s="12" t="s">
        <v>342</v>
      </c>
      <c r="C150" s="13">
        <v>82016</v>
      </c>
      <c r="D150" s="13">
        <v>104877</v>
      </c>
      <c r="E150" s="13">
        <v>115705</v>
      </c>
      <c r="F150" s="13">
        <v>106961</v>
      </c>
      <c r="G150" s="13">
        <v>105231</v>
      </c>
      <c r="H150" s="13">
        <v>128704</v>
      </c>
      <c r="I150" s="13">
        <v>113093</v>
      </c>
      <c r="J150" s="13">
        <v>126371</v>
      </c>
      <c r="K150" s="13">
        <v>119187</v>
      </c>
      <c r="L150" s="13">
        <v>123309</v>
      </c>
      <c r="M150" s="13">
        <v>107782</v>
      </c>
      <c r="N150" s="13">
        <v>105577</v>
      </c>
      <c r="O150" s="13"/>
      <c r="P150" s="13">
        <v>738946</v>
      </c>
      <c r="Q150" s="13">
        <v>670890</v>
      </c>
      <c r="R150" s="13">
        <v>688264</v>
      </c>
      <c r="S150" s="13">
        <v>695531</v>
      </c>
      <c r="T150" s="13">
        <v>671504</v>
      </c>
      <c r="U150" s="13">
        <v>722378</v>
      </c>
      <c r="V150" s="13">
        <v>719224</v>
      </c>
      <c r="W150" s="13">
        <v>740843</v>
      </c>
      <c r="X150" s="13">
        <v>767975</v>
      </c>
      <c r="Y150" s="13">
        <v>764437</v>
      </c>
      <c r="Z150" s="13">
        <v>664745</v>
      </c>
      <c r="AA150" s="13">
        <v>709238</v>
      </c>
      <c r="AB150" s="13"/>
      <c r="AC150" s="13">
        <v>1195883</v>
      </c>
      <c r="AD150" s="13">
        <v>1231777</v>
      </c>
      <c r="AE150" s="13">
        <v>1315095</v>
      </c>
      <c r="AF150" s="13">
        <v>1433431</v>
      </c>
      <c r="AG150" s="13">
        <v>1499821</v>
      </c>
      <c r="AH150" s="13">
        <v>1575328</v>
      </c>
      <c r="AI150" s="13">
        <v>1487923</v>
      </c>
      <c r="AJ150" s="13">
        <v>1687941</v>
      </c>
      <c r="AK150" s="13">
        <v>1513638</v>
      </c>
      <c r="AL150" s="13">
        <v>1491436</v>
      </c>
      <c r="AM150" s="13">
        <v>1459694</v>
      </c>
      <c r="AN150" s="14">
        <v>1288927</v>
      </c>
    </row>
    <row r="151" spans="1:40" hidden="1" x14ac:dyDescent="0.3">
      <c r="A151" s="15" t="s">
        <v>347</v>
      </c>
      <c r="B151" s="16" t="s">
        <v>348</v>
      </c>
      <c r="C151" s="17">
        <v>141883</v>
      </c>
      <c r="D151" s="17">
        <v>91259</v>
      </c>
      <c r="E151" s="17">
        <v>97985</v>
      </c>
      <c r="F151" s="17">
        <v>120111</v>
      </c>
      <c r="G151" s="17">
        <v>103389</v>
      </c>
      <c r="H151" s="17">
        <v>100399</v>
      </c>
      <c r="I151" s="17">
        <v>103855</v>
      </c>
      <c r="J151" s="17">
        <v>121189</v>
      </c>
      <c r="K151" s="17">
        <v>59914</v>
      </c>
      <c r="L151" s="17">
        <v>92232</v>
      </c>
      <c r="M151" s="17">
        <v>99008</v>
      </c>
      <c r="N151" s="17">
        <v>101630</v>
      </c>
      <c r="O151" s="17"/>
      <c r="P151" s="17">
        <v>515820</v>
      </c>
      <c r="Q151" s="17">
        <v>866348</v>
      </c>
      <c r="R151" s="17">
        <v>1061120</v>
      </c>
      <c r="S151" s="17">
        <v>1155209</v>
      </c>
      <c r="T151" s="17">
        <v>684132</v>
      </c>
      <c r="U151" s="17">
        <v>1095690</v>
      </c>
      <c r="V151" s="17">
        <v>1038877</v>
      </c>
      <c r="W151" s="17">
        <v>637608</v>
      </c>
      <c r="X151" s="17">
        <v>697443</v>
      </c>
      <c r="Y151" s="17">
        <v>1049027</v>
      </c>
      <c r="Z151" s="17">
        <v>1025579</v>
      </c>
      <c r="AA151" s="17">
        <v>480187</v>
      </c>
      <c r="AB151" s="17"/>
      <c r="AC151" s="17">
        <v>413713</v>
      </c>
      <c r="AD151" s="17">
        <v>301972</v>
      </c>
      <c r="AE151" s="17">
        <v>339770</v>
      </c>
      <c r="AF151" s="17">
        <v>449924</v>
      </c>
      <c r="AG151" s="17">
        <v>411250</v>
      </c>
      <c r="AH151" s="17">
        <v>357827</v>
      </c>
      <c r="AI151" s="17">
        <v>431500</v>
      </c>
      <c r="AJ151" s="17">
        <v>379915</v>
      </c>
      <c r="AK151" s="17">
        <v>296690</v>
      </c>
      <c r="AL151" s="17">
        <v>354299</v>
      </c>
      <c r="AM151" s="17">
        <v>315881</v>
      </c>
      <c r="AN151" s="18">
        <v>437794</v>
      </c>
    </row>
    <row r="152" spans="1:40" hidden="1" x14ac:dyDescent="0.3">
      <c r="A152" s="11" t="s">
        <v>337</v>
      </c>
      <c r="B152" s="12" t="s">
        <v>338</v>
      </c>
      <c r="C152" s="13">
        <v>88997</v>
      </c>
      <c r="D152" s="13">
        <v>119108</v>
      </c>
      <c r="E152" s="13">
        <v>118951</v>
      </c>
      <c r="F152" s="13">
        <v>103253</v>
      </c>
      <c r="G152" s="13">
        <v>110909</v>
      </c>
      <c r="H152" s="13">
        <v>121548</v>
      </c>
      <c r="I152" s="13">
        <v>106810</v>
      </c>
      <c r="J152" s="13">
        <v>125876</v>
      </c>
      <c r="K152" s="13">
        <v>125665</v>
      </c>
      <c r="L152" s="13">
        <v>123080</v>
      </c>
      <c r="M152" s="13">
        <v>122895</v>
      </c>
      <c r="N152" s="13">
        <v>100924</v>
      </c>
      <c r="O152" s="13"/>
      <c r="P152" s="13">
        <v>336417</v>
      </c>
      <c r="Q152" s="13">
        <v>331296</v>
      </c>
      <c r="R152" s="13">
        <v>346622</v>
      </c>
      <c r="S152" s="13">
        <v>342197</v>
      </c>
      <c r="T152" s="13">
        <v>373384</v>
      </c>
      <c r="U152" s="13">
        <v>390288</v>
      </c>
      <c r="V152" s="13">
        <v>387649</v>
      </c>
      <c r="W152" s="13">
        <v>377579</v>
      </c>
      <c r="X152" s="13">
        <v>356152</v>
      </c>
      <c r="Y152" s="13">
        <v>352606</v>
      </c>
      <c r="Z152" s="13">
        <v>382096</v>
      </c>
      <c r="AA152" s="13">
        <v>373632</v>
      </c>
      <c r="AB152" s="13"/>
      <c r="AC152" s="13">
        <v>840439</v>
      </c>
      <c r="AD152" s="13">
        <v>1037784</v>
      </c>
      <c r="AE152" s="13">
        <v>1071277</v>
      </c>
      <c r="AF152" s="13">
        <v>1044101</v>
      </c>
      <c r="AG152" s="13">
        <v>1044800</v>
      </c>
      <c r="AH152" s="13">
        <v>1186745</v>
      </c>
      <c r="AI152" s="13">
        <v>935765</v>
      </c>
      <c r="AJ152" s="13">
        <v>1031529</v>
      </c>
      <c r="AK152" s="13">
        <v>895080</v>
      </c>
      <c r="AL152" s="13">
        <v>1064598</v>
      </c>
      <c r="AM152" s="13">
        <v>1044626</v>
      </c>
      <c r="AN152" s="14">
        <v>901635</v>
      </c>
    </row>
    <row r="153" spans="1:40" ht="22.2" hidden="1" x14ac:dyDescent="0.3">
      <c r="A153" s="15" t="s">
        <v>357</v>
      </c>
      <c r="B153" s="16" t="s">
        <v>358</v>
      </c>
      <c r="C153" s="17">
        <v>86882</v>
      </c>
      <c r="D153" s="17">
        <v>78109</v>
      </c>
      <c r="E153" s="17">
        <v>76128</v>
      </c>
      <c r="F153" s="17">
        <v>72270</v>
      </c>
      <c r="G153" s="17">
        <v>63599</v>
      </c>
      <c r="H153" s="17">
        <v>65348</v>
      </c>
      <c r="I153" s="17">
        <v>67479</v>
      </c>
      <c r="J153" s="17">
        <v>71844</v>
      </c>
      <c r="K153" s="17">
        <v>55398</v>
      </c>
      <c r="L153" s="17">
        <v>63247</v>
      </c>
      <c r="M153" s="17">
        <v>90071</v>
      </c>
      <c r="N153" s="17">
        <v>99769</v>
      </c>
      <c r="O153" s="17"/>
      <c r="P153" s="17">
        <v>309260</v>
      </c>
      <c r="Q153" s="17">
        <v>207236</v>
      </c>
      <c r="R153" s="17">
        <v>340440</v>
      </c>
      <c r="S153" s="17">
        <v>418145</v>
      </c>
      <c r="T153" s="17">
        <v>373769</v>
      </c>
      <c r="U153" s="17">
        <v>274055</v>
      </c>
      <c r="V153" s="17">
        <v>237130</v>
      </c>
      <c r="W153" s="17">
        <v>431818</v>
      </c>
      <c r="X153" s="17">
        <v>602190</v>
      </c>
      <c r="Y153" s="17">
        <v>545817</v>
      </c>
      <c r="Z153" s="17">
        <v>426063</v>
      </c>
      <c r="AA153" s="17">
        <v>347662</v>
      </c>
      <c r="AB153" s="17"/>
      <c r="AC153" s="17">
        <v>4475618</v>
      </c>
      <c r="AD153" s="17">
        <v>3895766</v>
      </c>
      <c r="AE153" s="17">
        <v>3938844</v>
      </c>
      <c r="AF153" s="17">
        <v>4321955</v>
      </c>
      <c r="AG153" s="17">
        <v>4164284</v>
      </c>
      <c r="AH153" s="17">
        <v>4290546</v>
      </c>
      <c r="AI153" s="17">
        <v>4036475</v>
      </c>
      <c r="AJ153" s="17">
        <v>4324466</v>
      </c>
      <c r="AK153" s="17">
        <v>4289019</v>
      </c>
      <c r="AL153" s="17">
        <v>4640889</v>
      </c>
      <c r="AM153" s="17">
        <v>4763381</v>
      </c>
      <c r="AN153" s="18">
        <v>4517515</v>
      </c>
    </row>
    <row r="154" spans="1:40" hidden="1" x14ac:dyDescent="0.3">
      <c r="A154" s="11" t="s">
        <v>355</v>
      </c>
      <c r="B154" s="12" t="s">
        <v>356</v>
      </c>
      <c r="C154" s="13">
        <v>68300</v>
      </c>
      <c r="D154" s="13">
        <v>94296</v>
      </c>
      <c r="E154" s="13">
        <v>73527</v>
      </c>
      <c r="F154" s="13">
        <v>75202</v>
      </c>
      <c r="G154" s="13">
        <v>103063</v>
      </c>
      <c r="H154" s="13">
        <v>79823</v>
      </c>
      <c r="I154" s="13">
        <v>142605</v>
      </c>
      <c r="J154" s="13">
        <v>134006</v>
      </c>
      <c r="K154" s="13">
        <v>99201</v>
      </c>
      <c r="L154" s="13">
        <v>65418</v>
      </c>
      <c r="M154" s="13">
        <v>91035</v>
      </c>
      <c r="N154" s="13">
        <v>99500</v>
      </c>
      <c r="O154" s="13"/>
      <c r="P154" s="13">
        <v>1399902</v>
      </c>
      <c r="Q154" s="13">
        <v>1566095</v>
      </c>
      <c r="R154" s="13">
        <v>1730108</v>
      </c>
      <c r="S154" s="13">
        <v>1680017</v>
      </c>
      <c r="T154" s="13">
        <v>1769929</v>
      </c>
      <c r="U154" s="13">
        <v>1748517</v>
      </c>
      <c r="V154" s="13">
        <v>1692410</v>
      </c>
      <c r="W154" s="13">
        <v>1677493</v>
      </c>
      <c r="X154" s="13">
        <v>1873862</v>
      </c>
      <c r="Y154" s="13">
        <v>1531568</v>
      </c>
      <c r="Z154" s="13">
        <v>1557440</v>
      </c>
      <c r="AA154" s="13">
        <v>1528303</v>
      </c>
      <c r="AB154" s="13"/>
      <c r="AC154" s="13">
        <v>10271421</v>
      </c>
      <c r="AD154" s="13">
        <v>14345720</v>
      </c>
      <c r="AE154" s="13">
        <v>13695467</v>
      </c>
      <c r="AF154" s="13">
        <v>13866671</v>
      </c>
      <c r="AG154" s="13">
        <v>15735197</v>
      </c>
      <c r="AH154" s="13">
        <v>14397635</v>
      </c>
      <c r="AI154" s="13">
        <v>13644583</v>
      </c>
      <c r="AJ154" s="13">
        <v>15885106</v>
      </c>
      <c r="AK154" s="13">
        <v>11568552</v>
      </c>
      <c r="AL154" s="13">
        <v>13367636</v>
      </c>
      <c r="AM154" s="13">
        <v>15437495</v>
      </c>
      <c r="AN154" s="14">
        <v>11695265</v>
      </c>
    </row>
    <row r="155" spans="1:40" hidden="1" x14ac:dyDescent="0.3">
      <c r="A155" s="15" t="s">
        <v>343</v>
      </c>
      <c r="B155" s="16" t="s">
        <v>344</v>
      </c>
      <c r="C155" s="17">
        <v>81493</v>
      </c>
      <c r="D155" s="17">
        <v>106380</v>
      </c>
      <c r="E155" s="17">
        <v>112488</v>
      </c>
      <c r="F155" s="17">
        <v>109425</v>
      </c>
      <c r="G155" s="17">
        <v>108892</v>
      </c>
      <c r="H155" s="17">
        <v>120770</v>
      </c>
      <c r="I155" s="17">
        <v>102392</v>
      </c>
      <c r="J155" s="17">
        <v>105119</v>
      </c>
      <c r="K155" s="17">
        <v>99673</v>
      </c>
      <c r="L155" s="17">
        <v>107221</v>
      </c>
      <c r="M155" s="17">
        <v>105147</v>
      </c>
      <c r="N155" s="17">
        <v>99369</v>
      </c>
      <c r="O155" s="17"/>
      <c r="P155" s="17">
        <v>451387</v>
      </c>
      <c r="Q155" s="17">
        <v>491718</v>
      </c>
      <c r="R155" s="17">
        <v>519871</v>
      </c>
      <c r="S155" s="17">
        <v>525629</v>
      </c>
      <c r="T155" s="17">
        <v>542485</v>
      </c>
      <c r="U155" s="17">
        <v>541054</v>
      </c>
      <c r="V155" s="17">
        <v>519266</v>
      </c>
      <c r="W155" s="17">
        <v>504129</v>
      </c>
      <c r="X155" s="17">
        <v>529634</v>
      </c>
      <c r="Y155" s="17">
        <v>523468</v>
      </c>
      <c r="Z155" s="17">
        <v>502236</v>
      </c>
      <c r="AA155" s="17">
        <v>485443</v>
      </c>
      <c r="AB155" s="17"/>
      <c r="AC155" s="17">
        <v>2210958</v>
      </c>
      <c r="AD155" s="17">
        <v>2574198</v>
      </c>
      <c r="AE155" s="17">
        <v>2716695</v>
      </c>
      <c r="AF155" s="17">
        <v>2780596</v>
      </c>
      <c r="AG155" s="17">
        <v>2807835</v>
      </c>
      <c r="AH155" s="17">
        <v>2746871</v>
      </c>
      <c r="AI155" s="17">
        <v>2714098</v>
      </c>
      <c r="AJ155" s="17">
        <v>2790825</v>
      </c>
      <c r="AK155" s="17">
        <v>2501450</v>
      </c>
      <c r="AL155" s="17">
        <v>2846981</v>
      </c>
      <c r="AM155" s="17">
        <v>2915882</v>
      </c>
      <c r="AN155" s="18">
        <v>2612543</v>
      </c>
    </row>
    <row r="156" spans="1:40" ht="22.2" hidden="1" x14ac:dyDescent="0.3">
      <c r="A156" s="11" t="s">
        <v>349</v>
      </c>
      <c r="B156" s="12" t="s">
        <v>350</v>
      </c>
      <c r="C156" s="13">
        <v>77978</v>
      </c>
      <c r="D156" s="13">
        <v>93943</v>
      </c>
      <c r="E156" s="13">
        <v>93634</v>
      </c>
      <c r="F156" s="13">
        <v>96481</v>
      </c>
      <c r="G156" s="13">
        <v>95948</v>
      </c>
      <c r="H156" s="13">
        <v>101335</v>
      </c>
      <c r="I156" s="13">
        <v>87060</v>
      </c>
      <c r="J156" s="13">
        <v>90024</v>
      </c>
      <c r="K156" s="13">
        <v>92894</v>
      </c>
      <c r="L156" s="13">
        <v>93140</v>
      </c>
      <c r="M156" s="13">
        <v>95345</v>
      </c>
      <c r="N156" s="13">
        <v>91207</v>
      </c>
      <c r="O156" s="13"/>
      <c r="P156" s="13">
        <v>643078</v>
      </c>
      <c r="Q156" s="13">
        <v>641987</v>
      </c>
      <c r="R156" s="13">
        <v>690476</v>
      </c>
      <c r="S156" s="13">
        <v>752803</v>
      </c>
      <c r="T156" s="13">
        <v>690850</v>
      </c>
      <c r="U156" s="13">
        <v>721312</v>
      </c>
      <c r="V156" s="13">
        <v>672370</v>
      </c>
      <c r="W156" s="13">
        <v>706023</v>
      </c>
      <c r="X156" s="13">
        <v>716979</v>
      </c>
      <c r="Y156" s="13">
        <v>729685</v>
      </c>
      <c r="Z156" s="13">
        <v>633843</v>
      </c>
      <c r="AA156" s="13">
        <v>677156</v>
      </c>
      <c r="AB156" s="13"/>
      <c r="AC156" s="13">
        <v>2221672</v>
      </c>
      <c r="AD156" s="13">
        <v>2446540</v>
      </c>
      <c r="AE156" s="13">
        <v>2496644</v>
      </c>
      <c r="AF156" s="13">
        <v>2536641</v>
      </c>
      <c r="AG156" s="13">
        <v>2575016</v>
      </c>
      <c r="AH156" s="13">
        <v>2433455</v>
      </c>
      <c r="AI156" s="13">
        <v>2400746</v>
      </c>
      <c r="AJ156" s="13">
        <v>2707933</v>
      </c>
      <c r="AK156" s="13">
        <v>2483239</v>
      </c>
      <c r="AL156" s="13">
        <v>2779238</v>
      </c>
      <c r="AM156" s="13">
        <v>2975526</v>
      </c>
      <c r="AN156" s="14">
        <v>2605479</v>
      </c>
    </row>
    <row r="157" spans="1:40" ht="22.2" hidden="1" x14ac:dyDescent="0.3">
      <c r="A157" s="15" t="s">
        <v>345</v>
      </c>
      <c r="B157" s="16" t="s">
        <v>346</v>
      </c>
      <c r="C157" s="17">
        <v>73101</v>
      </c>
      <c r="D157" s="17">
        <v>95121</v>
      </c>
      <c r="E157" s="17">
        <v>93137</v>
      </c>
      <c r="F157" s="17">
        <v>105429</v>
      </c>
      <c r="G157" s="17">
        <v>113550</v>
      </c>
      <c r="H157" s="17">
        <v>113816</v>
      </c>
      <c r="I157" s="17">
        <v>88814</v>
      </c>
      <c r="J157" s="17">
        <v>118235</v>
      </c>
      <c r="K157" s="17">
        <v>106379</v>
      </c>
      <c r="L157" s="17">
        <v>102208</v>
      </c>
      <c r="M157" s="17">
        <v>103801</v>
      </c>
      <c r="N157" s="17">
        <v>85063</v>
      </c>
      <c r="O157" s="17"/>
      <c r="P157" s="17">
        <v>1168601</v>
      </c>
      <c r="Q157" s="17">
        <v>1232950</v>
      </c>
      <c r="R157" s="17">
        <v>1248746</v>
      </c>
      <c r="S157" s="17">
        <v>1338788</v>
      </c>
      <c r="T157" s="17">
        <v>1361409</v>
      </c>
      <c r="U157" s="17">
        <v>1354228</v>
      </c>
      <c r="V157" s="17">
        <v>1279611</v>
      </c>
      <c r="W157" s="17">
        <v>1338314</v>
      </c>
      <c r="X157" s="17">
        <v>1337989</v>
      </c>
      <c r="Y157" s="17">
        <v>1310337</v>
      </c>
      <c r="Z157" s="17">
        <v>1250464</v>
      </c>
      <c r="AA157" s="17">
        <v>1239776</v>
      </c>
      <c r="AB157" s="17"/>
      <c r="AC157" s="17">
        <v>5518601</v>
      </c>
      <c r="AD157" s="17">
        <v>6130249</v>
      </c>
      <c r="AE157" s="17">
        <v>6173957</v>
      </c>
      <c r="AF157" s="17">
        <v>6329253</v>
      </c>
      <c r="AG157" s="17">
        <v>6451044</v>
      </c>
      <c r="AH157" s="17">
        <v>6438075</v>
      </c>
      <c r="AI157" s="17">
        <v>6351903</v>
      </c>
      <c r="AJ157" s="17">
        <v>6851420</v>
      </c>
      <c r="AK157" s="17">
        <v>6101975</v>
      </c>
      <c r="AL157" s="17">
        <v>6754364</v>
      </c>
      <c r="AM157" s="17">
        <v>6995981</v>
      </c>
      <c r="AN157" s="18">
        <v>6271701</v>
      </c>
    </row>
    <row r="158" spans="1:40" ht="22.2" hidden="1" x14ac:dyDescent="0.3">
      <c r="A158" s="11" t="s">
        <v>351</v>
      </c>
      <c r="B158" s="12" t="s">
        <v>352</v>
      </c>
      <c r="C158" s="13">
        <v>61676</v>
      </c>
      <c r="D158" s="13">
        <v>83616</v>
      </c>
      <c r="E158" s="13">
        <v>84600</v>
      </c>
      <c r="F158" s="13">
        <v>98220</v>
      </c>
      <c r="G158" s="13">
        <v>115027</v>
      </c>
      <c r="H158" s="13">
        <v>106143</v>
      </c>
      <c r="I158" s="13">
        <v>98229</v>
      </c>
      <c r="J158" s="13">
        <v>105584</v>
      </c>
      <c r="K158" s="13">
        <v>97023</v>
      </c>
      <c r="L158" s="13">
        <v>104165</v>
      </c>
      <c r="M158" s="13">
        <v>94256</v>
      </c>
      <c r="N158" s="13">
        <v>82310</v>
      </c>
      <c r="O158" s="13"/>
      <c r="P158" s="13">
        <v>602526</v>
      </c>
      <c r="Q158" s="13">
        <v>623885</v>
      </c>
      <c r="R158" s="13">
        <v>660122</v>
      </c>
      <c r="S158" s="13">
        <v>722187</v>
      </c>
      <c r="T158" s="13">
        <v>711960</v>
      </c>
      <c r="U158" s="13">
        <v>737491</v>
      </c>
      <c r="V158" s="13">
        <v>678523</v>
      </c>
      <c r="W158" s="13">
        <v>694011</v>
      </c>
      <c r="X158" s="13">
        <v>712318</v>
      </c>
      <c r="Y158" s="13">
        <v>683474</v>
      </c>
      <c r="Z158" s="13">
        <v>655924</v>
      </c>
      <c r="AA158" s="13">
        <v>652952</v>
      </c>
      <c r="AB158" s="13"/>
      <c r="AC158" s="13">
        <v>2175560</v>
      </c>
      <c r="AD158" s="13">
        <v>2662809</v>
      </c>
      <c r="AE158" s="13">
        <v>2878131</v>
      </c>
      <c r="AF158" s="13">
        <v>3033213</v>
      </c>
      <c r="AG158" s="13">
        <v>3055113</v>
      </c>
      <c r="AH158" s="13">
        <v>2998931</v>
      </c>
      <c r="AI158" s="13">
        <v>2940634</v>
      </c>
      <c r="AJ158" s="13">
        <v>3097171</v>
      </c>
      <c r="AK158" s="13">
        <v>2530265</v>
      </c>
      <c r="AL158" s="13">
        <v>3019872</v>
      </c>
      <c r="AM158" s="13">
        <v>3136181</v>
      </c>
      <c r="AN158" s="14">
        <v>2711395</v>
      </c>
    </row>
    <row r="159" spans="1:40" hidden="1" x14ac:dyDescent="0.3">
      <c r="A159" s="15" t="s">
        <v>353</v>
      </c>
      <c r="B159" s="16" t="s">
        <v>354</v>
      </c>
      <c r="C159" s="17">
        <v>60856</v>
      </c>
      <c r="D159" s="17">
        <v>75351</v>
      </c>
      <c r="E159" s="17">
        <v>73813</v>
      </c>
      <c r="F159" s="17">
        <v>73674</v>
      </c>
      <c r="G159" s="17">
        <v>91114</v>
      </c>
      <c r="H159" s="17">
        <v>80501</v>
      </c>
      <c r="I159" s="17">
        <v>76282</v>
      </c>
      <c r="J159" s="17">
        <v>93684</v>
      </c>
      <c r="K159" s="17">
        <v>92314</v>
      </c>
      <c r="L159" s="17">
        <v>103567</v>
      </c>
      <c r="M159" s="17">
        <v>92260</v>
      </c>
      <c r="N159" s="17">
        <v>81770</v>
      </c>
      <c r="O159" s="17"/>
      <c r="P159" s="17">
        <v>908240</v>
      </c>
      <c r="Q159" s="17">
        <v>921276</v>
      </c>
      <c r="R159" s="17">
        <v>934939</v>
      </c>
      <c r="S159" s="17">
        <v>1010079</v>
      </c>
      <c r="T159" s="17">
        <v>1149262</v>
      </c>
      <c r="U159" s="17">
        <v>1135270</v>
      </c>
      <c r="V159" s="17">
        <v>993732</v>
      </c>
      <c r="W159" s="17">
        <v>1010207</v>
      </c>
      <c r="X159" s="17">
        <v>1022211</v>
      </c>
      <c r="Y159" s="17">
        <v>981255</v>
      </c>
      <c r="Z159" s="17">
        <v>1042994</v>
      </c>
      <c r="AA159" s="17">
        <v>1101156</v>
      </c>
      <c r="AB159" s="17"/>
      <c r="AC159" s="17">
        <v>3577634</v>
      </c>
      <c r="AD159" s="17">
        <v>4568445</v>
      </c>
      <c r="AE159" s="17">
        <v>4973493</v>
      </c>
      <c r="AF159" s="17">
        <v>5290535</v>
      </c>
      <c r="AG159" s="17">
        <v>5668927</v>
      </c>
      <c r="AH159" s="17">
        <v>5772970</v>
      </c>
      <c r="AI159" s="17">
        <v>5440099</v>
      </c>
      <c r="AJ159" s="17">
        <v>5589810</v>
      </c>
      <c r="AK159" s="17">
        <v>4421889</v>
      </c>
      <c r="AL159" s="17">
        <v>5179454</v>
      </c>
      <c r="AM159" s="17">
        <v>5493613</v>
      </c>
      <c r="AN159" s="18">
        <v>5020536</v>
      </c>
    </row>
    <row r="160" spans="1:40" ht="22.2" hidden="1" x14ac:dyDescent="0.3">
      <c r="A160" s="11" t="s">
        <v>363</v>
      </c>
      <c r="B160" s="12" t="s">
        <v>364</v>
      </c>
      <c r="C160" s="13">
        <v>74585</v>
      </c>
      <c r="D160" s="13">
        <v>73219</v>
      </c>
      <c r="E160" s="13">
        <v>90329</v>
      </c>
      <c r="F160" s="13">
        <v>82087</v>
      </c>
      <c r="G160" s="13">
        <v>86013</v>
      </c>
      <c r="H160" s="13">
        <v>73723</v>
      </c>
      <c r="I160" s="13">
        <v>62341</v>
      </c>
      <c r="J160" s="13">
        <v>69493</v>
      </c>
      <c r="K160" s="13">
        <v>76653</v>
      </c>
      <c r="L160" s="13">
        <v>79194</v>
      </c>
      <c r="M160" s="13">
        <v>77137</v>
      </c>
      <c r="N160" s="13">
        <v>80713</v>
      </c>
      <c r="O160" s="13"/>
      <c r="P160" s="13">
        <v>594406</v>
      </c>
      <c r="Q160" s="13">
        <v>517885</v>
      </c>
      <c r="R160" s="13">
        <v>565698</v>
      </c>
      <c r="S160" s="13">
        <v>583775</v>
      </c>
      <c r="T160" s="13">
        <v>554037</v>
      </c>
      <c r="U160" s="13">
        <v>541034</v>
      </c>
      <c r="V160" s="13">
        <v>526549</v>
      </c>
      <c r="W160" s="13">
        <v>509031</v>
      </c>
      <c r="X160" s="13">
        <v>612844</v>
      </c>
      <c r="Y160" s="13">
        <v>741361</v>
      </c>
      <c r="Z160" s="13">
        <v>663771</v>
      </c>
      <c r="AA160" s="13">
        <v>614633</v>
      </c>
      <c r="AB160" s="13"/>
      <c r="AC160" s="13">
        <v>4004104</v>
      </c>
      <c r="AD160" s="13">
        <v>2993692</v>
      </c>
      <c r="AE160" s="13">
        <v>2996928</v>
      </c>
      <c r="AF160" s="13">
        <v>3170050</v>
      </c>
      <c r="AG160" s="13">
        <v>3123480</v>
      </c>
      <c r="AH160" s="13">
        <v>3220106</v>
      </c>
      <c r="AI160" s="13">
        <v>3001939</v>
      </c>
      <c r="AJ160" s="13">
        <v>3338917</v>
      </c>
      <c r="AK160" s="13">
        <v>4250598</v>
      </c>
      <c r="AL160" s="13">
        <v>4997019</v>
      </c>
      <c r="AM160" s="13">
        <v>5803332</v>
      </c>
      <c r="AN160" s="14">
        <v>5158402</v>
      </c>
    </row>
    <row r="161" spans="1:40" hidden="1" x14ac:dyDescent="0.3">
      <c r="A161" s="15" t="s">
        <v>359</v>
      </c>
      <c r="B161" s="16" t="s">
        <v>360</v>
      </c>
      <c r="C161" s="17">
        <v>75021</v>
      </c>
      <c r="D161" s="17">
        <v>75147</v>
      </c>
      <c r="E161" s="17">
        <v>79831</v>
      </c>
      <c r="F161" s="17">
        <v>79169</v>
      </c>
      <c r="G161" s="17">
        <v>89914</v>
      </c>
      <c r="H161" s="17">
        <v>82913</v>
      </c>
      <c r="I161" s="17">
        <v>83337</v>
      </c>
      <c r="J161" s="17">
        <v>85554</v>
      </c>
      <c r="K161" s="17">
        <v>86875</v>
      </c>
      <c r="L161" s="17">
        <v>91468</v>
      </c>
      <c r="M161" s="17">
        <v>84265</v>
      </c>
      <c r="N161" s="17">
        <v>79722</v>
      </c>
      <c r="O161" s="17"/>
      <c r="P161" s="17">
        <v>1013866</v>
      </c>
      <c r="Q161" s="17">
        <v>1126391</v>
      </c>
      <c r="R161" s="17">
        <v>1260450</v>
      </c>
      <c r="S161" s="17">
        <v>1245646</v>
      </c>
      <c r="T161" s="17">
        <v>1276053</v>
      </c>
      <c r="U161" s="17">
        <v>1312414</v>
      </c>
      <c r="V161" s="17">
        <v>1220416</v>
      </c>
      <c r="W161" s="17">
        <v>1230485</v>
      </c>
      <c r="X161" s="17">
        <v>1232149</v>
      </c>
      <c r="Y161" s="17">
        <v>1178723</v>
      </c>
      <c r="Z161" s="17">
        <v>1156677</v>
      </c>
      <c r="AA161" s="17">
        <v>1127072</v>
      </c>
      <c r="AB161" s="17"/>
      <c r="AC161" s="17">
        <v>5800370</v>
      </c>
      <c r="AD161" s="17">
        <v>7332897</v>
      </c>
      <c r="AE161" s="17">
        <v>7449308</v>
      </c>
      <c r="AF161" s="17">
        <v>7649710</v>
      </c>
      <c r="AG161" s="17">
        <v>8084457</v>
      </c>
      <c r="AH161" s="17">
        <v>8271492</v>
      </c>
      <c r="AI161" s="17">
        <v>8045686</v>
      </c>
      <c r="AJ161" s="17">
        <v>8441410</v>
      </c>
      <c r="AK161" s="17">
        <v>7219425</v>
      </c>
      <c r="AL161" s="17">
        <v>8329913</v>
      </c>
      <c r="AM161" s="17">
        <v>8567599</v>
      </c>
      <c r="AN161" s="18">
        <v>7716254</v>
      </c>
    </row>
    <row r="162" spans="1:40" ht="22.2" hidden="1" x14ac:dyDescent="0.3">
      <c r="A162" s="11" t="s">
        <v>365</v>
      </c>
      <c r="B162" s="12" t="s">
        <v>366</v>
      </c>
      <c r="C162" s="13">
        <v>63634</v>
      </c>
      <c r="D162" s="13">
        <v>72972</v>
      </c>
      <c r="E162" s="13">
        <v>74768</v>
      </c>
      <c r="F162" s="13">
        <v>75792</v>
      </c>
      <c r="G162" s="13">
        <v>83260</v>
      </c>
      <c r="H162" s="13">
        <v>74488</v>
      </c>
      <c r="I162" s="13">
        <v>72987</v>
      </c>
      <c r="J162" s="13">
        <v>76280</v>
      </c>
      <c r="K162" s="13">
        <v>72013</v>
      </c>
      <c r="L162" s="13">
        <v>77323</v>
      </c>
      <c r="M162" s="13">
        <v>75715</v>
      </c>
      <c r="N162" s="13">
        <v>73927</v>
      </c>
      <c r="O162" s="13"/>
      <c r="P162" s="13">
        <v>374712</v>
      </c>
      <c r="Q162" s="13">
        <v>391361</v>
      </c>
      <c r="R162" s="13">
        <v>415334</v>
      </c>
      <c r="S162" s="13">
        <v>431692</v>
      </c>
      <c r="T162" s="13">
        <v>411584</v>
      </c>
      <c r="U162" s="13">
        <v>408879</v>
      </c>
      <c r="V162" s="13">
        <v>396756</v>
      </c>
      <c r="W162" s="13">
        <v>431622</v>
      </c>
      <c r="X162" s="13">
        <v>405223</v>
      </c>
      <c r="Y162" s="13">
        <v>385482</v>
      </c>
      <c r="Z162" s="13">
        <v>392580</v>
      </c>
      <c r="AA162" s="13">
        <v>375263</v>
      </c>
      <c r="AB162" s="13"/>
      <c r="AC162" s="13">
        <v>1910728</v>
      </c>
      <c r="AD162" s="13">
        <v>2099384</v>
      </c>
      <c r="AE162" s="13">
        <v>2185254</v>
      </c>
      <c r="AF162" s="13">
        <v>2283068</v>
      </c>
      <c r="AG162" s="13">
        <v>2206681</v>
      </c>
      <c r="AH162" s="13">
        <v>2090501</v>
      </c>
      <c r="AI162" s="13">
        <v>2139725</v>
      </c>
      <c r="AJ162" s="13">
        <v>2295042</v>
      </c>
      <c r="AK162" s="13">
        <v>2031206</v>
      </c>
      <c r="AL162" s="13">
        <v>2327825</v>
      </c>
      <c r="AM162" s="13">
        <v>2396768</v>
      </c>
      <c r="AN162" s="14">
        <v>2211369</v>
      </c>
    </row>
    <row r="163" spans="1:40" hidden="1" x14ac:dyDescent="0.3">
      <c r="A163" s="15" t="s">
        <v>371</v>
      </c>
      <c r="B163" s="16" t="s">
        <v>372</v>
      </c>
      <c r="C163" s="17">
        <v>61164</v>
      </c>
      <c r="D163" s="17">
        <v>67625</v>
      </c>
      <c r="E163" s="17">
        <v>78376</v>
      </c>
      <c r="F163" s="17">
        <v>74465</v>
      </c>
      <c r="G163" s="17">
        <v>86788</v>
      </c>
      <c r="H163" s="17">
        <v>74877</v>
      </c>
      <c r="I163" s="17">
        <v>70942</v>
      </c>
      <c r="J163" s="17">
        <v>83879</v>
      </c>
      <c r="K163" s="17">
        <v>74605</v>
      </c>
      <c r="L163" s="17">
        <v>79560</v>
      </c>
      <c r="M163" s="17">
        <v>70643</v>
      </c>
      <c r="N163" s="17">
        <v>72891</v>
      </c>
      <c r="O163" s="17"/>
      <c r="P163" s="17">
        <v>859250</v>
      </c>
      <c r="Q163" s="17">
        <v>816893</v>
      </c>
      <c r="R163" s="17">
        <v>912726</v>
      </c>
      <c r="S163" s="17">
        <v>976527</v>
      </c>
      <c r="T163" s="17">
        <v>1015463</v>
      </c>
      <c r="U163" s="17">
        <v>1011406</v>
      </c>
      <c r="V163" s="17">
        <v>934888</v>
      </c>
      <c r="W163" s="17">
        <v>986607</v>
      </c>
      <c r="X163" s="17">
        <v>975484</v>
      </c>
      <c r="Y163" s="17">
        <v>951096</v>
      </c>
      <c r="Z163" s="17">
        <v>900270</v>
      </c>
      <c r="AA163" s="17">
        <v>925386</v>
      </c>
      <c r="AB163" s="17"/>
      <c r="AC163" s="17">
        <v>2596847</v>
      </c>
      <c r="AD163" s="17">
        <v>2692737</v>
      </c>
      <c r="AE163" s="17">
        <v>2909465</v>
      </c>
      <c r="AF163" s="17">
        <v>3084970</v>
      </c>
      <c r="AG163" s="17">
        <v>3226557</v>
      </c>
      <c r="AH163" s="17">
        <v>3281727</v>
      </c>
      <c r="AI163" s="17">
        <v>3218891</v>
      </c>
      <c r="AJ163" s="17">
        <v>3423555</v>
      </c>
      <c r="AK163" s="17">
        <v>3048284</v>
      </c>
      <c r="AL163" s="17">
        <v>3014593</v>
      </c>
      <c r="AM163" s="17">
        <v>3145389</v>
      </c>
      <c r="AN163" s="18">
        <v>2831457</v>
      </c>
    </row>
    <row r="164" spans="1:40" hidden="1" x14ac:dyDescent="0.3">
      <c r="A164" s="11" t="s">
        <v>395</v>
      </c>
      <c r="B164" s="12" t="s">
        <v>396</v>
      </c>
      <c r="C164" s="13">
        <v>167193</v>
      </c>
      <c r="D164" s="13">
        <v>51882</v>
      </c>
      <c r="E164" s="13">
        <v>48693</v>
      </c>
      <c r="F164" s="13">
        <v>40652</v>
      </c>
      <c r="G164" s="13">
        <v>30157</v>
      </c>
      <c r="H164" s="13">
        <v>48132</v>
      </c>
      <c r="I164" s="13">
        <v>49101</v>
      </c>
      <c r="J164" s="13">
        <v>48289</v>
      </c>
      <c r="K164" s="13">
        <v>331206</v>
      </c>
      <c r="L164" s="13">
        <v>54378</v>
      </c>
      <c r="M164" s="13">
        <v>28509</v>
      </c>
      <c r="N164" s="13">
        <v>70343</v>
      </c>
      <c r="O164" s="13"/>
      <c r="P164" s="13">
        <v>659352</v>
      </c>
      <c r="Q164" s="13">
        <v>471991</v>
      </c>
      <c r="R164" s="13">
        <v>443265</v>
      </c>
      <c r="S164" s="13">
        <v>408094</v>
      </c>
      <c r="T164" s="13">
        <v>940826</v>
      </c>
      <c r="U164" s="13">
        <v>328651</v>
      </c>
      <c r="V164" s="13">
        <v>376124</v>
      </c>
      <c r="W164" s="13">
        <v>370180</v>
      </c>
      <c r="X164" s="13">
        <v>661715</v>
      </c>
      <c r="Y164" s="13">
        <v>374680</v>
      </c>
      <c r="Z164" s="13">
        <v>799734</v>
      </c>
      <c r="AA164" s="13">
        <v>609629</v>
      </c>
      <c r="AB164" s="13"/>
      <c r="AC164" s="13">
        <v>1062666</v>
      </c>
      <c r="AD164" s="13">
        <v>571834</v>
      </c>
      <c r="AE164" s="13">
        <v>647437</v>
      </c>
      <c r="AF164" s="13">
        <v>745058</v>
      </c>
      <c r="AG164" s="13">
        <v>790937</v>
      </c>
      <c r="AH164" s="13">
        <v>742376</v>
      </c>
      <c r="AI164" s="13">
        <v>1035122</v>
      </c>
      <c r="AJ164" s="13">
        <v>907227</v>
      </c>
      <c r="AK164" s="13">
        <v>1272387</v>
      </c>
      <c r="AL164" s="13">
        <v>801434</v>
      </c>
      <c r="AM164" s="13">
        <v>1188590</v>
      </c>
      <c r="AN164" s="14">
        <v>1317248</v>
      </c>
    </row>
    <row r="165" spans="1:40" ht="22.2" hidden="1" x14ac:dyDescent="0.3">
      <c r="A165" s="15" t="s">
        <v>369</v>
      </c>
      <c r="B165" s="16" t="s">
        <v>370</v>
      </c>
      <c r="C165" s="17">
        <v>78691</v>
      </c>
      <c r="D165" s="17">
        <v>78559</v>
      </c>
      <c r="E165" s="17">
        <v>74741</v>
      </c>
      <c r="F165" s="17">
        <v>82757</v>
      </c>
      <c r="G165" s="17">
        <v>75698</v>
      </c>
      <c r="H165" s="17">
        <v>91491</v>
      </c>
      <c r="I165" s="17">
        <v>73875</v>
      </c>
      <c r="J165" s="17">
        <v>75899</v>
      </c>
      <c r="K165" s="17">
        <v>74078</v>
      </c>
      <c r="L165" s="17">
        <v>76083</v>
      </c>
      <c r="M165" s="17">
        <v>72578</v>
      </c>
      <c r="N165" s="17">
        <v>69178</v>
      </c>
      <c r="O165" s="17"/>
      <c r="P165" s="17">
        <v>776516</v>
      </c>
      <c r="Q165" s="17">
        <v>746954</v>
      </c>
      <c r="R165" s="17">
        <v>783879</v>
      </c>
      <c r="S165" s="17">
        <v>863512</v>
      </c>
      <c r="T165" s="17">
        <v>871715</v>
      </c>
      <c r="U165" s="17">
        <v>865772</v>
      </c>
      <c r="V165" s="17">
        <v>808599</v>
      </c>
      <c r="W165" s="17">
        <v>813049</v>
      </c>
      <c r="X165" s="17">
        <v>873305</v>
      </c>
      <c r="Y165" s="17">
        <v>829210</v>
      </c>
      <c r="Z165" s="17">
        <v>737615</v>
      </c>
      <c r="AA165" s="17">
        <v>732849</v>
      </c>
      <c r="AB165" s="17"/>
      <c r="AC165" s="17">
        <v>7086850</v>
      </c>
      <c r="AD165" s="17">
        <v>7416330</v>
      </c>
      <c r="AE165" s="17">
        <v>8233953</v>
      </c>
      <c r="AF165" s="17">
        <v>8672900</v>
      </c>
      <c r="AG165" s="17">
        <v>8186135</v>
      </c>
      <c r="AH165" s="17">
        <v>8014473</v>
      </c>
      <c r="AI165" s="17">
        <v>7852200</v>
      </c>
      <c r="AJ165" s="17">
        <v>8141880</v>
      </c>
      <c r="AK165" s="17">
        <v>7564362</v>
      </c>
      <c r="AL165" s="17">
        <v>8815581</v>
      </c>
      <c r="AM165" s="17">
        <v>9216102</v>
      </c>
      <c r="AN165" s="18">
        <v>8309565</v>
      </c>
    </row>
    <row r="166" spans="1:40" ht="22.2" hidden="1" x14ac:dyDescent="0.3">
      <c r="A166" s="11" t="s">
        <v>361</v>
      </c>
      <c r="B166" s="12" t="s">
        <v>362</v>
      </c>
      <c r="C166" s="13">
        <v>76823</v>
      </c>
      <c r="D166" s="13">
        <v>104468</v>
      </c>
      <c r="E166" s="13">
        <v>117345</v>
      </c>
      <c r="F166" s="13">
        <v>95978</v>
      </c>
      <c r="G166" s="13">
        <v>121914</v>
      </c>
      <c r="H166" s="13">
        <v>100514</v>
      </c>
      <c r="I166" s="13">
        <v>99658</v>
      </c>
      <c r="J166" s="13">
        <v>91365</v>
      </c>
      <c r="K166" s="13">
        <v>90744</v>
      </c>
      <c r="L166" s="13">
        <v>85246</v>
      </c>
      <c r="M166" s="13">
        <v>80455</v>
      </c>
      <c r="N166" s="13">
        <v>67695</v>
      </c>
      <c r="O166" s="13"/>
      <c r="P166" s="13">
        <v>336857</v>
      </c>
      <c r="Q166" s="13">
        <v>342689</v>
      </c>
      <c r="R166" s="13">
        <v>364592</v>
      </c>
      <c r="S166" s="13">
        <v>398099</v>
      </c>
      <c r="T166" s="13">
        <v>380735</v>
      </c>
      <c r="U166" s="13">
        <v>404911</v>
      </c>
      <c r="V166" s="13">
        <v>359034</v>
      </c>
      <c r="W166" s="13">
        <v>385395</v>
      </c>
      <c r="X166" s="13">
        <v>360824</v>
      </c>
      <c r="Y166" s="13">
        <v>365137</v>
      </c>
      <c r="Z166" s="13">
        <v>326966</v>
      </c>
      <c r="AA166" s="13">
        <v>311542</v>
      </c>
      <c r="AB166" s="13"/>
      <c r="AC166" s="13">
        <v>1302026</v>
      </c>
      <c r="AD166" s="13">
        <v>1473526</v>
      </c>
      <c r="AE166" s="13">
        <v>1630302</v>
      </c>
      <c r="AF166" s="13">
        <v>1711896</v>
      </c>
      <c r="AG166" s="13">
        <v>1745421</v>
      </c>
      <c r="AH166" s="13">
        <v>1676284</v>
      </c>
      <c r="AI166" s="13">
        <v>1703637</v>
      </c>
      <c r="AJ166" s="13">
        <v>1736058</v>
      </c>
      <c r="AK166" s="13">
        <v>1482173</v>
      </c>
      <c r="AL166" s="13">
        <v>1740983</v>
      </c>
      <c r="AM166" s="13">
        <v>1808033</v>
      </c>
      <c r="AN166" s="14">
        <v>1581131</v>
      </c>
    </row>
    <row r="167" spans="1:40" ht="22.2" hidden="1" x14ac:dyDescent="0.3">
      <c r="A167" s="15" t="s">
        <v>367</v>
      </c>
      <c r="B167" s="16" t="s">
        <v>368</v>
      </c>
      <c r="C167" s="17">
        <v>51949</v>
      </c>
      <c r="D167" s="17">
        <v>63605</v>
      </c>
      <c r="E167" s="17">
        <v>65316</v>
      </c>
      <c r="F167" s="17">
        <v>66110</v>
      </c>
      <c r="G167" s="17">
        <v>75033</v>
      </c>
      <c r="H167" s="17">
        <v>76156</v>
      </c>
      <c r="I167" s="17">
        <v>65617</v>
      </c>
      <c r="J167" s="17">
        <v>72511</v>
      </c>
      <c r="K167" s="17">
        <v>65187</v>
      </c>
      <c r="L167" s="17">
        <v>79763</v>
      </c>
      <c r="M167" s="17">
        <v>73589</v>
      </c>
      <c r="N167" s="17">
        <v>62215</v>
      </c>
      <c r="O167" s="17"/>
      <c r="P167" s="17">
        <v>387544</v>
      </c>
      <c r="Q167" s="17">
        <v>386626</v>
      </c>
      <c r="R167" s="17">
        <v>383037</v>
      </c>
      <c r="S167" s="17">
        <v>449100</v>
      </c>
      <c r="T167" s="17">
        <v>423730</v>
      </c>
      <c r="U167" s="17">
        <v>423695</v>
      </c>
      <c r="V167" s="17">
        <v>405527</v>
      </c>
      <c r="W167" s="17">
        <v>417148</v>
      </c>
      <c r="X167" s="17">
        <v>420592</v>
      </c>
      <c r="Y167" s="17">
        <v>425588</v>
      </c>
      <c r="Z167" s="17">
        <v>386759</v>
      </c>
      <c r="AA167" s="17">
        <v>390335</v>
      </c>
      <c r="AB167" s="17"/>
      <c r="AC167" s="17">
        <v>1047644</v>
      </c>
      <c r="AD167" s="17">
        <v>1178644</v>
      </c>
      <c r="AE167" s="17">
        <v>1216851</v>
      </c>
      <c r="AF167" s="17">
        <v>1203244</v>
      </c>
      <c r="AG167" s="17">
        <v>1262586</v>
      </c>
      <c r="AH167" s="17">
        <v>1246451</v>
      </c>
      <c r="AI167" s="17">
        <v>1200631</v>
      </c>
      <c r="AJ167" s="17">
        <v>1300977</v>
      </c>
      <c r="AK167" s="17">
        <v>1134922</v>
      </c>
      <c r="AL167" s="17">
        <v>1300691</v>
      </c>
      <c r="AM167" s="17">
        <v>1372923</v>
      </c>
      <c r="AN167" s="18">
        <v>1222426</v>
      </c>
    </row>
    <row r="168" spans="1:40" ht="22.2" hidden="1" x14ac:dyDescent="0.3">
      <c r="A168" s="11" t="s">
        <v>413</v>
      </c>
      <c r="B168" s="12" t="s">
        <v>414</v>
      </c>
      <c r="C168" s="13">
        <v>14172</v>
      </c>
      <c r="D168" s="13">
        <v>17317</v>
      </c>
      <c r="E168" s="13">
        <v>15067</v>
      </c>
      <c r="F168" s="13">
        <v>29763</v>
      </c>
      <c r="G168" s="13">
        <v>19623</v>
      </c>
      <c r="H168" s="13">
        <v>18619</v>
      </c>
      <c r="I168" s="13">
        <v>27863</v>
      </c>
      <c r="J168" s="13">
        <v>16919</v>
      </c>
      <c r="K168" s="13">
        <v>31458</v>
      </c>
      <c r="L168" s="13">
        <v>19659</v>
      </c>
      <c r="M168" s="13">
        <v>18681</v>
      </c>
      <c r="N168" s="13">
        <v>59273</v>
      </c>
      <c r="O168" s="13"/>
      <c r="P168" s="13">
        <v>188432</v>
      </c>
      <c r="Q168" s="13">
        <v>159987</v>
      </c>
      <c r="R168" s="13">
        <v>200384</v>
      </c>
      <c r="S168" s="13">
        <v>268457</v>
      </c>
      <c r="T168" s="13">
        <v>211809</v>
      </c>
      <c r="U168" s="13">
        <v>241441</v>
      </c>
      <c r="V168" s="13">
        <v>257641</v>
      </c>
      <c r="W168" s="13">
        <v>250200</v>
      </c>
      <c r="X168" s="13">
        <v>201707</v>
      </c>
      <c r="Y168" s="13">
        <v>225421</v>
      </c>
      <c r="Z168" s="13">
        <v>155164</v>
      </c>
      <c r="AA168" s="13">
        <v>219368</v>
      </c>
      <c r="AB168" s="13"/>
      <c r="AC168" s="13">
        <v>3699502</v>
      </c>
      <c r="AD168" s="13">
        <v>3860262</v>
      </c>
      <c r="AE168" s="13">
        <v>3730951</v>
      </c>
      <c r="AF168" s="13">
        <v>3934584</v>
      </c>
      <c r="AG168" s="13">
        <v>3919388</v>
      </c>
      <c r="AH168" s="13">
        <v>4131380</v>
      </c>
      <c r="AI168" s="13">
        <v>3812406</v>
      </c>
      <c r="AJ168" s="13">
        <v>4152742</v>
      </c>
      <c r="AK168" s="13">
        <v>3890320</v>
      </c>
      <c r="AL168" s="13">
        <v>3904565</v>
      </c>
      <c r="AM168" s="13">
        <v>3725872</v>
      </c>
      <c r="AN168" s="14">
        <v>3803730</v>
      </c>
    </row>
    <row r="169" spans="1:40" hidden="1" x14ac:dyDescent="0.3">
      <c r="A169" s="15" t="s">
        <v>373</v>
      </c>
      <c r="B169" s="16" t="s">
        <v>374</v>
      </c>
      <c r="C169" s="17">
        <v>75735</v>
      </c>
      <c r="D169" s="17">
        <v>95451</v>
      </c>
      <c r="E169" s="17">
        <v>67149</v>
      </c>
      <c r="F169" s="17">
        <v>100164</v>
      </c>
      <c r="G169" s="17">
        <v>115256</v>
      </c>
      <c r="H169" s="17">
        <v>71822</v>
      </c>
      <c r="I169" s="17">
        <v>62566</v>
      </c>
      <c r="J169" s="17">
        <v>83919</v>
      </c>
      <c r="K169" s="17">
        <v>63484</v>
      </c>
      <c r="L169" s="17">
        <v>80130</v>
      </c>
      <c r="M169" s="17">
        <v>69486</v>
      </c>
      <c r="N169" s="17">
        <v>58778</v>
      </c>
      <c r="O169" s="17"/>
      <c r="P169" s="17">
        <v>718404</v>
      </c>
      <c r="Q169" s="17">
        <v>746318</v>
      </c>
      <c r="R169" s="17">
        <v>827239</v>
      </c>
      <c r="S169" s="17">
        <v>899376</v>
      </c>
      <c r="T169" s="17">
        <v>867578</v>
      </c>
      <c r="U169" s="17">
        <v>866414</v>
      </c>
      <c r="V169" s="17">
        <v>824929</v>
      </c>
      <c r="W169" s="17">
        <v>783400</v>
      </c>
      <c r="X169" s="17">
        <v>769253</v>
      </c>
      <c r="Y169" s="17">
        <v>788044</v>
      </c>
      <c r="Z169" s="17">
        <v>729819</v>
      </c>
      <c r="AA169" s="17">
        <v>765906</v>
      </c>
      <c r="AB169" s="17"/>
      <c r="AC169" s="17">
        <v>3450993</v>
      </c>
      <c r="AD169" s="17">
        <v>4070061</v>
      </c>
      <c r="AE169" s="17">
        <v>4396035</v>
      </c>
      <c r="AF169" s="17">
        <v>4583587</v>
      </c>
      <c r="AG169" s="17">
        <v>4652737</v>
      </c>
      <c r="AH169" s="17">
        <v>4555038</v>
      </c>
      <c r="AI169" s="17">
        <v>4380792</v>
      </c>
      <c r="AJ169" s="17">
        <v>4479439</v>
      </c>
      <c r="AK169" s="17">
        <v>3686765</v>
      </c>
      <c r="AL169" s="17">
        <v>4575611</v>
      </c>
      <c r="AM169" s="17">
        <v>4811318</v>
      </c>
      <c r="AN169" s="18">
        <v>4382597</v>
      </c>
    </row>
    <row r="170" spans="1:40" ht="22.2" hidden="1" x14ac:dyDescent="0.3">
      <c r="A170" s="11" t="s">
        <v>383</v>
      </c>
      <c r="B170" s="12" t="s">
        <v>384</v>
      </c>
      <c r="C170" s="13">
        <v>47512</v>
      </c>
      <c r="D170" s="13">
        <v>47005</v>
      </c>
      <c r="E170" s="13">
        <v>49772</v>
      </c>
      <c r="F170" s="13">
        <v>73597</v>
      </c>
      <c r="G170" s="13">
        <v>54804</v>
      </c>
      <c r="H170" s="13">
        <v>50652</v>
      </c>
      <c r="I170" s="13">
        <v>48158</v>
      </c>
      <c r="J170" s="13">
        <v>54618</v>
      </c>
      <c r="K170" s="13">
        <v>48675</v>
      </c>
      <c r="L170" s="13">
        <v>52928</v>
      </c>
      <c r="M170" s="13">
        <v>53688</v>
      </c>
      <c r="N170" s="13">
        <v>58440</v>
      </c>
      <c r="O170" s="13"/>
      <c r="P170" s="13">
        <v>324822</v>
      </c>
      <c r="Q170" s="13">
        <v>288568</v>
      </c>
      <c r="R170" s="13">
        <v>317510</v>
      </c>
      <c r="S170" s="13">
        <v>313241</v>
      </c>
      <c r="T170" s="13">
        <v>304072</v>
      </c>
      <c r="U170" s="13">
        <v>306772</v>
      </c>
      <c r="V170" s="13">
        <v>307373</v>
      </c>
      <c r="W170" s="13">
        <v>283182</v>
      </c>
      <c r="X170" s="13">
        <v>323626</v>
      </c>
      <c r="Y170" s="13">
        <v>325526</v>
      </c>
      <c r="Z170" s="13">
        <v>325978</v>
      </c>
      <c r="AA170" s="13">
        <v>317315</v>
      </c>
      <c r="AB170" s="13"/>
      <c r="AC170" s="13">
        <v>1164368</v>
      </c>
      <c r="AD170" s="13">
        <v>1013862</v>
      </c>
      <c r="AE170" s="13">
        <v>993648</v>
      </c>
      <c r="AF170" s="13">
        <v>1079194</v>
      </c>
      <c r="AG170" s="13">
        <v>1003015</v>
      </c>
      <c r="AH170" s="13">
        <v>984287</v>
      </c>
      <c r="AI170" s="13">
        <v>944268</v>
      </c>
      <c r="AJ170" s="13">
        <v>1011443</v>
      </c>
      <c r="AK170" s="13">
        <v>1035322</v>
      </c>
      <c r="AL170" s="13">
        <v>1176954</v>
      </c>
      <c r="AM170" s="13">
        <v>1227617</v>
      </c>
      <c r="AN170" s="14">
        <v>1136316</v>
      </c>
    </row>
    <row r="171" spans="1:40" hidden="1" x14ac:dyDescent="0.3">
      <c r="A171" s="15" t="s">
        <v>379</v>
      </c>
      <c r="B171" s="16" t="s">
        <v>380</v>
      </c>
      <c r="C171" s="17">
        <v>48268</v>
      </c>
      <c r="D171" s="17">
        <v>67322</v>
      </c>
      <c r="E171" s="17">
        <v>73337</v>
      </c>
      <c r="F171" s="17">
        <v>60037</v>
      </c>
      <c r="G171" s="17">
        <v>84243</v>
      </c>
      <c r="H171" s="17">
        <v>65642</v>
      </c>
      <c r="I171" s="17">
        <v>63661</v>
      </c>
      <c r="J171" s="17">
        <v>63167</v>
      </c>
      <c r="K171" s="17">
        <v>62709</v>
      </c>
      <c r="L171" s="17">
        <v>63641</v>
      </c>
      <c r="M171" s="17">
        <v>56440</v>
      </c>
      <c r="N171" s="17">
        <v>57955</v>
      </c>
      <c r="O171" s="17"/>
      <c r="P171" s="17">
        <v>442551</v>
      </c>
      <c r="Q171" s="17">
        <v>478616</v>
      </c>
      <c r="R171" s="17">
        <v>494351</v>
      </c>
      <c r="S171" s="17">
        <v>505267</v>
      </c>
      <c r="T171" s="17">
        <v>517104</v>
      </c>
      <c r="U171" s="17">
        <v>525614</v>
      </c>
      <c r="V171" s="17">
        <v>497621</v>
      </c>
      <c r="W171" s="17">
        <v>493599</v>
      </c>
      <c r="X171" s="17">
        <v>543118</v>
      </c>
      <c r="Y171" s="17">
        <v>480753</v>
      </c>
      <c r="Z171" s="17">
        <v>504802</v>
      </c>
      <c r="AA171" s="17">
        <v>479063</v>
      </c>
      <c r="AB171" s="17"/>
      <c r="AC171" s="17">
        <v>2016151</v>
      </c>
      <c r="AD171" s="17">
        <v>2389397</v>
      </c>
      <c r="AE171" s="17">
        <v>2568804</v>
      </c>
      <c r="AF171" s="17">
        <v>2610141</v>
      </c>
      <c r="AG171" s="17">
        <v>2551984</v>
      </c>
      <c r="AH171" s="17">
        <v>2442709</v>
      </c>
      <c r="AI171" s="17">
        <v>2481266</v>
      </c>
      <c r="AJ171" s="17">
        <v>2633730</v>
      </c>
      <c r="AK171" s="17">
        <v>2223281</v>
      </c>
      <c r="AL171" s="17">
        <v>2659481</v>
      </c>
      <c r="AM171" s="17">
        <v>2728067</v>
      </c>
      <c r="AN171" s="18">
        <v>2408152</v>
      </c>
    </row>
    <row r="172" spans="1:40" hidden="1" x14ac:dyDescent="0.3">
      <c r="A172" s="11" t="s">
        <v>377</v>
      </c>
      <c r="B172" s="12" t="s">
        <v>378</v>
      </c>
      <c r="C172" s="13">
        <v>58233</v>
      </c>
      <c r="D172" s="13">
        <v>36642</v>
      </c>
      <c r="E172" s="13">
        <v>46846</v>
      </c>
      <c r="F172" s="13">
        <v>63688</v>
      </c>
      <c r="G172" s="13">
        <v>74105</v>
      </c>
      <c r="H172" s="13">
        <v>74627</v>
      </c>
      <c r="I172" s="13">
        <v>72501</v>
      </c>
      <c r="J172" s="13">
        <v>61067</v>
      </c>
      <c r="K172" s="13">
        <v>69691</v>
      </c>
      <c r="L172" s="13">
        <v>66342</v>
      </c>
      <c r="M172" s="13">
        <v>63879</v>
      </c>
      <c r="N172" s="13">
        <v>56554</v>
      </c>
      <c r="O172" s="13"/>
      <c r="P172" s="13">
        <v>186877</v>
      </c>
      <c r="Q172" s="13">
        <v>163714</v>
      </c>
      <c r="R172" s="13">
        <v>193328</v>
      </c>
      <c r="S172" s="13">
        <v>221223</v>
      </c>
      <c r="T172" s="13">
        <v>232545</v>
      </c>
      <c r="U172" s="13">
        <v>228735</v>
      </c>
      <c r="V172" s="13">
        <v>218093</v>
      </c>
      <c r="W172" s="13">
        <v>197213</v>
      </c>
      <c r="X172" s="13">
        <v>235958</v>
      </c>
      <c r="Y172" s="13">
        <v>218298</v>
      </c>
      <c r="Z172" s="13">
        <v>223582</v>
      </c>
      <c r="AA172" s="13">
        <v>196273</v>
      </c>
      <c r="AB172" s="13"/>
      <c r="AC172" s="13">
        <v>280651</v>
      </c>
      <c r="AD172" s="13">
        <v>256312</v>
      </c>
      <c r="AE172" s="13">
        <v>263334</v>
      </c>
      <c r="AF172" s="13">
        <v>290610</v>
      </c>
      <c r="AG172" s="13">
        <v>312098</v>
      </c>
      <c r="AH172" s="13">
        <v>297716</v>
      </c>
      <c r="AI172" s="13">
        <v>324189</v>
      </c>
      <c r="AJ172" s="13">
        <v>301828</v>
      </c>
      <c r="AK172" s="13">
        <v>298124</v>
      </c>
      <c r="AL172" s="13">
        <v>333484</v>
      </c>
      <c r="AM172" s="13">
        <v>338873</v>
      </c>
      <c r="AN172" s="14">
        <v>308605</v>
      </c>
    </row>
    <row r="173" spans="1:40" hidden="1" x14ac:dyDescent="0.3">
      <c r="A173" s="15" t="s">
        <v>389</v>
      </c>
      <c r="B173" s="16" t="s">
        <v>390</v>
      </c>
      <c r="C173" s="17">
        <v>29941</v>
      </c>
      <c r="D173" s="17">
        <v>44606</v>
      </c>
      <c r="E173" s="17">
        <v>41042</v>
      </c>
      <c r="F173" s="17">
        <v>41778</v>
      </c>
      <c r="G173" s="17">
        <v>41671</v>
      </c>
      <c r="H173" s="17">
        <v>45279</v>
      </c>
      <c r="I173" s="17">
        <v>43625</v>
      </c>
      <c r="J173" s="17">
        <v>34130</v>
      </c>
      <c r="K173" s="17">
        <v>33016</v>
      </c>
      <c r="L173" s="17">
        <v>37093</v>
      </c>
      <c r="M173" s="17">
        <v>42159</v>
      </c>
      <c r="N173" s="17">
        <v>52437</v>
      </c>
      <c r="O173" s="17"/>
      <c r="P173" s="17">
        <v>151201</v>
      </c>
      <c r="Q173" s="17">
        <v>179472</v>
      </c>
      <c r="R173" s="17">
        <v>185141</v>
      </c>
      <c r="S173" s="17">
        <v>193422</v>
      </c>
      <c r="T173" s="17">
        <v>185241</v>
      </c>
      <c r="U173" s="17">
        <v>185423</v>
      </c>
      <c r="V173" s="17">
        <v>169487</v>
      </c>
      <c r="W173" s="17">
        <v>196058</v>
      </c>
      <c r="X173" s="17">
        <v>194843</v>
      </c>
      <c r="Y173" s="17">
        <v>180151</v>
      </c>
      <c r="Z173" s="17">
        <v>167497</v>
      </c>
      <c r="AA173" s="17">
        <v>187937</v>
      </c>
      <c r="AB173" s="17"/>
      <c r="AC173" s="17">
        <v>497778</v>
      </c>
      <c r="AD173" s="17">
        <v>630108</v>
      </c>
      <c r="AE173" s="17">
        <v>653646</v>
      </c>
      <c r="AF173" s="17">
        <v>696156</v>
      </c>
      <c r="AG173" s="17">
        <v>721738</v>
      </c>
      <c r="AH173" s="17">
        <v>714949</v>
      </c>
      <c r="AI173" s="17">
        <v>688130</v>
      </c>
      <c r="AJ173" s="17">
        <v>698081</v>
      </c>
      <c r="AK173" s="17">
        <v>565130</v>
      </c>
      <c r="AL173" s="17">
        <v>710735</v>
      </c>
      <c r="AM173" s="17">
        <v>730477</v>
      </c>
      <c r="AN173" s="18">
        <v>676861</v>
      </c>
    </row>
    <row r="174" spans="1:40" ht="22.2" hidden="1" x14ac:dyDescent="0.3">
      <c r="A174" s="11" t="s">
        <v>381</v>
      </c>
      <c r="B174" s="12" t="s">
        <v>382</v>
      </c>
      <c r="C174" s="13">
        <v>79328</v>
      </c>
      <c r="D174" s="13">
        <v>73934</v>
      </c>
      <c r="E174" s="13">
        <v>81231</v>
      </c>
      <c r="F174" s="13">
        <v>90841</v>
      </c>
      <c r="G174" s="13">
        <v>84191</v>
      </c>
      <c r="H174" s="13">
        <v>59323</v>
      </c>
      <c r="I174" s="13">
        <v>48154</v>
      </c>
      <c r="J174" s="13">
        <v>60096</v>
      </c>
      <c r="K174" s="13">
        <v>50727</v>
      </c>
      <c r="L174" s="13">
        <v>46060</v>
      </c>
      <c r="M174" s="13">
        <v>54233</v>
      </c>
      <c r="N174" s="13">
        <v>47939</v>
      </c>
      <c r="O174" s="13"/>
      <c r="P174" s="13">
        <v>1369765</v>
      </c>
      <c r="Q174" s="13">
        <v>1273845</v>
      </c>
      <c r="R174" s="13">
        <v>1233635</v>
      </c>
      <c r="S174" s="13">
        <v>1366470</v>
      </c>
      <c r="T174" s="13">
        <v>1231259</v>
      </c>
      <c r="U174" s="13">
        <v>1092589</v>
      </c>
      <c r="V174" s="13">
        <v>1116154</v>
      </c>
      <c r="W174" s="13">
        <v>1129989</v>
      </c>
      <c r="X174" s="13">
        <v>1149110</v>
      </c>
      <c r="Y174" s="13">
        <v>1127936</v>
      </c>
      <c r="Z174" s="13">
        <v>1215022</v>
      </c>
      <c r="AA174" s="13">
        <v>1197519</v>
      </c>
      <c r="AB174" s="13"/>
      <c r="AC174" s="13">
        <v>3387293</v>
      </c>
      <c r="AD174" s="13">
        <v>3596825</v>
      </c>
      <c r="AE174" s="13">
        <v>3280675</v>
      </c>
      <c r="AF174" s="13">
        <v>3367082</v>
      </c>
      <c r="AG174" s="13">
        <v>3532458</v>
      </c>
      <c r="AH174" s="13">
        <v>3372492</v>
      </c>
      <c r="AI174" s="13">
        <v>3157124</v>
      </c>
      <c r="AJ174" s="13">
        <v>3625692</v>
      </c>
      <c r="AK174" s="13">
        <v>3278060</v>
      </c>
      <c r="AL174" s="13">
        <v>3320119</v>
      </c>
      <c r="AM174" s="13">
        <v>3689894</v>
      </c>
      <c r="AN174" s="14">
        <v>3657515</v>
      </c>
    </row>
    <row r="175" spans="1:40" hidden="1" x14ac:dyDescent="0.3">
      <c r="A175" s="15" t="s">
        <v>339</v>
      </c>
      <c r="B175" s="16" t="s">
        <v>340</v>
      </c>
      <c r="C175" s="17">
        <v>25036</v>
      </c>
      <c r="D175" s="17">
        <v>10773</v>
      </c>
      <c r="E175" s="17">
        <v>7274</v>
      </c>
      <c r="F175" s="17">
        <v>21361</v>
      </c>
      <c r="G175" s="17">
        <v>29059</v>
      </c>
      <c r="H175" s="17">
        <v>35373</v>
      </c>
      <c r="I175" s="17">
        <v>31641</v>
      </c>
      <c r="J175" s="17">
        <v>65522</v>
      </c>
      <c r="K175" s="17">
        <v>55408</v>
      </c>
      <c r="L175" s="17">
        <v>147645</v>
      </c>
      <c r="M175" s="17">
        <v>113055</v>
      </c>
      <c r="N175" s="17">
        <v>33183</v>
      </c>
      <c r="O175" s="17"/>
      <c r="P175" s="17">
        <v>2183136</v>
      </c>
      <c r="Q175" s="17">
        <v>1913404</v>
      </c>
      <c r="R175" s="17">
        <v>2382837</v>
      </c>
      <c r="S175" s="17">
        <v>2346989</v>
      </c>
      <c r="T175" s="17">
        <v>2397083</v>
      </c>
      <c r="U175" s="17">
        <v>2185986</v>
      </c>
      <c r="V175" s="17">
        <v>1887603</v>
      </c>
      <c r="W175" s="17">
        <v>1992189</v>
      </c>
      <c r="X175" s="17">
        <v>2042549</v>
      </c>
      <c r="Y175" s="17">
        <v>1782619</v>
      </c>
      <c r="Z175" s="17">
        <v>1563596</v>
      </c>
      <c r="AA175" s="17">
        <v>1796859</v>
      </c>
      <c r="AB175" s="17"/>
      <c r="AC175" s="17">
        <v>2632454</v>
      </c>
      <c r="AD175" s="17">
        <v>2757421</v>
      </c>
      <c r="AE175" s="17">
        <v>2685785</v>
      </c>
      <c r="AF175" s="17">
        <v>2505912</v>
      </c>
      <c r="AG175" s="17">
        <v>2423216</v>
      </c>
      <c r="AH175" s="17">
        <v>2339858</v>
      </c>
      <c r="AI175" s="17">
        <v>2235721</v>
      </c>
      <c r="AJ175" s="17">
        <v>2438024</v>
      </c>
      <c r="AK175" s="17">
        <v>2034194</v>
      </c>
      <c r="AL175" s="17">
        <v>2216202</v>
      </c>
      <c r="AM175" s="17">
        <v>2605107</v>
      </c>
      <c r="AN175" s="18">
        <v>2404289</v>
      </c>
    </row>
    <row r="176" spans="1:40" ht="22.2" hidden="1" x14ac:dyDescent="0.3">
      <c r="A176" s="11" t="s">
        <v>385</v>
      </c>
      <c r="B176" s="12" t="s">
        <v>386</v>
      </c>
      <c r="C176" s="13">
        <v>26821</v>
      </c>
      <c r="D176" s="13">
        <v>34881</v>
      </c>
      <c r="E176" s="13">
        <v>43338</v>
      </c>
      <c r="F176" s="13">
        <v>40995</v>
      </c>
      <c r="G176" s="13">
        <v>47047</v>
      </c>
      <c r="H176" s="13">
        <v>40288</v>
      </c>
      <c r="I176" s="13">
        <v>43643</v>
      </c>
      <c r="J176" s="13">
        <v>47204</v>
      </c>
      <c r="K176" s="13">
        <v>42740</v>
      </c>
      <c r="L176" s="13">
        <v>41259</v>
      </c>
      <c r="M176" s="13">
        <v>45020</v>
      </c>
      <c r="N176" s="13">
        <v>32961</v>
      </c>
      <c r="O176" s="13"/>
      <c r="P176" s="13">
        <v>251550</v>
      </c>
      <c r="Q176" s="13">
        <v>250838</v>
      </c>
      <c r="R176" s="13">
        <v>269261</v>
      </c>
      <c r="S176" s="13">
        <v>297461</v>
      </c>
      <c r="T176" s="13">
        <v>285297</v>
      </c>
      <c r="U176" s="13">
        <v>289385</v>
      </c>
      <c r="V176" s="13">
        <v>266332</v>
      </c>
      <c r="W176" s="13">
        <v>297305</v>
      </c>
      <c r="X176" s="13">
        <v>283138</v>
      </c>
      <c r="Y176" s="13">
        <v>300912</v>
      </c>
      <c r="Z176" s="13">
        <v>236336</v>
      </c>
      <c r="AA176" s="13">
        <v>268333</v>
      </c>
      <c r="AB176" s="13"/>
      <c r="AC176" s="13">
        <v>1125841</v>
      </c>
      <c r="AD176" s="13">
        <v>1217014</v>
      </c>
      <c r="AE176" s="13">
        <v>1282799</v>
      </c>
      <c r="AF176" s="13">
        <v>1417922</v>
      </c>
      <c r="AG176" s="13">
        <v>1445373</v>
      </c>
      <c r="AH176" s="13">
        <v>1452711</v>
      </c>
      <c r="AI176" s="13">
        <v>1447763</v>
      </c>
      <c r="AJ176" s="13">
        <v>1514531</v>
      </c>
      <c r="AK176" s="13">
        <v>1371355</v>
      </c>
      <c r="AL176" s="13">
        <v>1496921</v>
      </c>
      <c r="AM176" s="13">
        <v>1520266</v>
      </c>
      <c r="AN176" s="14">
        <v>1398915</v>
      </c>
    </row>
    <row r="177" spans="1:40" hidden="1" x14ac:dyDescent="0.3">
      <c r="A177" s="15" t="s">
        <v>387</v>
      </c>
      <c r="B177" s="16" t="s">
        <v>388</v>
      </c>
      <c r="C177" s="17">
        <v>38946</v>
      </c>
      <c r="D177" s="17">
        <v>40927</v>
      </c>
      <c r="E177" s="17">
        <v>48947</v>
      </c>
      <c r="F177" s="17">
        <v>50736</v>
      </c>
      <c r="G177" s="17">
        <v>45855</v>
      </c>
      <c r="H177" s="17">
        <v>42485</v>
      </c>
      <c r="I177" s="17">
        <v>38593</v>
      </c>
      <c r="J177" s="17">
        <v>52358</v>
      </c>
      <c r="K177" s="17">
        <v>41637</v>
      </c>
      <c r="L177" s="17">
        <v>36200</v>
      </c>
      <c r="M177" s="17">
        <v>44047</v>
      </c>
      <c r="N177" s="17">
        <v>32023</v>
      </c>
      <c r="O177" s="17"/>
      <c r="P177" s="17">
        <v>196147</v>
      </c>
      <c r="Q177" s="17">
        <v>182902</v>
      </c>
      <c r="R177" s="17">
        <v>196477</v>
      </c>
      <c r="S177" s="17">
        <v>203668</v>
      </c>
      <c r="T177" s="17">
        <v>227921</v>
      </c>
      <c r="U177" s="17">
        <v>189636</v>
      </c>
      <c r="V177" s="17">
        <v>196735</v>
      </c>
      <c r="W177" s="17">
        <v>178405</v>
      </c>
      <c r="X177" s="17">
        <v>200370</v>
      </c>
      <c r="Y177" s="17">
        <v>165342</v>
      </c>
      <c r="Z177" s="17">
        <v>175273</v>
      </c>
      <c r="AA177" s="17">
        <v>155202</v>
      </c>
      <c r="AB177" s="17"/>
      <c r="AC177" s="17">
        <v>1129829</v>
      </c>
      <c r="AD177" s="17">
        <v>1246035</v>
      </c>
      <c r="AE177" s="17">
        <v>1349509</v>
      </c>
      <c r="AF177" s="17">
        <v>1435013</v>
      </c>
      <c r="AG177" s="17">
        <v>1415004</v>
      </c>
      <c r="AH177" s="17">
        <v>1344992</v>
      </c>
      <c r="AI177" s="17">
        <v>1342515</v>
      </c>
      <c r="AJ177" s="17">
        <v>1472841</v>
      </c>
      <c r="AK177" s="17">
        <v>1276395</v>
      </c>
      <c r="AL177" s="17">
        <v>1470365</v>
      </c>
      <c r="AM177" s="17">
        <v>1552391</v>
      </c>
      <c r="AN177" s="18">
        <v>1367293</v>
      </c>
    </row>
    <row r="178" spans="1:40" hidden="1" x14ac:dyDescent="0.3">
      <c r="A178" s="11" t="s">
        <v>393</v>
      </c>
      <c r="B178" s="12" t="s">
        <v>394</v>
      </c>
      <c r="C178" s="13">
        <v>26976</v>
      </c>
      <c r="D178" s="13">
        <v>26033</v>
      </c>
      <c r="E178" s="13">
        <v>27041</v>
      </c>
      <c r="F178" s="13">
        <v>24752</v>
      </c>
      <c r="G178" s="13">
        <v>25118</v>
      </c>
      <c r="H178" s="13">
        <v>29589</v>
      </c>
      <c r="I178" s="13">
        <v>23398</v>
      </c>
      <c r="J178" s="13">
        <v>26662</v>
      </c>
      <c r="K178" s="13">
        <v>24700</v>
      </c>
      <c r="L178" s="13">
        <v>28873</v>
      </c>
      <c r="M178" s="13">
        <v>32304</v>
      </c>
      <c r="N178" s="13">
        <v>31985</v>
      </c>
      <c r="O178" s="13"/>
      <c r="P178" s="13">
        <v>78214</v>
      </c>
      <c r="Q178" s="13">
        <v>62119</v>
      </c>
      <c r="R178" s="13">
        <v>66379</v>
      </c>
      <c r="S178" s="13">
        <v>77799</v>
      </c>
      <c r="T178" s="13">
        <v>73438</v>
      </c>
      <c r="U178" s="13">
        <v>76812</v>
      </c>
      <c r="V178" s="13">
        <v>75204</v>
      </c>
      <c r="W178" s="13">
        <v>72380</v>
      </c>
      <c r="X178" s="13">
        <v>77333</v>
      </c>
      <c r="Y178" s="13">
        <v>68668</v>
      </c>
      <c r="Z178" s="13">
        <v>71918</v>
      </c>
      <c r="AA178" s="13">
        <v>74183</v>
      </c>
      <c r="AB178" s="13"/>
      <c r="AC178" s="13">
        <v>237275</v>
      </c>
      <c r="AD178" s="13">
        <v>194646</v>
      </c>
      <c r="AE178" s="13">
        <v>202453</v>
      </c>
      <c r="AF178" s="13">
        <v>195325</v>
      </c>
      <c r="AG178" s="13">
        <v>195582</v>
      </c>
      <c r="AH178" s="13">
        <v>184314</v>
      </c>
      <c r="AI178" s="13">
        <v>180499</v>
      </c>
      <c r="AJ178" s="13">
        <v>193447</v>
      </c>
      <c r="AK178" s="13">
        <v>190267</v>
      </c>
      <c r="AL178" s="13">
        <v>249485</v>
      </c>
      <c r="AM178" s="13">
        <v>268263</v>
      </c>
      <c r="AN178" s="14">
        <v>255125</v>
      </c>
    </row>
    <row r="179" spans="1:40" ht="22.2" hidden="1" x14ac:dyDescent="0.3">
      <c r="A179" s="15" t="s">
        <v>399</v>
      </c>
      <c r="B179" s="16" t="s">
        <v>400</v>
      </c>
      <c r="C179" s="17">
        <v>11573</v>
      </c>
      <c r="D179" s="17">
        <v>20140</v>
      </c>
      <c r="E179" s="17">
        <v>22950</v>
      </c>
      <c r="F179" s="17">
        <v>20476</v>
      </c>
      <c r="G179" s="17">
        <v>24766</v>
      </c>
      <c r="H179" s="17">
        <v>20401</v>
      </c>
      <c r="I179" s="17">
        <v>15592</v>
      </c>
      <c r="J179" s="17">
        <v>21545</v>
      </c>
      <c r="K179" s="17">
        <v>12611</v>
      </c>
      <c r="L179" s="17">
        <v>17239</v>
      </c>
      <c r="M179" s="17">
        <v>24988</v>
      </c>
      <c r="N179" s="17">
        <v>31115</v>
      </c>
      <c r="O179" s="17"/>
      <c r="P179" s="17">
        <v>90523</v>
      </c>
      <c r="Q179" s="17">
        <v>76370</v>
      </c>
      <c r="R179" s="17">
        <v>125617</v>
      </c>
      <c r="S179" s="17">
        <v>214744</v>
      </c>
      <c r="T179" s="17">
        <v>311906</v>
      </c>
      <c r="U179" s="17">
        <v>204187</v>
      </c>
      <c r="V179" s="17">
        <v>141481</v>
      </c>
      <c r="W179" s="17">
        <v>92919</v>
      </c>
      <c r="X179" s="17">
        <v>82010</v>
      </c>
      <c r="Y179" s="17">
        <v>65067</v>
      </c>
      <c r="Z179" s="17">
        <v>78065</v>
      </c>
      <c r="AA179" s="17">
        <v>98170</v>
      </c>
      <c r="AB179" s="17"/>
      <c r="AC179" s="17">
        <v>1926805</v>
      </c>
      <c r="AD179" s="17">
        <v>1854149</v>
      </c>
      <c r="AE179" s="17">
        <v>2021291</v>
      </c>
      <c r="AF179" s="17">
        <v>2153062</v>
      </c>
      <c r="AG179" s="17">
        <v>2300125</v>
      </c>
      <c r="AH179" s="17">
        <v>2314935</v>
      </c>
      <c r="AI179" s="17">
        <v>2135380</v>
      </c>
      <c r="AJ179" s="17">
        <v>2195190</v>
      </c>
      <c r="AK179" s="17">
        <v>2075001</v>
      </c>
      <c r="AL179" s="17">
        <v>2244261</v>
      </c>
      <c r="AM179" s="17">
        <v>2304510</v>
      </c>
      <c r="AN179" s="18">
        <v>2210763</v>
      </c>
    </row>
    <row r="180" spans="1:40" ht="22.2" hidden="1" x14ac:dyDescent="0.3">
      <c r="A180" s="11" t="s">
        <v>391</v>
      </c>
      <c r="B180" s="12" t="s">
        <v>392</v>
      </c>
      <c r="C180" s="13">
        <v>31738</v>
      </c>
      <c r="D180" s="13">
        <v>36336</v>
      </c>
      <c r="E180" s="13">
        <v>30690</v>
      </c>
      <c r="F180" s="13">
        <v>35018</v>
      </c>
      <c r="G180" s="13">
        <v>34654</v>
      </c>
      <c r="H180" s="13">
        <v>23764</v>
      </c>
      <c r="I180" s="13">
        <v>34476</v>
      </c>
      <c r="J180" s="13">
        <v>31475</v>
      </c>
      <c r="K180" s="13">
        <v>30350</v>
      </c>
      <c r="L180" s="13">
        <v>27390</v>
      </c>
      <c r="M180" s="13">
        <v>37381</v>
      </c>
      <c r="N180" s="13">
        <v>26194</v>
      </c>
      <c r="O180" s="13"/>
      <c r="P180" s="13">
        <v>201793</v>
      </c>
      <c r="Q180" s="13">
        <v>199035</v>
      </c>
      <c r="R180" s="13">
        <v>196736</v>
      </c>
      <c r="S180" s="13">
        <v>208020</v>
      </c>
      <c r="T180" s="13">
        <v>211796</v>
      </c>
      <c r="U180" s="13">
        <v>218944</v>
      </c>
      <c r="V180" s="13">
        <v>196185</v>
      </c>
      <c r="W180" s="13">
        <v>207098</v>
      </c>
      <c r="X180" s="13">
        <v>213126</v>
      </c>
      <c r="Y180" s="13">
        <v>191643</v>
      </c>
      <c r="Z180" s="13">
        <v>205336</v>
      </c>
      <c r="AA180" s="13">
        <v>199719</v>
      </c>
      <c r="AB180" s="13"/>
      <c r="AC180" s="13">
        <v>626015</v>
      </c>
      <c r="AD180" s="13">
        <v>744558</v>
      </c>
      <c r="AE180" s="13">
        <v>820121</v>
      </c>
      <c r="AF180" s="13">
        <v>837412</v>
      </c>
      <c r="AG180" s="13">
        <v>875258</v>
      </c>
      <c r="AH180" s="13">
        <v>822444</v>
      </c>
      <c r="AI180" s="13">
        <v>813090</v>
      </c>
      <c r="AJ180" s="13">
        <v>862871</v>
      </c>
      <c r="AK180" s="13">
        <v>704968</v>
      </c>
      <c r="AL180" s="13">
        <v>854390</v>
      </c>
      <c r="AM180" s="13">
        <v>863005</v>
      </c>
      <c r="AN180" s="14">
        <v>767709</v>
      </c>
    </row>
    <row r="181" spans="1:40" hidden="1" x14ac:dyDescent="0.3">
      <c r="A181" s="15" t="s">
        <v>407</v>
      </c>
      <c r="B181" s="16" t="s">
        <v>408</v>
      </c>
      <c r="C181" s="17">
        <v>25256</v>
      </c>
      <c r="D181" s="17">
        <v>16543</v>
      </c>
      <c r="E181" s="17">
        <v>15867</v>
      </c>
      <c r="F181" s="17">
        <v>9746</v>
      </c>
      <c r="G181" s="17">
        <v>9370</v>
      </c>
      <c r="H181" s="17">
        <v>5795</v>
      </c>
      <c r="I181" s="17">
        <v>4567</v>
      </c>
      <c r="J181" s="17">
        <v>22725</v>
      </c>
      <c r="K181" s="17">
        <v>22117</v>
      </c>
      <c r="L181" s="17">
        <v>7918</v>
      </c>
      <c r="M181" s="17">
        <v>20600</v>
      </c>
      <c r="N181" s="17">
        <v>24213</v>
      </c>
      <c r="O181" s="17"/>
      <c r="P181" s="17">
        <v>520808</v>
      </c>
      <c r="Q181" s="17">
        <v>314810</v>
      </c>
      <c r="R181" s="17">
        <v>400869</v>
      </c>
      <c r="S181" s="17">
        <v>445879</v>
      </c>
      <c r="T181" s="17">
        <v>472140</v>
      </c>
      <c r="U181" s="17">
        <v>545340</v>
      </c>
      <c r="V181" s="17">
        <v>395021</v>
      </c>
      <c r="W181" s="17">
        <v>404253</v>
      </c>
      <c r="X181" s="17">
        <v>408745</v>
      </c>
      <c r="Y181" s="17">
        <v>340572</v>
      </c>
      <c r="Z181" s="17">
        <v>402284</v>
      </c>
      <c r="AA181" s="17">
        <v>541540</v>
      </c>
      <c r="AB181" s="17"/>
      <c r="AC181" s="17">
        <v>1347984</v>
      </c>
      <c r="AD181" s="17">
        <v>1495635</v>
      </c>
      <c r="AE181" s="17">
        <v>1693004</v>
      </c>
      <c r="AF181" s="17">
        <v>1717869</v>
      </c>
      <c r="AG181" s="17">
        <v>1386582</v>
      </c>
      <c r="AH181" s="17">
        <v>1124058</v>
      </c>
      <c r="AI181" s="17">
        <v>1140969</v>
      </c>
      <c r="AJ181" s="17">
        <v>1495077</v>
      </c>
      <c r="AK181" s="17">
        <v>1437699</v>
      </c>
      <c r="AL181" s="17">
        <v>1418423</v>
      </c>
      <c r="AM181" s="17">
        <v>1370679</v>
      </c>
      <c r="AN181" s="18">
        <v>1401645</v>
      </c>
    </row>
    <row r="182" spans="1:40" ht="22.2" hidden="1" x14ac:dyDescent="0.3">
      <c r="A182" s="11" t="s">
        <v>401</v>
      </c>
      <c r="B182" s="12" t="s">
        <v>402</v>
      </c>
      <c r="C182" s="13">
        <v>25974</v>
      </c>
      <c r="D182" s="13">
        <v>21275</v>
      </c>
      <c r="E182" s="13">
        <v>21838</v>
      </c>
      <c r="F182" s="13">
        <v>28107</v>
      </c>
      <c r="G182" s="13">
        <v>26751</v>
      </c>
      <c r="H182" s="13">
        <v>31954</v>
      </c>
      <c r="I182" s="13">
        <v>25612</v>
      </c>
      <c r="J182" s="13">
        <v>27127</v>
      </c>
      <c r="K182" s="13">
        <v>22972</v>
      </c>
      <c r="L182" s="13">
        <v>27082</v>
      </c>
      <c r="M182" s="13">
        <v>24697</v>
      </c>
      <c r="N182" s="13">
        <v>24183</v>
      </c>
      <c r="O182" s="13"/>
      <c r="P182" s="13">
        <v>244855</v>
      </c>
      <c r="Q182" s="13">
        <v>213763</v>
      </c>
      <c r="R182" s="13">
        <v>238287</v>
      </c>
      <c r="S182" s="13">
        <v>241376</v>
      </c>
      <c r="T182" s="13">
        <v>220538</v>
      </c>
      <c r="U182" s="13">
        <v>224143</v>
      </c>
      <c r="V182" s="13">
        <v>193137</v>
      </c>
      <c r="W182" s="13">
        <v>206120</v>
      </c>
      <c r="X182" s="13">
        <v>249391</v>
      </c>
      <c r="Y182" s="13">
        <v>240583</v>
      </c>
      <c r="Z182" s="13">
        <v>256952</v>
      </c>
      <c r="AA182" s="13">
        <v>229463</v>
      </c>
      <c r="AB182" s="13"/>
      <c r="AC182" s="13">
        <v>6872492</v>
      </c>
      <c r="AD182" s="13">
        <v>7580419</v>
      </c>
      <c r="AE182" s="13">
        <v>7688720</v>
      </c>
      <c r="AF182" s="13">
        <v>8323268</v>
      </c>
      <c r="AG182" s="13">
        <v>8197409</v>
      </c>
      <c r="AH182" s="13">
        <v>7754342</v>
      </c>
      <c r="AI182" s="13">
        <v>6993536</v>
      </c>
      <c r="AJ182" s="13">
        <v>8205568</v>
      </c>
      <c r="AK182" s="13">
        <v>8523419</v>
      </c>
      <c r="AL182" s="13">
        <v>9127246</v>
      </c>
      <c r="AM182" s="13">
        <v>9325306</v>
      </c>
      <c r="AN182" s="14">
        <v>7820429</v>
      </c>
    </row>
    <row r="183" spans="1:40" hidden="1" x14ac:dyDescent="0.3">
      <c r="A183" s="15" t="s">
        <v>397</v>
      </c>
      <c r="B183" s="16" t="s">
        <v>398</v>
      </c>
      <c r="C183" s="17">
        <v>23700</v>
      </c>
      <c r="D183" s="17">
        <v>23577</v>
      </c>
      <c r="E183" s="17">
        <v>18095</v>
      </c>
      <c r="F183" s="17">
        <v>24574</v>
      </c>
      <c r="G183" s="17">
        <v>20017</v>
      </c>
      <c r="H183" s="17">
        <v>27746</v>
      </c>
      <c r="I183" s="17">
        <v>22428</v>
      </c>
      <c r="J183" s="17">
        <v>25262</v>
      </c>
      <c r="K183" s="17">
        <v>20616</v>
      </c>
      <c r="L183" s="17">
        <v>24847</v>
      </c>
      <c r="M183" s="17">
        <v>25746</v>
      </c>
      <c r="N183" s="17">
        <v>22411</v>
      </c>
      <c r="O183" s="17"/>
      <c r="P183" s="17">
        <v>1934244</v>
      </c>
      <c r="Q183" s="17">
        <v>1745560</v>
      </c>
      <c r="R183" s="17">
        <v>1798952</v>
      </c>
      <c r="S183" s="17">
        <v>1902367</v>
      </c>
      <c r="T183" s="17">
        <v>1951489</v>
      </c>
      <c r="U183" s="17">
        <v>1895429</v>
      </c>
      <c r="V183" s="17">
        <v>1884680</v>
      </c>
      <c r="W183" s="17">
        <v>1914622</v>
      </c>
      <c r="X183" s="17">
        <v>1860198</v>
      </c>
      <c r="Y183" s="17">
        <v>1847599</v>
      </c>
      <c r="Z183" s="17">
        <v>1884314</v>
      </c>
      <c r="AA183" s="17">
        <v>2012293</v>
      </c>
      <c r="AB183" s="17"/>
      <c r="AC183" s="17">
        <v>4350707</v>
      </c>
      <c r="AD183" s="17">
        <v>4272611</v>
      </c>
      <c r="AE183" s="17">
        <v>4144639</v>
      </c>
      <c r="AF183" s="17">
        <v>4603185</v>
      </c>
      <c r="AG183" s="17">
        <v>4385003</v>
      </c>
      <c r="AH183" s="17">
        <v>4385084</v>
      </c>
      <c r="AI183" s="17">
        <v>4278460</v>
      </c>
      <c r="AJ183" s="17">
        <v>4481004</v>
      </c>
      <c r="AK183" s="17">
        <v>4333492</v>
      </c>
      <c r="AL183" s="17">
        <v>4640542</v>
      </c>
      <c r="AM183" s="17">
        <v>5014043</v>
      </c>
      <c r="AN183" s="18">
        <v>4705966</v>
      </c>
    </row>
    <row r="184" spans="1:40" hidden="1" x14ac:dyDescent="0.3">
      <c r="A184" s="11" t="s">
        <v>411</v>
      </c>
      <c r="B184" s="12" t="s">
        <v>412</v>
      </c>
      <c r="C184" s="13">
        <v>17716</v>
      </c>
      <c r="D184" s="13">
        <v>19875</v>
      </c>
      <c r="E184" s="13">
        <v>19732</v>
      </c>
      <c r="F184" s="13">
        <v>24391</v>
      </c>
      <c r="G184" s="13">
        <v>25319</v>
      </c>
      <c r="H184" s="13">
        <v>24820</v>
      </c>
      <c r="I184" s="13">
        <v>19963</v>
      </c>
      <c r="J184" s="13">
        <v>21578</v>
      </c>
      <c r="K184" s="13">
        <v>19550</v>
      </c>
      <c r="L184" s="13">
        <v>19801</v>
      </c>
      <c r="M184" s="13">
        <v>19596</v>
      </c>
      <c r="N184" s="13">
        <v>20406</v>
      </c>
      <c r="O184" s="13"/>
      <c r="P184" s="13">
        <v>204983</v>
      </c>
      <c r="Q184" s="13">
        <v>223643</v>
      </c>
      <c r="R184" s="13">
        <v>208768</v>
      </c>
      <c r="S184" s="13">
        <v>230996</v>
      </c>
      <c r="T184" s="13">
        <v>221267</v>
      </c>
      <c r="U184" s="13">
        <v>224202</v>
      </c>
      <c r="V184" s="13">
        <v>219908</v>
      </c>
      <c r="W184" s="13">
        <v>198366</v>
      </c>
      <c r="X184" s="13">
        <v>218118</v>
      </c>
      <c r="Y184" s="13">
        <v>194119</v>
      </c>
      <c r="Z184" s="13">
        <v>181070</v>
      </c>
      <c r="AA184" s="13">
        <v>192147</v>
      </c>
      <c r="AB184" s="13"/>
      <c r="AC184" s="13">
        <v>1433775</v>
      </c>
      <c r="AD184" s="13">
        <v>1535327</v>
      </c>
      <c r="AE184" s="13">
        <v>1536006</v>
      </c>
      <c r="AF184" s="13">
        <v>1610226</v>
      </c>
      <c r="AG184" s="13">
        <v>1554393</v>
      </c>
      <c r="AH184" s="13">
        <v>1605565</v>
      </c>
      <c r="AI184" s="13">
        <v>1561329</v>
      </c>
      <c r="AJ184" s="13">
        <v>1742572</v>
      </c>
      <c r="AK184" s="13">
        <v>1552857</v>
      </c>
      <c r="AL184" s="13">
        <v>1685847</v>
      </c>
      <c r="AM184" s="13">
        <v>1787652</v>
      </c>
      <c r="AN184" s="14">
        <v>1601448</v>
      </c>
    </row>
    <row r="185" spans="1:40" ht="22.2" hidden="1" x14ac:dyDescent="0.3">
      <c r="A185" s="15" t="s">
        <v>403</v>
      </c>
      <c r="B185" s="16" t="s">
        <v>404</v>
      </c>
      <c r="C185" s="17">
        <v>16222</v>
      </c>
      <c r="D185" s="17">
        <v>22381</v>
      </c>
      <c r="E185" s="17">
        <v>23423</v>
      </c>
      <c r="F185" s="17">
        <v>23558</v>
      </c>
      <c r="G185" s="17">
        <v>23201</v>
      </c>
      <c r="H185" s="17">
        <v>18295</v>
      </c>
      <c r="I185" s="17">
        <v>20506</v>
      </c>
      <c r="J185" s="17">
        <v>20708</v>
      </c>
      <c r="K185" s="17">
        <v>19029</v>
      </c>
      <c r="L185" s="17">
        <v>21605</v>
      </c>
      <c r="M185" s="17">
        <v>22117</v>
      </c>
      <c r="N185" s="17">
        <v>20042</v>
      </c>
      <c r="O185" s="17"/>
      <c r="P185" s="17">
        <v>109629</v>
      </c>
      <c r="Q185" s="17">
        <v>119576</v>
      </c>
      <c r="R185" s="17">
        <v>133191</v>
      </c>
      <c r="S185" s="17">
        <v>143157</v>
      </c>
      <c r="T185" s="17">
        <v>132889</v>
      </c>
      <c r="U185" s="17">
        <v>130369</v>
      </c>
      <c r="V185" s="17">
        <v>126050</v>
      </c>
      <c r="W185" s="17">
        <v>129336</v>
      </c>
      <c r="X185" s="17">
        <v>130530</v>
      </c>
      <c r="Y185" s="17">
        <v>121700</v>
      </c>
      <c r="Z185" s="17">
        <v>118714</v>
      </c>
      <c r="AA185" s="17">
        <v>119860</v>
      </c>
      <c r="AB185" s="17"/>
      <c r="AC185" s="17">
        <v>624192</v>
      </c>
      <c r="AD185" s="17">
        <v>783005</v>
      </c>
      <c r="AE185" s="17">
        <v>860885</v>
      </c>
      <c r="AF185" s="17">
        <v>884635</v>
      </c>
      <c r="AG185" s="17">
        <v>860848</v>
      </c>
      <c r="AH185" s="17">
        <v>857312</v>
      </c>
      <c r="AI185" s="17">
        <v>807649</v>
      </c>
      <c r="AJ185" s="17">
        <v>852765</v>
      </c>
      <c r="AK185" s="17">
        <v>671935</v>
      </c>
      <c r="AL185" s="17">
        <v>865406</v>
      </c>
      <c r="AM185" s="17">
        <v>856247</v>
      </c>
      <c r="AN185" s="18">
        <v>720158</v>
      </c>
    </row>
    <row r="186" spans="1:40" ht="22.2" hidden="1" x14ac:dyDescent="0.3">
      <c r="A186" s="11" t="s">
        <v>415</v>
      </c>
      <c r="B186" s="12" t="s">
        <v>416</v>
      </c>
      <c r="C186" s="13">
        <v>20147</v>
      </c>
      <c r="D186" s="13">
        <v>17289</v>
      </c>
      <c r="E186" s="13">
        <v>15695</v>
      </c>
      <c r="F186" s="13">
        <v>17432</v>
      </c>
      <c r="G186" s="13">
        <v>18875</v>
      </c>
      <c r="H186" s="13">
        <v>18628</v>
      </c>
      <c r="I186" s="13">
        <v>19197</v>
      </c>
      <c r="J186" s="13">
        <v>19754</v>
      </c>
      <c r="K186" s="13">
        <v>17421</v>
      </c>
      <c r="L186" s="13">
        <v>16054</v>
      </c>
      <c r="M186" s="13">
        <v>17651</v>
      </c>
      <c r="N186" s="13">
        <v>18843</v>
      </c>
      <c r="O186" s="13"/>
      <c r="P186" s="13">
        <v>256606</v>
      </c>
      <c r="Q186" s="13">
        <v>241923</v>
      </c>
      <c r="R186" s="13">
        <v>251761</v>
      </c>
      <c r="S186" s="13">
        <v>269940</v>
      </c>
      <c r="T186" s="13">
        <v>265324</v>
      </c>
      <c r="U186" s="13">
        <v>299219</v>
      </c>
      <c r="V186" s="13">
        <v>284953</v>
      </c>
      <c r="W186" s="13">
        <v>274225</v>
      </c>
      <c r="X186" s="13">
        <v>300845</v>
      </c>
      <c r="Y186" s="13">
        <v>287551</v>
      </c>
      <c r="Z186" s="13">
        <v>315049</v>
      </c>
      <c r="AA186" s="13">
        <v>286907</v>
      </c>
      <c r="AB186" s="13"/>
      <c r="AC186" s="13">
        <v>7608313</v>
      </c>
      <c r="AD186" s="13">
        <v>7835169</v>
      </c>
      <c r="AE186" s="13">
        <v>7500780</v>
      </c>
      <c r="AF186" s="13">
        <v>7803590</v>
      </c>
      <c r="AG186" s="13">
        <v>7746291</v>
      </c>
      <c r="AH186" s="13">
        <v>7460987</v>
      </c>
      <c r="AI186" s="13">
        <v>7131909</v>
      </c>
      <c r="AJ186" s="13">
        <v>8970512</v>
      </c>
      <c r="AK186" s="13">
        <v>9472819</v>
      </c>
      <c r="AL186" s="13">
        <v>9952100</v>
      </c>
      <c r="AM186" s="13">
        <v>10610011</v>
      </c>
      <c r="AN186" s="14">
        <v>9206170</v>
      </c>
    </row>
    <row r="187" spans="1:40" ht="22.2" hidden="1" x14ac:dyDescent="0.3">
      <c r="A187" s="15" t="s">
        <v>409</v>
      </c>
      <c r="B187" s="16" t="s">
        <v>410</v>
      </c>
      <c r="C187" s="17">
        <v>19984</v>
      </c>
      <c r="D187" s="17">
        <v>23838</v>
      </c>
      <c r="E187" s="17">
        <v>21451</v>
      </c>
      <c r="F187" s="17">
        <v>24889</v>
      </c>
      <c r="G187" s="17">
        <v>30970</v>
      </c>
      <c r="H187" s="17">
        <v>34057</v>
      </c>
      <c r="I187" s="17">
        <v>30869</v>
      </c>
      <c r="J187" s="17">
        <v>30904</v>
      </c>
      <c r="K187" s="17">
        <v>29167</v>
      </c>
      <c r="L187" s="17">
        <v>24927</v>
      </c>
      <c r="M187" s="17">
        <v>19617</v>
      </c>
      <c r="N187" s="17">
        <v>18061</v>
      </c>
      <c r="O187" s="17"/>
      <c r="P187" s="17">
        <v>455120</v>
      </c>
      <c r="Q187" s="17">
        <v>442866</v>
      </c>
      <c r="R187" s="17">
        <v>462841</v>
      </c>
      <c r="S187" s="17">
        <v>499784</v>
      </c>
      <c r="T187" s="17">
        <v>482516</v>
      </c>
      <c r="U187" s="17">
        <v>504688</v>
      </c>
      <c r="V187" s="17">
        <v>485741</v>
      </c>
      <c r="W187" s="17">
        <v>496750</v>
      </c>
      <c r="X187" s="17">
        <v>515097</v>
      </c>
      <c r="Y187" s="17">
        <v>487728</v>
      </c>
      <c r="Z187" s="17">
        <v>465321</v>
      </c>
      <c r="AA187" s="17">
        <v>522406</v>
      </c>
      <c r="AB187" s="17"/>
      <c r="AC187" s="17">
        <v>2744001</v>
      </c>
      <c r="AD187" s="17">
        <v>2821818</v>
      </c>
      <c r="AE187" s="17">
        <v>2845688</v>
      </c>
      <c r="AF187" s="17">
        <v>2857630</v>
      </c>
      <c r="AG187" s="17">
        <v>3012383</v>
      </c>
      <c r="AH187" s="17">
        <v>2934660</v>
      </c>
      <c r="AI187" s="17">
        <v>2907648</v>
      </c>
      <c r="AJ187" s="17">
        <v>3146559</v>
      </c>
      <c r="AK187" s="17">
        <v>2860828</v>
      </c>
      <c r="AL187" s="17">
        <v>3038292</v>
      </c>
      <c r="AM187" s="17">
        <v>3227567</v>
      </c>
      <c r="AN187" s="18">
        <v>2939994</v>
      </c>
    </row>
    <row r="188" spans="1:40" hidden="1" x14ac:dyDescent="0.3">
      <c r="A188" s="11" t="s">
        <v>425</v>
      </c>
      <c r="B188" s="12" t="s">
        <v>426</v>
      </c>
      <c r="C188" s="13">
        <v>26829</v>
      </c>
      <c r="D188" s="13">
        <v>34364</v>
      </c>
      <c r="E188" s="13">
        <v>33735</v>
      </c>
      <c r="F188" s="13">
        <v>42304</v>
      </c>
      <c r="G188" s="13">
        <v>48535</v>
      </c>
      <c r="H188" s="13">
        <v>41473</v>
      </c>
      <c r="I188" s="13">
        <v>27514</v>
      </c>
      <c r="J188" s="13">
        <v>21012</v>
      </c>
      <c r="K188" s="13">
        <v>11866</v>
      </c>
      <c r="L188" s="13">
        <v>12778</v>
      </c>
      <c r="M188" s="13">
        <v>13486</v>
      </c>
      <c r="N188" s="13">
        <v>17844</v>
      </c>
      <c r="O188" s="13"/>
      <c r="P188" s="13">
        <v>509465</v>
      </c>
      <c r="Q188" s="13">
        <v>533187</v>
      </c>
      <c r="R188" s="13">
        <v>544590</v>
      </c>
      <c r="S188" s="13">
        <v>599277</v>
      </c>
      <c r="T188" s="13">
        <v>528662</v>
      </c>
      <c r="U188" s="13">
        <v>551679</v>
      </c>
      <c r="V188" s="13">
        <v>447843</v>
      </c>
      <c r="W188" s="13">
        <v>378080</v>
      </c>
      <c r="X188" s="13">
        <v>391777</v>
      </c>
      <c r="Y188" s="13">
        <v>409262</v>
      </c>
      <c r="Z188" s="13">
        <v>468885</v>
      </c>
      <c r="AA188" s="13">
        <v>497399</v>
      </c>
      <c r="AB188" s="13"/>
      <c r="AC188" s="13">
        <v>3327120</v>
      </c>
      <c r="AD188" s="13">
        <v>3623945</v>
      </c>
      <c r="AE188" s="13">
        <v>3540926</v>
      </c>
      <c r="AF188" s="13">
        <v>3841204</v>
      </c>
      <c r="AG188" s="13">
        <v>3686288</v>
      </c>
      <c r="AH188" s="13">
        <v>3370010</v>
      </c>
      <c r="AI188" s="13">
        <v>2758221</v>
      </c>
      <c r="AJ188" s="13">
        <v>2498726</v>
      </c>
      <c r="AK188" s="13">
        <v>2309016</v>
      </c>
      <c r="AL188" s="13">
        <v>2636956</v>
      </c>
      <c r="AM188" s="13">
        <v>2997162</v>
      </c>
      <c r="AN188" s="14">
        <v>3034378</v>
      </c>
    </row>
    <row r="189" spans="1:40" hidden="1" x14ac:dyDescent="0.3">
      <c r="A189" s="15" t="s">
        <v>375</v>
      </c>
      <c r="B189" s="16" t="s">
        <v>376</v>
      </c>
      <c r="C189" s="17">
        <v>11766</v>
      </c>
      <c r="D189" s="17">
        <v>21781</v>
      </c>
      <c r="E189" s="17">
        <v>430062</v>
      </c>
      <c r="F189" s="17">
        <v>424837</v>
      </c>
      <c r="G189" s="17">
        <v>45159</v>
      </c>
      <c r="H189" s="17">
        <v>25664</v>
      </c>
      <c r="I189" s="17">
        <v>28893</v>
      </c>
      <c r="J189" s="17">
        <v>22386</v>
      </c>
      <c r="K189" s="17">
        <v>20981</v>
      </c>
      <c r="L189" s="17">
        <v>16344</v>
      </c>
      <c r="M189" s="17">
        <v>68922</v>
      </c>
      <c r="N189" s="17">
        <v>14034</v>
      </c>
      <c r="O189" s="17"/>
      <c r="P189" s="17">
        <v>432422</v>
      </c>
      <c r="Q189" s="17">
        <v>142881</v>
      </c>
      <c r="R189" s="17">
        <v>192356</v>
      </c>
      <c r="S189" s="17">
        <v>457511</v>
      </c>
      <c r="T189" s="17">
        <v>233897</v>
      </c>
      <c r="U189" s="17">
        <v>287067</v>
      </c>
      <c r="V189" s="17">
        <v>191252</v>
      </c>
      <c r="W189" s="17">
        <v>192512</v>
      </c>
      <c r="X189" s="17">
        <v>121131</v>
      </c>
      <c r="Y189" s="17">
        <v>174154</v>
      </c>
      <c r="Z189" s="17">
        <v>163117</v>
      </c>
      <c r="AA189" s="17">
        <v>169734</v>
      </c>
      <c r="AB189" s="17"/>
      <c r="AC189" s="17">
        <v>1151276</v>
      </c>
      <c r="AD189" s="17">
        <v>1195169</v>
      </c>
      <c r="AE189" s="17">
        <v>1396449</v>
      </c>
      <c r="AF189" s="17">
        <v>2296781</v>
      </c>
      <c r="AG189" s="17">
        <v>1757062</v>
      </c>
      <c r="AH189" s="17">
        <v>1693348</v>
      </c>
      <c r="AI189" s="17">
        <v>2608707</v>
      </c>
      <c r="AJ189" s="17">
        <v>1704660</v>
      </c>
      <c r="AK189" s="17">
        <v>2230712</v>
      </c>
      <c r="AL189" s="17">
        <v>2971235</v>
      </c>
      <c r="AM189" s="17">
        <v>1882086</v>
      </c>
      <c r="AN189" s="18">
        <v>1835164</v>
      </c>
    </row>
    <row r="190" spans="1:40" hidden="1" x14ac:dyDescent="0.3">
      <c r="A190" s="11" t="s">
        <v>417</v>
      </c>
      <c r="B190" s="12" t="s">
        <v>418</v>
      </c>
      <c r="C190" s="13">
        <v>9442</v>
      </c>
      <c r="D190" s="13">
        <v>5940</v>
      </c>
      <c r="E190" s="13">
        <v>4911</v>
      </c>
      <c r="F190" s="13">
        <v>4180</v>
      </c>
      <c r="G190" s="13">
        <v>7654</v>
      </c>
      <c r="H190" s="13">
        <v>5036</v>
      </c>
      <c r="I190" s="13">
        <v>6277</v>
      </c>
      <c r="J190" s="13">
        <v>4232</v>
      </c>
      <c r="K190" s="13">
        <v>2730</v>
      </c>
      <c r="L190" s="13">
        <v>5049</v>
      </c>
      <c r="M190" s="13">
        <v>17604</v>
      </c>
      <c r="N190" s="13">
        <v>13497</v>
      </c>
      <c r="O190" s="13"/>
      <c r="P190" s="13">
        <v>102322</v>
      </c>
      <c r="Q190" s="13">
        <v>96843</v>
      </c>
      <c r="R190" s="13">
        <v>95227</v>
      </c>
      <c r="S190" s="13">
        <v>123454</v>
      </c>
      <c r="T190" s="13">
        <v>103877</v>
      </c>
      <c r="U190" s="13">
        <v>103867</v>
      </c>
      <c r="V190" s="13">
        <v>84229</v>
      </c>
      <c r="W190" s="13">
        <v>92848</v>
      </c>
      <c r="X190" s="13">
        <v>96286</v>
      </c>
      <c r="Y190" s="13">
        <v>117239</v>
      </c>
      <c r="Z190" s="13">
        <v>134602</v>
      </c>
      <c r="AA190" s="13">
        <v>144369</v>
      </c>
      <c r="AB190" s="13"/>
      <c r="AC190" s="13">
        <v>1036987</v>
      </c>
      <c r="AD190" s="13">
        <v>974265</v>
      </c>
      <c r="AE190" s="13">
        <v>979626</v>
      </c>
      <c r="AF190" s="13">
        <v>1103918</v>
      </c>
      <c r="AG190" s="13">
        <v>1113048</v>
      </c>
      <c r="AH190" s="13">
        <v>1090865</v>
      </c>
      <c r="AI190" s="13">
        <v>1017202</v>
      </c>
      <c r="AJ190" s="13">
        <v>1001364</v>
      </c>
      <c r="AK190" s="13">
        <v>943097</v>
      </c>
      <c r="AL190" s="13">
        <v>1032501</v>
      </c>
      <c r="AM190" s="13">
        <v>1171279</v>
      </c>
      <c r="AN190" s="14">
        <v>1004272</v>
      </c>
    </row>
    <row r="191" spans="1:40" ht="22.2" hidden="1" x14ac:dyDescent="0.3">
      <c r="A191" s="15" t="s">
        <v>427</v>
      </c>
      <c r="B191" s="16" t="s">
        <v>428</v>
      </c>
      <c r="C191" s="17">
        <v>13309</v>
      </c>
      <c r="D191" s="17">
        <v>12803</v>
      </c>
      <c r="E191" s="17">
        <v>14224</v>
      </c>
      <c r="F191" s="17">
        <v>17459</v>
      </c>
      <c r="G191" s="17">
        <v>17881</v>
      </c>
      <c r="H191" s="17">
        <v>15891</v>
      </c>
      <c r="I191" s="17">
        <v>15945</v>
      </c>
      <c r="J191" s="17">
        <v>18770</v>
      </c>
      <c r="K191" s="17">
        <v>14236</v>
      </c>
      <c r="L191" s="17">
        <v>12838</v>
      </c>
      <c r="M191" s="17">
        <v>12517</v>
      </c>
      <c r="N191" s="17">
        <v>13429</v>
      </c>
      <c r="O191" s="17"/>
      <c r="P191" s="17">
        <v>205873</v>
      </c>
      <c r="Q191" s="17">
        <v>195271</v>
      </c>
      <c r="R191" s="17">
        <v>192041</v>
      </c>
      <c r="S191" s="17">
        <v>222045</v>
      </c>
      <c r="T191" s="17">
        <v>220111</v>
      </c>
      <c r="U191" s="17">
        <v>232343</v>
      </c>
      <c r="V191" s="17">
        <v>217429</v>
      </c>
      <c r="W191" s="17">
        <v>209568</v>
      </c>
      <c r="X191" s="17">
        <v>228906</v>
      </c>
      <c r="Y191" s="17">
        <v>213612</v>
      </c>
      <c r="Z191" s="17">
        <v>199783</v>
      </c>
      <c r="AA191" s="17">
        <v>206162</v>
      </c>
      <c r="AB191" s="17"/>
      <c r="AC191" s="17">
        <v>1503892</v>
      </c>
      <c r="AD191" s="17">
        <v>1556602</v>
      </c>
      <c r="AE191" s="17">
        <v>1644926</v>
      </c>
      <c r="AF191" s="17">
        <v>1782427</v>
      </c>
      <c r="AG191" s="17">
        <v>1843722</v>
      </c>
      <c r="AH191" s="17">
        <v>1881320</v>
      </c>
      <c r="AI191" s="17">
        <v>1790052</v>
      </c>
      <c r="AJ191" s="17">
        <v>1999625</v>
      </c>
      <c r="AK191" s="17">
        <v>1866905</v>
      </c>
      <c r="AL191" s="17">
        <v>2003380</v>
      </c>
      <c r="AM191" s="17">
        <v>2152058</v>
      </c>
      <c r="AN191" s="18">
        <v>1898799</v>
      </c>
    </row>
    <row r="192" spans="1:40" ht="22.2" hidden="1" x14ac:dyDescent="0.3">
      <c r="A192" s="11" t="s">
        <v>419</v>
      </c>
      <c r="B192" s="12" t="s">
        <v>420</v>
      </c>
      <c r="C192" s="13">
        <v>14331</v>
      </c>
      <c r="D192" s="13">
        <v>13861</v>
      </c>
      <c r="E192" s="13">
        <v>15369</v>
      </c>
      <c r="F192" s="13">
        <v>14294</v>
      </c>
      <c r="G192" s="13">
        <v>15128</v>
      </c>
      <c r="H192" s="13">
        <v>16165</v>
      </c>
      <c r="I192" s="13">
        <v>13628</v>
      </c>
      <c r="J192" s="13">
        <v>13693</v>
      </c>
      <c r="K192" s="13">
        <v>15660</v>
      </c>
      <c r="L192" s="13">
        <v>15558</v>
      </c>
      <c r="M192" s="13">
        <v>15969</v>
      </c>
      <c r="N192" s="13">
        <v>13290</v>
      </c>
      <c r="O192" s="13"/>
      <c r="P192" s="13">
        <v>147741</v>
      </c>
      <c r="Q192" s="13">
        <v>123332</v>
      </c>
      <c r="R192" s="13">
        <v>134073</v>
      </c>
      <c r="S192" s="13">
        <v>145768</v>
      </c>
      <c r="T192" s="13">
        <v>132700</v>
      </c>
      <c r="U192" s="13">
        <v>142634</v>
      </c>
      <c r="V192" s="13">
        <v>131063</v>
      </c>
      <c r="W192" s="13">
        <v>127720</v>
      </c>
      <c r="X192" s="13">
        <v>123114</v>
      </c>
      <c r="Y192" s="13">
        <v>129509</v>
      </c>
      <c r="Z192" s="13">
        <v>118981</v>
      </c>
      <c r="AA192" s="13">
        <v>132282</v>
      </c>
      <c r="AB192" s="13"/>
      <c r="AC192" s="13">
        <v>2249134</v>
      </c>
      <c r="AD192" s="13">
        <v>2266293</v>
      </c>
      <c r="AE192" s="13">
        <v>2375900</v>
      </c>
      <c r="AF192" s="13">
        <v>2389409</v>
      </c>
      <c r="AG192" s="13">
        <v>2241728</v>
      </c>
      <c r="AH192" s="13">
        <v>2429606</v>
      </c>
      <c r="AI192" s="13">
        <v>2437228</v>
      </c>
      <c r="AJ192" s="13">
        <v>2761520</v>
      </c>
      <c r="AK192" s="13">
        <v>2594448</v>
      </c>
      <c r="AL192" s="13">
        <v>2611196</v>
      </c>
      <c r="AM192" s="13">
        <v>2660727</v>
      </c>
      <c r="AN192" s="14">
        <v>2441733</v>
      </c>
    </row>
    <row r="193" spans="1:40" ht="22.2" hidden="1" x14ac:dyDescent="0.3">
      <c r="A193" s="15" t="s">
        <v>429</v>
      </c>
      <c r="B193" s="16" t="s">
        <v>430</v>
      </c>
      <c r="C193" s="17">
        <v>11258</v>
      </c>
      <c r="D193" s="17">
        <v>12582</v>
      </c>
      <c r="E193" s="17">
        <v>13793</v>
      </c>
      <c r="F193" s="17">
        <v>13959</v>
      </c>
      <c r="G193" s="17">
        <v>15913</v>
      </c>
      <c r="H193" s="17">
        <v>12934</v>
      </c>
      <c r="I193" s="17">
        <v>13222</v>
      </c>
      <c r="J193" s="17">
        <v>14767</v>
      </c>
      <c r="K193" s="17">
        <v>11973</v>
      </c>
      <c r="L193" s="17">
        <v>12742</v>
      </c>
      <c r="M193" s="17">
        <v>11659</v>
      </c>
      <c r="N193" s="17">
        <v>13095</v>
      </c>
      <c r="O193" s="17"/>
      <c r="P193" s="17">
        <v>138553</v>
      </c>
      <c r="Q193" s="17">
        <v>156418</v>
      </c>
      <c r="R193" s="17">
        <v>163120</v>
      </c>
      <c r="S193" s="17">
        <v>169768</v>
      </c>
      <c r="T193" s="17">
        <v>170450</v>
      </c>
      <c r="U193" s="17">
        <v>183158</v>
      </c>
      <c r="V193" s="17">
        <v>167862</v>
      </c>
      <c r="W193" s="17">
        <v>158785</v>
      </c>
      <c r="X193" s="17">
        <v>171312</v>
      </c>
      <c r="Y193" s="17">
        <v>151458</v>
      </c>
      <c r="Z193" s="17">
        <v>155603</v>
      </c>
      <c r="AA193" s="17">
        <v>190046</v>
      </c>
      <c r="AB193" s="17"/>
      <c r="AC193" s="17">
        <v>459079</v>
      </c>
      <c r="AD193" s="17">
        <v>539458</v>
      </c>
      <c r="AE193" s="17">
        <v>580589</v>
      </c>
      <c r="AF193" s="17">
        <v>587663</v>
      </c>
      <c r="AG193" s="17">
        <v>620916</v>
      </c>
      <c r="AH193" s="17">
        <v>584224</v>
      </c>
      <c r="AI193" s="17">
        <v>558719</v>
      </c>
      <c r="AJ193" s="17">
        <v>602085</v>
      </c>
      <c r="AK193" s="17">
        <v>492884</v>
      </c>
      <c r="AL193" s="17">
        <v>603905</v>
      </c>
      <c r="AM193" s="17">
        <v>627481</v>
      </c>
      <c r="AN193" s="18">
        <v>540974</v>
      </c>
    </row>
    <row r="194" spans="1:40" hidden="1" x14ac:dyDescent="0.3">
      <c r="A194" s="11" t="s">
        <v>405</v>
      </c>
      <c r="B194" s="12" t="s">
        <v>406</v>
      </c>
      <c r="C194" s="13">
        <v>20729</v>
      </c>
      <c r="D194" s="13">
        <v>21049</v>
      </c>
      <c r="E194" s="13">
        <v>14828</v>
      </c>
      <c r="F194" s="13">
        <v>30173</v>
      </c>
      <c r="G194" s="13">
        <v>26346</v>
      </c>
      <c r="H194" s="13">
        <v>24153</v>
      </c>
      <c r="I194" s="13">
        <v>19831</v>
      </c>
      <c r="J194" s="13">
        <v>29779</v>
      </c>
      <c r="K194" s="13">
        <v>8864</v>
      </c>
      <c r="L194" s="13">
        <v>17004</v>
      </c>
      <c r="M194" s="13">
        <v>21984</v>
      </c>
      <c r="N194" s="13">
        <v>13036</v>
      </c>
      <c r="O194" s="13"/>
      <c r="P194" s="13">
        <v>122399</v>
      </c>
      <c r="Q194" s="13">
        <v>112308</v>
      </c>
      <c r="R194" s="13">
        <v>134993</v>
      </c>
      <c r="S194" s="13">
        <v>130236</v>
      </c>
      <c r="T194" s="13">
        <v>129388</v>
      </c>
      <c r="U194" s="13">
        <v>126162</v>
      </c>
      <c r="V194" s="13">
        <v>122948</v>
      </c>
      <c r="W194" s="13">
        <v>113304</v>
      </c>
      <c r="X194" s="13">
        <v>113136</v>
      </c>
      <c r="Y194" s="13">
        <v>110204</v>
      </c>
      <c r="Z194" s="13">
        <v>112510</v>
      </c>
      <c r="AA194" s="13">
        <v>106327</v>
      </c>
      <c r="AB194" s="13"/>
      <c r="AC194" s="13">
        <v>424600</v>
      </c>
      <c r="AD194" s="13">
        <v>451324</v>
      </c>
      <c r="AE194" s="13">
        <v>469458</v>
      </c>
      <c r="AF194" s="13">
        <v>515721</v>
      </c>
      <c r="AG194" s="13">
        <v>504144</v>
      </c>
      <c r="AH194" s="13">
        <v>519717</v>
      </c>
      <c r="AI194" s="13">
        <v>481552</v>
      </c>
      <c r="AJ194" s="13">
        <v>492298</v>
      </c>
      <c r="AK194" s="13">
        <v>261645</v>
      </c>
      <c r="AL194" s="13">
        <v>478590</v>
      </c>
      <c r="AM194" s="13">
        <v>525285</v>
      </c>
      <c r="AN194" s="14">
        <v>446398</v>
      </c>
    </row>
    <row r="195" spans="1:40" hidden="1" x14ac:dyDescent="0.3">
      <c r="A195" s="15" t="s">
        <v>421</v>
      </c>
      <c r="B195" s="16" t="s">
        <v>422</v>
      </c>
      <c r="C195" s="17">
        <v>4659</v>
      </c>
      <c r="D195" s="17">
        <v>7285</v>
      </c>
      <c r="E195" s="17">
        <v>5042</v>
      </c>
      <c r="F195" s="17">
        <v>7064</v>
      </c>
      <c r="G195" s="17">
        <v>5991</v>
      </c>
      <c r="H195" s="17">
        <v>6093</v>
      </c>
      <c r="I195" s="17">
        <v>6047</v>
      </c>
      <c r="J195" s="17">
        <v>25130</v>
      </c>
      <c r="K195" s="17">
        <v>16347</v>
      </c>
      <c r="L195" s="17">
        <v>13826</v>
      </c>
      <c r="M195" s="17">
        <v>15154</v>
      </c>
      <c r="N195" s="17">
        <v>12921</v>
      </c>
      <c r="O195" s="17"/>
      <c r="P195" s="17">
        <v>177670</v>
      </c>
      <c r="Q195" s="17">
        <v>178688</v>
      </c>
      <c r="R195" s="17">
        <v>209351</v>
      </c>
      <c r="S195" s="17">
        <v>241035</v>
      </c>
      <c r="T195" s="17">
        <v>233792</v>
      </c>
      <c r="U195" s="17">
        <v>245704</v>
      </c>
      <c r="V195" s="17">
        <v>278289</v>
      </c>
      <c r="W195" s="17">
        <v>303477</v>
      </c>
      <c r="X195" s="17">
        <v>366266</v>
      </c>
      <c r="Y195" s="17">
        <v>325104</v>
      </c>
      <c r="Z195" s="17">
        <v>323231</v>
      </c>
      <c r="AA195" s="17">
        <v>312487</v>
      </c>
      <c r="AB195" s="17"/>
      <c r="AC195" s="17">
        <v>2671665</v>
      </c>
      <c r="AD195" s="17">
        <v>3344317</v>
      </c>
      <c r="AE195" s="17">
        <v>3362899</v>
      </c>
      <c r="AF195" s="17">
        <v>3077830</v>
      </c>
      <c r="AG195" s="17">
        <v>3529860</v>
      </c>
      <c r="AH195" s="17">
        <v>3480827</v>
      </c>
      <c r="AI195" s="17">
        <v>3373794</v>
      </c>
      <c r="AJ195" s="17">
        <v>4263333</v>
      </c>
      <c r="AK195" s="17">
        <v>4229670</v>
      </c>
      <c r="AL195" s="17">
        <v>4851186</v>
      </c>
      <c r="AM195" s="17">
        <v>5523122</v>
      </c>
      <c r="AN195" s="18">
        <v>4917354</v>
      </c>
    </row>
    <row r="196" spans="1:40" hidden="1" x14ac:dyDescent="0.3">
      <c r="A196" s="11" t="s">
        <v>433</v>
      </c>
      <c r="B196" s="12" t="s">
        <v>434</v>
      </c>
      <c r="C196" s="13">
        <v>6104</v>
      </c>
      <c r="D196" s="13">
        <v>9387</v>
      </c>
      <c r="E196" s="13">
        <v>16049</v>
      </c>
      <c r="F196" s="13">
        <v>13022</v>
      </c>
      <c r="G196" s="13">
        <v>13822</v>
      </c>
      <c r="H196" s="13">
        <v>7630</v>
      </c>
      <c r="I196" s="13">
        <v>7952</v>
      </c>
      <c r="J196" s="13">
        <v>7100</v>
      </c>
      <c r="K196" s="13">
        <v>8733</v>
      </c>
      <c r="L196" s="13">
        <v>7741</v>
      </c>
      <c r="M196" s="13">
        <v>10652</v>
      </c>
      <c r="N196" s="13">
        <v>11354</v>
      </c>
      <c r="O196" s="13"/>
      <c r="P196" s="13">
        <v>185979</v>
      </c>
      <c r="Q196" s="13">
        <v>240346</v>
      </c>
      <c r="R196" s="13">
        <v>244385</v>
      </c>
      <c r="S196" s="13">
        <v>278508</v>
      </c>
      <c r="T196" s="13">
        <v>255739</v>
      </c>
      <c r="U196" s="13">
        <v>270313</v>
      </c>
      <c r="V196" s="13">
        <v>245899</v>
      </c>
      <c r="W196" s="13">
        <v>275506</v>
      </c>
      <c r="X196" s="13">
        <v>251641</v>
      </c>
      <c r="Y196" s="13">
        <v>244579</v>
      </c>
      <c r="Z196" s="13">
        <v>232768</v>
      </c>
      <c r="AA196" s="13">
        <v>222796</v>
      </c>
      <c r="AB196" s="13"/>
      <c r="AC196" s="13">
        <v>1432530</v>
      </c>
      <c r="AD196" s="13">
        <v>1494694</v>
      </c>
      <c r="AE196" s="13">
        <v>1392632</v>
      </c>
      <c r="AF196" s="13">
        <v>1345772</v>
      </c>
      <c r="AG196" s="13">
        <v>1530273</v>
      </c>
      <c r="AH196" s="13">
        <v>1416360</v>
      </c>
      <c r="AI196" s="13">
        <v>1316223</v>
      </c>
      <c r="AJ196" s="13">
        <v>1493049</v>
      </c>
      <c r="AK196" s="13">
        <v>1403107</v>
      </c>
      <c r="AL196" s="13">
        <v>1440989</v>
      </c>
      <c r="AM196" s="13">
        <v>1550872</v>
      </c>
      <c r="AN196" s="14">
        <v>1311134</v>
      </c>
    </row>
    <row r="197" spans="1:40" ht="22.2" hidden="1" x14ac:dyDescent="0.3">
      <c r="A197" s="15" t="s">
        <v>423</v>
      </c>
      <c r="B197" s="16" t="s">
        <v>424</v>
      </c>
      <c r="C197" s="17">
        <v>7242</v>
      </c>
      <c r="D197" s="17">
        <v>11743</v>
      </c>
      <c r="E197" s="17">
        <v>8634</v>
      </c>
      <c r="F197" s="17">
        <v>13365</v>
      </c>
      <c r="G197" s="17">
        <v>10249</v>
      </c>
      <c r="H197" s="17">
        <v>13818</v>
      </c>
      <c r="I197" s="17">
        <v>9222</v>
      </c>
      <c r="J197" s="17">
        <v>6747</v>
      </c>
      <c r="K197" s="17">
        <v>7440</v>
      </c>
      <c r="L197" s="17">
        <v>14703</v>
      </c>
      <c r="M197" s="17">
        <v>13882</v>
      </c>
      <c r="N197" s="17">
        <v>10662</v>
      </c>
      <c r="O197" s="17"/>
      <c r="P197" s="17">
        <v>123927</v>
      </c>
      <c r="Q197" s="17">
        <v>103158</v>
      </c>
      <c r="R197" s="17">
        <v>105942</v>
      </c>
      <c r="S197" s="17">
        <v>109838</v>
      </c>
      <c r="T197" s="17">
        <v>107832</v>
      </c>
      <c r="U197" s="17">
        <v>106445</v>
      </c>
      <c r="V197" s="17">
        <v>101198</v>
      </c>
      <c r="W197" s="17">
        <v>95100</v>
      </c>
      <c r="X197" s="17">
        <v>103243</v>
      </c>
      <c r="Y197" s="17">
        <v>108685</v>
      </c>
      <c r="Z197" s="17">
        <v>116920</v>
      </c>
      <c r="AA197" s="17">
        <v>115840</v>
      </c>
      <c r="AB197" s="17"/>
      <c r="AC197" s="17">
        <v>341966</v>
      </c>
      <c r="AD197" s="17">
        <v>347801</v>
      </c>
      <c r="AE197" s="17">
        <v>376102</v>
      </c>
      <c r="AF197" s="17">
        <v>384696</v>
      </c>
      <c r="AG197" s="17">
        <v>373313</v>
      </c>
      <c r="AH197" s="17">
        <v>360971</v>
      </c>
      <c r="AI197" s="17">
        <v>345345</v>
      </c>
      <c r="AJ197" s="17">
        <v>365137</v>
      </c>
      <c r="AK197" s="17">
        <v>330291</v>
      </c>
      <c r="AL197" s="17">
        <v>379546</v>
      </c>
      <c r="AM197" s="17">
        <v>393990</v>
      </c>
      <c r="AN197" s="18">
        <v>360657</v>
      </c>
    </row>
    <row r="198" spans="1:40" ht="22.2" hidden="1" x14ac:dyDescent="0.3">
      <c r="A198" s="11" t="s">
        <v>439</v>
      </c>
      <c r="B198" s="12" t="s">
        <v>440</v>
      </c>
      <c r="C198" s="13">
        <v>10817</v>
      </c>
      <c r="D198" s="13">
        <v>14290</v>
      </c>
      <c r="E198" s="13">
        <v>13566</v>
      </c>
      <c r="F198" s="13">
        <v>11730</v>
      </c>
      <c r="G198" s="13">
        <v>9860</v>
      </c>
      <c r="H198" s="13">
        <v>6708</v>
      </c>
      <c r="I198" s="13">
        <v>9487</v>
      </c>
      <c r="J198" s="13">
        <v>9086</v>
      </c>
      <c r="K198" s="13">
        <v>8292</v>
      </c>
      <c r="L198" s="13">
        <v>12031</v>
      </c>
      <c r="M198" s="13">
        <v>8340</v>
      </c>
      <c r="N198" s="13">
        <v>9689</v>
      </c>
      <c r="O198" s="13"/>
      <c r="P198" s="13">
        <v>286718</v>
      </c>
      <c r="Q198" s="13">
        <v>291458</v>
      </c>
      <c r="R198" s="13">
        <v>333493</v>
      </c>
      <c r="S198" s="13">
        <v>264017</v>
      </c>
      <c r="T198" s="13">
        <v>325080</v>
      </c>
      <c r="U198" s="13">
        <v>288615</v>
      </c>
      <c r="V198" s="13">
        <v>344754</v>
      </c>
      <c r="W198" s="13">
        <v>262270</v>
      </c>
      <c r="X198" s="13">
        <v>298100</v>
      </c>
      <c r="Y198" s="13">
        <v>342336</v>
      </c>
      <c r="Z198" s="13">
        <v>326723</v>
      </c>
      <c r="AA198" s="13">
        <v>319688</v>
      </c>
      <c r="AB198" s="13"/>
      <c r="AC198" s="13">
        <v>1440579</v>
      </c>
      <c r="AD198" s="13">
        <v>1049082</v>
      </c>
      <c r="AE198" s="13">
        <v>1101441</v>
      </c>
      <c r="AF198" s="13">
        <v>1374321</v>
      </c>
      <c r="AG198" s="13">
        <v>1260559</v>
      </c>
      <c r="AH198" s="13">
        <v>1141396</v>
      </c>
      <c r="AI198" s="13">
        <v>1302424</v>
      </c>
      <c r="AJ198" s="13">
        <v>1374645</v>
      </c>
      <c r="AK198" s="13">
        <v>982179</v>
      </c>
      <c r="AL198" s="13">
        <v>1304470</v>
      </c>
      <c r="AM198" s="13">
        <v>1349228</v>
      </c>
      <c r="AN198" s="14">
        <v>1219487</v>
      </c>
    </row>
    <row r="199" spans="1:40" hidden="1" x14ac:dyDescent="0.3">
      <c r="A199" s="15" t="s">
        <v>431</v>
      </c>
      <c r="B199" s="16" t="s">
        <v>432</v>
      </c>
      <c r="C199" s="17">
        <v>10661</v>
      </c>
      <c r="D199" s="17">
        <v>9542</v>
      </c>
      <c r="E199" s="17">
        <v>9605</v>
      </c>
      <c r="F199" s="17">
        <v>8675</v>
      </c>
      <c r="G199" s="17">
        <v>10556</v>
      </c>
      <c r="H199" s="17">
        <v>11229</v>
      </c>
      <c r="I199" s="17">
        <v>9376</v>
      </c>
      <c r="J199" s="17">
        <v>10647</v>
      </c>
      <c r="K199" s="17">
        <v>11755</v>
      </c>
      <c r="L199" s="17">
        <v>13151</v>
      </c>
      <c r="M199" s="17">
        <v>11019</v>
      </c>
      <c r="N199" s="17">
        <v>9361</v>
      </c>
      <c r="O199" s="17"/>
      <c r="P199" s="17">
        <v>101204</v>
      </c>
      <c r="Q199" s="17">
        <v>96382</v>
      </c>
      <c r="R199" s="17">
        <v>100053</v>
      </c>
      <c r="S199" s="17">
        <v>125165</v>
      </c>
      <c r="T199" s="17">
        <v>102814</v>
      </c>
      <c r="U199" s="17">
        <v>119688</v>
      </c>
      <c r="V199" s="17">
        <v>121705</v>
      </c>
      <c r="W199" s="17">
        <v>111361</v>
      </c>
      <c r="X199" s="17">
        <v>123380</v>
      </c>
      <c r="Y199" s="17">
        <v>126681</v>
      </c>
      <c r="Z199" s="17">
        <v>133264</v>
      </c>
      <c r="AA199" s="17">
        <v>130732</v>
      </c>
      <c r="AB199" s="17"/>
      <c r="AC199" s="17">
        <v>4678872</v>
      </c>
      <c r="AD199" s="17">
        <v>5684929</v>
      </c>
      <c r="AE199" s="17">
        <v>6165471</v>
      </c>
      <c r="AF199" s="17">
        <v>6126506</v>
      </c>
      <c r="AG199" s="17">
        <v>5602363</v>
      </c>
      <c r="AH199" s="17">
        <v>5186701</v>
      </c>
      <c r="AI199" s="17">
        <v>5139444</v>
      </c>
      <c r="AJ199" s="17">
        <v>6342902</v>
      </c>
      <c r="AK199" s="17">
        <v>6126249</v>
      </c>
      <c r="AL199" s="17">
        <v>6546405</v>
      </c>
      <c r="AM199" s="17">
        <v>6185288</v>
      </c>
      <c r="AN199" s="18">
        <v>5215755</v>
      </c>
    </row>
    <row r="200" spans="1:40" hidden="1" x14ac:dyDescent="0.3">
      <c r="A200" s="11" t="s">
        <v>445</v>
      </c>
      <c r="B200" s="12" t="s">
        <v>446</v>
      </c>
      <c r="C200" s="13">
        <v>7013</v>
      </c>
      <c r="D200" s="13">
        <v>8361</v>
      </c>
      <c r="E200" s="13">
        <v>9759</v>
      </c>
      <c r="F200" s="13">
        <v>10588</v>
      </c>
      <c r="G200" s="13">
        <v>9924</v>
      </c>
      <c r="H200" s="13">
        <v>15999</v>
      </c>
      <c r="I200" s="13">
        <v>7076</v>
      </c>
      <c r="J200" s="13">
        <v>9207</v>
      </c>
      <c r="K200" s="13">
        <v>10820</v>
      </c>
      <c r="L200" s="13">
        <v>9599</v>
      </c>
      <c r="M200" s="13">
        <v>6888</v>
      </c>
      <c r="N200" s="13">
        <v>9016</v>
      </c>
      <c r="O200" s="13"/>
      <c r="P200" s="13">
        <v>53946</v>
      </c>
      <c r="Q200" s="13">
        <v>55579</v>
      </c>
      <c r="R200" s="13">
        <v>60813</v>
      </c>
      <c r="S200" s="13">
        <v>53902</v>
      </c>
      <c r="T200" s="13">
        <v>66908</v>
      </c>
      <c r="U200" s="13">
        <v>54281</v>
      </c>
      <c r="V200" s="13">
        <v>51344</v>
      </c>
      <c r="W200" s="13">
        <v>54812</v>
      </c>
      <c r="X200" s="13">
        <v>58162</v>
      </c>
      <c r="Y200" s="13">
        <v>56682</v>
      </c>
      <c r="Z200" s="13">
        <v>49291</v>
      </c>
      <c r="AA200" s="13">
        <v>45171</v>
      </c>
      <c r="AB200" s="13"/>
      <c r="AC200" s="13">
        <v>234686</v>
      </c>
      <c r="AD200" s="13">
        <v>247216</v>
      </c>
      <c r="AE200" s="13">
        <v>259937</v>
      </c>
      <c r="AF200" s="13">
        <v>282745</v>
      </c>
      <c r="AG200" s="13">
        <v>287950</v>
      </c>
      <c r="AH200" s="13">
        <v>289678</v>
      </c>
      <c r="AI200" s="13">
        <v>251790</v>
      </c>
      <c r="AJ200" s="13">
        <v>261312</v>
      </c>
      <c r="AK200" s="13">
        <v>240344</v>
      </c>
      <c r="AL200" s="13">
        <v>264450</v>
      </c>
      <c r="AM200" s="13">
        <v>264572</v>
      </c>
      <c r="AN200" s="14">
        <v>240474</v>
      </c>
    </row>
    <row r="201" spans="1:40" ht="22.2" hidden="1" x14ac:dyDescent="0.3">
      <c r="A201" s="15" t="s">
        <v>443</v>
      </c>
      <c r="B201" s="16" t="s">
        <v>444</v>
      </c>
      <c r="C201" s="17">
        <v>3247</v>
      </c>
      <c r="D201" s="17">
        <v>12806</v>
      </c>
      <c r="E201" s="17">
        <v>2182</v>
      </c>
      <c r="F201" s="17">
        <v>3070</v>
      </c>
      <c r="G201" s="17">
        <v>2324</v>
      </c>
      <c r="H201" s="17">
        <v>4424</v>
      </c>
      <c r="I201" s="17">
        <v>1627</v>
      </c>
      <c r="J201" s="17">
        <v>3096</v>
      </c>
      <c r="K201" s="17">
        <v>2819</v>
      </c>
      <c r="L201" s="17">
        <v>4292</v>
      </c>
      <c r="M201" s="17">
        <v>7051</v>
      </c>
      <c r="N201" s="17">
        <v>8499</v>
      </c>
      <c r="O201" s="17"/>
      <c r="P201" s="17">
        <v>208402</v>
      </c>
      <c r="Q201" s="17">
        <v>190061</v>
      </c>
      <c r="R201" s="17">
        <v>187155</v>
      </c>
      <c r="S201" s="17">
        <v>217593</v>
      </c>
      <c r="T201" s="17">
        <v>223386</v>
      </c>
      <c r="U201" s="17">
        <v>233194</v>
      </c>
      <c r="V201" s="17">
        <v>214424</v>
      </c>
      <c r="W201" s="17">
        <v>223836</v>
      </c>
      <c r="X201" s="17">
        <v>240833</v>
      </c>
      <c r="Y201" s="17">
        <v>220741</v>
      </c>
      <c r="Z201" s="17">
        <v>227015</v>
      </c>
      <c r="AA201" s="17">
        <v>227027</v>
      </c>
      <c r="AB201" s="17"/>
      <c r="AC201" s="17">
        <v>1839705</v>
      </c>
      <c r="AD201" s="17">
        <v>2043296</v>
      </c>
      <c r="AE201" s="17">
        <v>1766858</v>
      </c>
      <c r="AF201" s="17">
        <v>1881158</v>
      </c>
      <c r="AG201" s="17">
        <v>1942548</v>
      </c>
      <c r="AH201" s="17">
        <v>2032632</v>
      </c>
      <c r="AI201" s="17">
        <v>1919902</v>
      </c>
      <c r="AJ201" s="17">
        <v>2084199</v>
      </c>
      <c r="AK201" s="17">
        <v>1998720</v>
      </c>
      <c r="AL201" s="17">
        <v>2030722</v>
      </c>
      <c r="AM201" s="17">
        <v>2152225</v>
      </c>
      <c r="AN201" s="18">
        <v>1998517</v>
      </c>
    </row>
    <row r="202" spans="1:40" hidden="1" x14ac:dyDescent="0.3">
      <c r="A202" s="11" t="s">
        <v>447</v>
      </c>
      <c r="B202" s="12" t="s">
        <v>448</v>
      </c>
      <c r="C202" s="13">
        <v>3903</v>
      </c>
      <c r="D202" s="13">
        <v>4640</v>
      </c>
      <c r="E202" s="13">
        <v>7991</v>
      </c>
      <c r="F202" s="13">
        <v>6129</v>
      </c>
      <c r="G202" s="13">
        <v>17158</v>
      </c>
      <c r="H202" s="13">
        <v>14046</v>
      </c>
      <c r="I202" s="13">
        <v>10584</v>
      </c>
      <c r="J202" s="13">
        <v>15256</v>
      </c>
      <c r="K202" s="13">
        <v>10602</v>
      </c>
      <c r="L202" s="13">
        <v>7890</v>
      </c>
      <c r="M202" s="13">
        <v>6798</v>
      </c>
      <c r="N202" s="13">
        <v>8195</v>
      </c>
      <c r="O202" s="13"/>
      <c r="P202" s="13">
        <v>56193</v>
      </c>
      <c r="Q202" s="13">
        <v>48116</v>
      </c>
      <c r="R202" s="13">
        <v>46035</v>
      </c>
      <c r="S202" s="13">
        <v>53465</v>
      </c>
      <c r="T202" s="13">
        <v>55262</v>
      </c>
      <c r="U202" s="13">
        <v>51591</v>
      </c>
      <c r="V202" s="13">
        <v>51234</v>
      </c>
      <c r="W202" s="13">
        <v>49679</v>
      </c>
      <c r="X202" s="13">
        <v>44513</v>
      </c>
      <c r="Y202" s="13">
        <v>43279</v>
      </c>
      <c r="Z202" s="13">
        <v>42890</v>
      </c>
      <c r="AA202" s="13">
        <v>46989</v>
      </c>
      <c r="AB202" s="13"/>
      <c r="AC202" s="13">
        <v>383343</v>
      </c>
      <c r="AD202" s="13">
        <v>378853</v>
      </c>
      <c r="AE202" s="13">
        <v>420844</v>
      </c>
      <c r="AF202" s="13">
        <v>450423</v>
      </c>
      <c r="AG202" s="13">
        <v>434459</v>
      </c>
      <c r="AH202" s="13">
        <v>408829</v>
      </c>
      <c r="AI202" s="13">
        <v>393337</v>
      </c>
      <c r="AJ202" s="13">
        <v>463376</v>
      </c>
      <c r="AK202" s="13">
        <v>458060</v>
      </c>
      <c r="AL202" s="13">
        <v>505682</v>
      </c>
      <c r="AM202" s="13">
        <v>528635</v>
      </c>
      <c r="AN202" s="14">
        <v>468374</v>
      </c>
    </row>
    <row r="203" spans="1:40" ht="22.2" hidden="1" x14ac:dyDescent="0.3">
      <c r="A203" s="15" t="s">
        <v>435</v>
      </c>
      <c r="B203" s="16" t="s">
        <v>436</v>
      </c>
      <c r="C203" s="17">
        <v>6068</v>
      </c>
      <c r="D203" s="17">
        <v>5337</v>
      </c>
      <c r="E203" s="17">
        <v>7689</v>
      </c>
      <c r="F203" s="17">
        <v>6844</v>
      </c>
      <c r="G203" s="17">
        <v>8619</v>
      </c>
      <c r="H203" s="17">
        <v>8599</v>
      </c>
      <c r="I203" s="17">
        <v>5595</v>
      </c>
      <c r="J203" s="17">
        <v>9794</v>
      </c>
      <c r="K203" s="17">
        <v>5017</v>
      </c>
      <c r="L203" s="17">
        <v>7909</v>
      </c>
      <c r="M203" s="17">
        <v>10148</v>
      </c>
      <c r="N203" s="17">
        <v>8018</v>
      </c>
      <c r="O203" s="17"/>
      <c r="P203" s="17">
        <v>75012</v>
      </c>
      <c r="Q203" s="17">
        <v>69311</v>
      </c>
      <c r="R203" s="17">
        <v>84035</v>
      </c>
      <c r="S203" s="17">
        <v>81692</v>
      </c>
      <c r="T203" s="17">
        <v>91819</v>
      </c>
      <c r="U203" s="17">
        <v>94853</v>
      </c>
      <c r="V203" s="17">
        <v>89867</v>
      </c>
      <c r="W203" s="17">
        <v>108181</v>
      </c>
      <c r="X203" s="17">
        <v>94598</v>
      </c>
      <c r="Y203" s="17">
        <v>83519</v>
      </c>
      <c r="Z203" s="17">
        <v>98749</v>
      </c>
      <c r="AA203" s="17">
        <v>95334</v>
      </c>
      <c r="AB203" s="17"/>
      <c r="AC203" s="17">
        <v>226413</v>
      </c>
      <c r="AD203" s="17">
        <v>136296</v>
      </c>
      <c r="AE203" s="17">
        <v>152493</v>
      </c>
      <c r="AF203" s="17">
        <v>149274</v>
      </c>
      <c r="AG203" s="17">
        <v>164317</v>
      </c>
      <c r="AH203" s="17">
        <v>139948</v>
      </c>
      <c r="AI203" s="17">
        <v>166442</v>
      </c>
      <c r="AJ203" s="17">
        <v>183017</v>
      </c>
      <c r="AK203" s="17">
        <v>207597</v>
      </c>
      <c r="AL203" s="17">
        <v>252978</v>
      </c>
      <c r="AM203" s="17">
        <v>298816</v>
      </c>
      <c r="AN203" s="18">
        <v>262289</v>
      </c>
    </row>
    <row r="204" spans="1:40" ht="22.2" hidden="1" x14ac:dyDescent="0.3">
      <c r="A204" s="11" t="s">
        <v>441</v>
      </c>
      <c r="B204" s="12" t="s">
        <v>442</v>
      </c>
      <c r="C204" s="13">
        <v>6386</v>
      </c>
      <c r="D204" s="13">
        <v>6647</v>
      </c>
      <c r="E204" s="13">
        <v>6114</v>
      </c>
      <c r="F204" s="13">
        <v>7810</v>
      </c>
      <c r="G204" s="13">
        <v>7468</v>
      </c>
      <c r="H204" s="13">
        <v>9057</v>
      </c>
      <c r="I204" s="13">
        <v>9034</v>
      </c>
      <c r="J204" s="13">
        <v>10949</v>
      </c>
      <c r="K204" s="13">
        <v>8913</v>
      </c>
      <c r="L204" s="13">
        <v>8211</v>
      </c>
      <c r="M204" s="13">
        <v>8284</v>
      </c>
      <c r="N204" s="13">
        <v>7954</v>
      </c>
      <c r="O204" s="13"/>
      <c r="P204" s="13">
        <v>422486</v>
      </c>
      <c r="Q204" s="13">
        <v>389457</v>
      </c>
      <c r="R204" s="13">
        <v>422777</v>
      </c>
      <c r="S204" s="13">
        <v>460400</v>
      </c>
      <c r="T204" s="13">
        <v>448999</v>
      </c>
      <c r="U204" s="13">
        <v>450981</v>
      </c>
      <c r="V204" s="13">
        <v>438510</v>
      </c>
      <c r="W204" s="13">
        <v>441875</v>
      </c>
      <c r="X204" s="13">
        <v>461206</v>
      </c>
      <c r="Y204" s="13">
        <v>430443</v>
      </c>
      <c r="Z204" s="13">
        <v>370698</v>
      </c>
      <c r="AA204" s="13">
        <v>442953</v>
      </c>
      <c r="AB204" s="13"/>
      <c r="AC204" s="13">
        <v>3232639</v>
      </c>
      <c r="AD204" s="13">
        <v>3238024</v>
      </c>
      <c r="AE204" s="13">
        <v>3384942</v>
      </c>
      <c r="AF204" s="13">
        <v>3449832</v>
      </c>
      <c r="AG204" s="13">
        <v>3458692</v>
      </c>
      <c r="AH204" s="13">
        <v>3491932</v>
      </c>
      <c r="AI204" s="13">
        <v>3294500</v>
      </c>
      <c r="AJ204" s="13">
        <v>3557525</v>
      </c>
      <c r="AK204" s="13">
        <v>3422181</v>
      </c>
      <c r="AL204" s="13">
        <v>3673748</v>
      </c>
      <c r="AM204" s="13">
        <v>3992150</v>
      </c>
      <c r="AN204" s="14">
        <v>3565284</v>
      </c>
    </row>
    <row r="205" spans="1:40" ht="22.2" hidden="1" x14ac:dyDescent="0.3">
      <c r="A205" s="15" t="s">
        <v>449</v>
      </c>
      <c r="B205" s="16" t="s">
        <v>450</v>
      </c>
      <c r="C205" s="17">
        <v>3253</v>
      </c>
      <c r="D205" s="17">
        <v>4519</v>
      </c>
      <c r="E205" s="17">
        <v>7992</v>
      </c>
      <c r="F205" s="17">
        <v>6195</v>
      </c>
      <c r="G205" s="17">
        <v>3083</v>
      </c>
      <c r="H205" s="17">
        <v>6840</v>
      </c>
      <c r="I205" s="17">
        <v>6396</v>
      </c>
      <c r="J205" s="17">
        <v>6516</v>
      </c>
      <c r="K205" s="17">
        <v>5140</v>
      </c>
      <c r="L205" s="17">
        <v>4206</v>
      </c>
      <c r="M205" s="17">
        <v>4954</v>
      </c>
      <c r="N205" s="17">
        <v>6737</v>
      </c>
      <c r="O205" s="17"/>
      <c r="P205" s="17">
        <v>522359</v>
      </c>
      <c r="Q205" s="17">
        <v>492384</v>
      </c>
      <c r="R205" s="17">
        <v>565102</v>
      </c>
      <c r="S205" s="17">
        <v>595397</v>
      </c>
      <c r="T205" s="17">
        <v>567154</v>
      </c>
      <c r="U205" s="17">
        <v>571010</v>
      </c>
      <c r="V205" s="17">
        <v>532476</v>
      </c>
      <c r="W205" s="17">
        <v>574689</v>
      </c>
      <c r="X205" s="17">
        <v>585917</v>
      </c>
      <c r="Y205" s="17">
        <v>577525</v>
      </c>
      <c r="Z205" s="17">
        <v>574205</v>
      </c>
      <c r="AA205" s="17">
        <v>549908</v>
      </c>
      <c r="AB205" s="17"/>
      <c r="AC205" s="17">
        <v>4418855</v>
      </c>
      <c r="AD205" s="17">
        <v>4455245</v>
      </c>
      <c r="AE205" s="17">
        <v>4470161</v>
      </c>
      <c r="AF205" s="17">
        <v>4725965</v>
      </c>
      <c r="AG205" s="17">
        <v>4715224</v>
      </c>
      <c r="AH205" s="17">
        <v>4786026</v>
      </c>
      <c r="AI205" s="17">
        <v>4660240</v>
      </c>
      <c r="AJ205" s="17">
        <v>4951153</v>
      </c>
      <c r="AK205" s="17">
        <v>4822260</v>
      </c>
      <c r="AL205" s="17">
        <v>4997145</v>
      </c>
      <c r="AM205" s="17">
        <v>5337747</v>
      </c>
      <c r="AN205" s="18">
        <v>4938709</v>
      </c>
    </row>
    <row r="206" spans="1:40" ht="22.2" hidden="1" x14ac:dyDescent="0.3">
      <c r="A206" s="11" t="s">
        <v>451</v>
      </c>
      <c r="B206" s="12" t="s">
        <v>452</v>
      </c>
      <c r="C206" s="13">
        <v>3322</v>
      </c>
      <c r="D206" s="13">
        <v>6375</v>
      </c>
      <c r="E206" s="13">
        <v>4673</v>
      </c>
      <c r="F206" s="13">
        <v>5649</v>
      </c>
      <c r="G206" s="13">
        <v>5841</v>
      </c>
      <c r="H206" s="13">
        <v>3569</v>
      </c>
      <c r="I206" s="13">
        <v>1996</v>
      </c>
      <c r="J206" s="13">
        <v>2943</v>
      </c>
      <c r="K206" s="13">
        <v>3454</v>
      </c>
      <c r="L206" s="13">
        <v>3620</v>
      </c>
      <c r="M206" s="13">
        <v>4090</v>
      </c>
      <c r="N206" s="13">
        <v>3204</v>
      </c>
      <c r="O206" s="13"/>
      <c r="P206" s="13">
        <v>28906</v>
      </c>
      <c r="Q206" s="13">
        <v>29781</v>
      </c>
      <c r="R206" s="13">
        <v>40137</v>
      </c>
      <c r="S206" s="13">
        <v>59046</v>
      </c>
      <c r="T206" s="13">
        <v>57911</v>
      </c>
      <c r="U206" s="13">
        <v>60303</v>
      </c>
      <c r="V206" s="13">
        <v>28390</v>
      </c>
      <c r="W206" s="13">
        <v>19619</v>
      </c>
      <c r="X206" s="13">
        <v>20240</v>
      </c>
      <c r="Y206" s="13">
        <v>30628</v>
      </c>
      <c r="Z206" s="13">
        <v>62145</v>
      </c>
      <c r="AA206" s="13">
        <v>43977</v>
      </c>
      <c r="AB206" s="13"/>
      <c r="AC206" s="13">
        <v>953129</v>
      </c>
      <c r="AD206" s="13">
        <v>974086</v>
      </c>
      <c r="AE206" s="13">
        <v>1394748</v>
      </c>
      <c r="AF206" s="13">
        <v>1593898</v>
      </c>
      <c r="AG206" s="13">
        <v>1495576</v>
      </c>
      <c r="AH206" s="13">
        <v>1440103</v>
      </c>
      <c r="AI206" s="13">
        <v>1004101</v>
      </c>
      <c r="AJ206" s="13">
        <v>833337</v>
      </c>
      <c r="AK206" s="13">
        <v>883591</v>
      </c>
      <c r="AL206" s="13">
        <v>1047645</v>
      </c>
      <c r="AM206" s="13">
        <v>1149165</v>
      </c>
      <c r="AN206" s="14">
        <v>1057343</v>
      </c>
    </row>
    <row r="207" spans="1:40" hidden="1" x14ac:dyDescent="0.3">
      <c r="A207" s="15" t="s">
        <v>437</v>
      </c>
      <c r="B207" s="16" t="s">
        <v>438</v>
      </c>
      <c r="C207" s="17">
        <v>2549</v>
      </c>
      <c r="D207" s="17">
        <v>1869</v>
      </c>
      <c r="E207" s="17">
        <v>2676</v>
      </c>
      <c r="F207" s="17">
        <v>2012</v>
      </c>
      <c r="G207" s="17">
        <v>2216</v>
      </c>
      <c r="H207" s="17">
        <v>3636</v>
      </c>
      <c r="I207" s="17">
        <v>1923</v>
      </c>
      <c r="J207" s="17">
        <v>2097</v>
      </c>
      <c r="K207" s="17">
        <v>2429</v>
      </c>
      <c r="L207" s="17">
        <v>3672</v>
      </c>
      <c r="M207" s="17">
        <v>8895</v>
      </c>
      <c r="N207" s="17">
        <v>3166</v>
      </c>
      <c r="O207" s="17"/>
      <c r="P207" s="17">
        <v>19036</v>
      </c>
      <c r="Q207" s="17">
        <v>19841</v>
      </c>
      <c r="R207" s="17">
        <v>18873</v>
      </c>
      <c r="S207" s="17">
        <v>19451</v>
      </c>
      <c r="T207" s="17">
        <v>20755</v>
      </c>
      <c r="U207" s="17">
        <v>19133</v>
      </c>
      <c r="V207" s="17">
        <v>17368</v>
      </c>
      <c r="W207" s="17">
        <v>21858</v>
      </c>
      <c r="X207" s="17">
        <v>22060</v>
      </c>
      <c r="Y207" s="17">
        <v>24431</v>
      </c>
      <c r="Z207" s="17">
        <v>19721</v>
      </c>
      <c r="AA207" s="17">
        <v>17340</v>
      </c>
      <c r="AB207" s="17"/>
      <c r="AC207" s="17">
        <v>134076</v>
      </c>
      <c r="AD207" s="17">
        <v>150109</v>
      </c>
      <c r="AE207" s="17">
        <v>178363</v>
      </c>
      <c r="AF207" s="17">
        <v>158112</v>
      </c>
      <c r="AG207" s="17">
        <v>163054</v>
      </c>
      <c r="AH207" s="17">
        <v>191662</v>
      </c>
      <c r="AI207" s="17">
        <v>181845</v>
      </c>
      <c r="AJ207" s="17">
        <v>195781</v>
      </c>
      <c r="AK207" s="17">
        <v>166087</v>
      </c>
      <c r="AL207" s="17">
        <v>188789</v>
      </c>
      <c r="AM207" s="17">
        <v>198455</v>
      </c>
      <c r="AN207" s="18">
        <v>181798</v>
      </c>
    </row>
    <row r="208" spans="1:40" hidden="1" x14ac:dyDescent="0.3">
      <c r="A208" s="11" t="s">
        <v>455</v>
      </c>
      <c r="B208" s="12" t="s">
        <v>456</v>
      </c>
      <c r="C208" s="13">
        <v>5708</v>
      </c>
      <c r="D208" s="13">
        <v>5723</v>
      </c>
      <c r="E208" s="13">
        <v>4186</v>
      </c>
      <c r="F208" s="13">
        <v>3966</v>
      </c>
      <c r="G208" s="13">
        <v>3121</v>
      </c>
      <c r="H208" s="13">
        <v>4585</v>
      </c>
      <c r="I208" s="13">
        <v>3210</v>
      </c>
      <c r="J208" s="13">
        <v>6606</v>
      </c>
      <c r="K208" s="13">
        <v>3521</v>
      </c>
      <c r="L208" s="13">
        <v>3524</v>
      </c>
      <c r="M208" s="13">
        <v>3320</v>
      </c>
      <c r="N208" s="13">
        <v>3046</v>
      </c>
      <c r="O208" s="13"/>
      <c r="P208" s="13">
        <v>147932</v>
      </c>
      <c r="Q208" s="13">
        <v>156804</v>
      </c>
      <c r="R208" s="13">
        <v>154307</v>
      </c>
      <c r="S208" s="13">
        <v>149075</v>
      </c>
      <c r="T208" s="13">
        <v>135916</v>
      </c>
      <c r="U208" s="13">
        <v>139358</v>
      </c>
      <c r="V208" s="13">
        <v>150953</v>
      </c>
      <c r="W208" s="13">
        <v>140912</v>
      </c>
      <c r="X208" s="13">
        <v>135806</v>
      </c>
      <c r="Y208" s="13">
        <v>132898</v>
      </c>
      <c r="Z208" s="13">
        <v>145808</v>
      </c>
      <c r="AA208" s="13">
        <v>148208</v>
      </c>
      <c r="AB208" s="13"/>
      <c r="AC208" s="13">
        <v>1169350</v>
      </c>
      <c r="AD208" s="13">
        <v>1075140</v>
      </c>
      <c r="AE208" s="13">
        <v>1082857</v>
      </c>
      <c r="AF208" s="13">
        <v>1032891</v>
      </c>
      <c r="AG208" s="13">
        <v>1114680</v>
      </c>
      <c r="AH208" s="13">
        <v>1285819</v>
      </c>
      <c r="AI208" s="13">
        <v>1220894</v>
      </c>
      <c r="AJ208" s="13">
        <v>1306243</v>
      </c>
      <c r="AK208" s="13">
        <v>1050618</v>
      </c>
      <c r="AL208" s="13">
        <v>1242295</v>
      </c>
      <c r="AM208" s="13">
        <v>1368703</v>
      </c>
      <c r="AN208" s="14">
        <v>1384095</v>
      </c>
    </row>
    <row r="209" spans="1:40" ht="22.2" hidden="1" x14ac:dyDescent="0.3">
      <c r="A209" s="15" t="s">
        <v>459</v>
      </c>
      <c r="B209" s="16" t="s">
        <v>460</v>
      </c>
      <c r="C209" s="17">
        <v>1840</v>
      </c>
      <c r="D209" s="17">
        <v>1941</v>
      </c>
      <c r="E209" s="17">
        <v>1757</v>
      </c>
      <c r="F209" s="17">
        <v>1432</v>
      </c>
      <c r="G209" s="17">
        <v>1633</v>
      </c>
      <c r="H209" s="17">
        <v>1362</v>
      </c>
      <c r="I209" s="17">
        <v>2146</v>
      </c>
      <c r="J209" s="17">
        <v>1811</v>
      </c>
      <c r="K209" s="17">
        <v>1624</v>
      </c>
      <c r="L209" s="17">
        <v>2330</v>
      </c>
      <c r="M209" s="17">
        <v>2475</v>
      </c>
      <c r="N209" s="17">
        <v>2840</v>
      </c>
      <c r="O209" s="17"/>
      <c r="P209" s="17">
        <v>84238</v>
      </c>
      <c r="Q209" s="17">
        <v>102192</v>
      </c>
      <c r="R209" s="17">
        <v>98933</v>
      </c>
      <c r="S209" s="17">
        <v>103919</v>
      </c>
      <c r="T209" s="17">
        <v>97719</v>
      </c>
      <c r="U209" s="17">
        <v>125161</v>
      </c>
      <c r="V209" s="17">
        <v>119481</v>
      </c>
      <c r="W209" s="17">
        <v>104796</v>
      </c>
      <c r="X209" s="17">
        <v>112364</v>
      </c>
      <c r="Y209" s="17">
        <v>94160</v>
      </c>
      <c r="Z209" s="17">
        <v>95371</v>
      </c>
      <c r="AA209" s="17">
        <v>97731</v>
      </c>
      <c r="AB209" s="17"/>
      <c r="AC209" s="17">
        <v>588453</v>
      </c>
      <c r="AD209" s="17">
        <v>610363</v>
      </c>
      <c r="AE209" s="17">
        <v>599493</v>
      </c>
      <c r="AF209" s="17">
        <v>623436</v>
      </c>
      <c r="AG209" s="17">
        <v>617888</v>
      </c>
      <c r="AH209" s="17">
        <v>635757</v>
      </c>
      <c r="AI209" s="17">
        <v>598955</v>
      </c>
      <c r="AJ209" s="17">
        <v>612760</v>
      </c>
      <c r="AK209" s="17">
        <v>590529</v>
      </c>
      <c r="AL209" s="17">
        <v>619187</v>
      </c>
      <c r="AM209" s="17">
        <v>647653</v>
      </c>
      <c r="AN209" s="18">
        <v>585172</v>
      </c>
    </row>
    <row r="210" spans="1:40" hidden="1" x14ac:dyDescent="0.3">
      <c r="A210" s="11" t="s">
        <v>453</v>
      </c>
      <c r="B210" s="12" t="s">
        <v>454</v>
      </c>
      <c r="C210" s="13">
        <v>3739</v>
      </c>
      <c r="D210" s="13">
        <v>6389</v>
      </c>
      <c r="E210" s="13">
        <v>5399</v>
      </c>
      <c r="F210" s="13">
        <v>4106</v>
      </c>
      <c r="G210" s="13">
        <v>4513</v>
      </c>
      <c r="H210" s="13">
        <v>6319</v>
      </c>
      <c r="I210" s="13">
        <v>5488</v>
      </c>
      <c r="J210" s="13">
        <v>5365</v>
      </c>
      <c r="K210" s="13">
        <v>2915</v>
      </c>
      <c r="L210" s="13">
        <v>3415</v>
      </c>
      <c r="M210" s="13">
        <v>3392</v>
      </c>
      <c r="N210" s="13">
        <v>2260</v>
      </c>
      <c r="O210" s="13"/>
      <c r="P210" s="13">
        <v>588179</v>
      </c>
      <c r="Q210" s="13">
        <v>631041</v>
      </c>
      <c r="R210" s="13">
        <v>784024</v>
      </c>
      <c r="S210" s="13">
        <v>850925</v>
      </c>
      <c r="T210" s="13">
        <v>655874</v>
      </c>
      <c r="U210" s="13">
        <v>569136</v>
      </c>
      <c r="V210" s="13">
        <v>464759</v>
      </c>
      <c r="W210" s="13">
        <v>425877</v>
      </c>
      <c r="X210" s="13">
        <v>398565</v>
      </c>
      <c r="Y210" s="13">
        <v>304136</v>
      </c>
      <c r="Z210" s="13">
        <v>327756</v>
      </c>
      <c r="AA210" s="13">
        <v>358959</v>
      </c>
      <c r="AB210" s="13"/>
      <c r="AC210" s="13">
        <v>335003</v>
      </c>
      <c r="AD210" s="13">
        <v>379953</v>
      </c>
      <c r="AE210" s="13">
        <v>396740</v>
      </c>
      <c r="AF210" s="13">
        <v>417807</v>
      </c>
      <c r="AG210" s="13">
        <v>434445</v>
      </c>
      <c r="AH210" s="13">
        <v>437307</v>
      </c>
      <c r="AI210" s="13">
        <v>410034</v>
      </c>
      <c r="AJ210" s="13">
        <v>428365</v>
      </c>
      <c r="AK210" s="13">
        <v>286067</v>
      </c>
      <c r="AL210" s="13">
        <v>428609</v>
      </c>
      <c r="AM210" s="13">
        <v>431202</v>
      </c>
      <c r="AN210" s="14">
        <v>381524</v>
      </c>
    </row>
    <row r="211" spans="1:40" ht="22.2" hidden="1" x14ac:dyDescent="0.3">
      <c r="A211" s="15" t="s">
        <v>457</v>
      </c>
      <c r="B211" s="16" t="s">
        <v>458</v>
      </c>
      <c r="C211" s="17">
        <v>1689</v>
      </c>
      <c r="D211" s="17">
        <v>2183</v>
      </c>
      <c r="E211" s="17">
        <v>2004</v>
      </c>
      <c r="F211" s="17">
        <v>2146</v>
      </c>
      <c r="G211" s="17">
        <v>2206</v>
      </c>
      <c r="H211" s="17">
        <v>2087</v>
      </c>
      <c r="I211" s="17">
        <v>2584</v>
      </c>
      <c r="J211" s="17">
        <v>2565</v>
      </c>
      <c r="K211" s="17">
        <v>1670</v>
      </c>
      <c r="L211" s="17">
        <v>1894</v>
      </c>
      <c r="M211" s="17">
        <v>2740</v>
      </c>
      <c r="N211" s="17">
        <v>2049</v>
      </c>
      <c r="O211" s="17"/>
      <c r="P211" s="17">
        <v>29043</v>
      </c>
      <c r="Q211" s="17">
        <v>34602</v>
      </c>
      <c r="R211" s="17">
        <v>32220</v>
      </c>
      <c r="S211" s="17">
        <v>33474</v>
      </c>
      <c r="T211" s="17">
        <v>34066</v>
      </c>
      <c r="U211" s="17">
        <v>37071</v>
      </c>
      <c r="V211" s="17">
        <v>33340</v>
      </c>
      <c r="W211" s="17">
        <v>32489</v>
      </c>
      <c r="X211" s="17">
        <v>34560</v>
      </c>
      <c r="Y211" s="17">
        <v>34270</v>
      </c>
      <c r="Z211" s="17">
        <v>35106</v>
      </c>
      <c r="AA211" s="17">
        <v>34180</v>
      </c>
      <c r="AB211" s="17"/>
      <c r="AC211" s="17">
        <v>149518</v>
      </c>
      <c r="AD211" s="17">
        <v>183338</v>
      </c>
      <c r="AE211" s="17">
        <v>194801</v>
      </c>
      <c r="AF211" s="17">
        <v>203722</v>
      </c>
      <c r="AG211" s="17">
        <v>191960</v>
      </c>
      <c r="AH211" s="17">
        <v>188034</v>
      </c>
      <c r="AI211" s="17">
        <v>189891</v>
      </c>
      <c r="AJ211" s="17">
        <v>199326</v>
      </c>
      <c r="AK211" s="17">
        <v>155439</v>
      </c>
      <c r="AL211" s="17">
        <v>211305</v>
      </c>
      <c r="AM211" s="17">
        <v>218205</v>
      </c>
      <c r="AN211" s="18">
        <v>184727</v>
      </c>
    </row>
    <row r="212" spans="1:40" hidden="1" x14ac:dyDescent="0.3">
      <c r="A212" s="11" t="s">
        <v>463</v>
      </c>
      <c r="B212" s="12" t="s">
        <v>464</v>
      </c>
      <c r="C212" s="13">
        <v>1548</v>
      </c>
      <c r="D212" s="13">
        <v>1346</v>
      </c>
      <c r="E212" s="13">
        <v>2013</v>
      </c>
      <c r="F212" s="13">
        <v>1358</v>
      </c>
      <c r="G212" s="13">
        <v>1947</v>
      </c>
      <c r="H212" s="13">
        <v>1230</v>
      </c>
      <c r="I212" s="13">
        <v>1722</v>
      </c>
      <c r="J212" s="13">
        <v>2218</v>
      </c>
      <c r="K212" s="13">
        <v>1727</v>
      </c>
      <c r="L212" s="13">
        <v>2204</v>
      </c>
      <c r="M212" s="13">
        <v>1838</v>
      </c>
      <c r="N212" s="13">
        <v>1829</v>
      </c>
      <c r="O212" s="13"/>
      <c r="P212" s="13">
        <v>27331</v>
      </c>
      <c r="Q212" s="13">
        <v>27410</v>
      </c>
      <c r="R212" s="13">
        <v>28105</v>
      </c>
      <c r="S212" s="13">
        <v>27814</v>
      </c>
      <c r="T212" s="13">
        <v>28751</v>
      </c>
      <c r="U212" s="13">
        <v>29306</v>
      </c>
      <c r="V212" s="13">
        <v>30153</v>
      </c>
      <c r="W212" s="13">
        <v>26700</v>
      </c>
      <c r="X212" s="13">
        <v>28651</v>
      </c>
      <c r="Y212" s="13">
        <v>28701</v>
      </c>
      <c r="Z212" s="13">
        <v>24880</v>
      </c>
      <c r="AA212" s="13">
        <v>28616</v>
      </c>
      <c r="AB212" s="13"/>
      <c r="AC212" s="13">
        <v>507095</v>
      </c>
      <c r="AD212" s="13">
        <v>546435</v>
      </c>
      <c r="AE212" s="13">
        <v>548363</v>
      </c>
      <c r="AF212" s="13">
        <v>541282</v>
      </c>
      <c r="AG212" s="13">
        <v>583176</v>
      </c>
      <c r="AH212" s="13">
        <v>560976</v>
      </c>
      <c r="AI212" s="13">
        <v>573372</v>
      </c>
      <c r="AJ212" s="13">
        <v>611876</v>
      </c>
      <c r="AK212" s="13">
        <v>515448</v>
      </c>
      <c r="AL212" s="13">
        <v>564875</v>
      </c>
      <c r="AM212" s="13">
        <v>606434</v>
      </c>
      <c r="AN212" s="14">
        <v>562438</v>
      </c>
    </row>
    <row r="213" spans="1:40" hidden="1" x14ac:dyDescent="0.3">
      <c r="A213" s="15" t="s">
        <v>461</v>
      </c>
      <c r="B213" s="16" t="s">
        <v>462</v>
      </c>
      <c r="C213" s="17">
        <v>1979</v>
      </c>
      <c r="D213" s="17">
        <v>2398</v>
      </c>
      <c r="E213" s="17">
        <v>1084</v>
      </c>
      <c r="F213" s="17">
        <v>1623</v>
      </c>
      <c r="G213" s="17">
        <v>1829</v>
      </c>
      <c r="H213" s="17">
        <v>1505</v>
      </c>
      <c r="I213" s="17">
        <v>1507</v>
      </c>
      <c r="J213" s="17">
        <v>1243</v>
      </c>
      <c r="K213" s="17">
        <v>2184</v>
      </c>
      <c r="L213" s="17">
        <v>3347</v>
      </c>
      <c r="M213" s="17">
        <v>1999</v>
      </c>
      <c r="N213" s="17">
        <v>1599</v>
      </c>
      <c r="O213" s="17"/>
      <c r="P213" s="17">
        <v>56004</v>
      </c>
      <c r="Q213" s="17">
        <v>56718</v>
      </c>
      <c r="R213" s="17">
        <v>61412</v>
      </c>
      <c r="S213" s="17">
        <v>61716</v>
      </c>
      <c r="T213" s="17">
        <v>60774</v>
      </c>
      <c r="U213" s="17">
        <v>59481</v>
      </c>
      <c r="V213" s="17">
        <v>61073</v>
      </c>
      <c r="W213" s="17">
        <v>58554</v>
      </c>
      <c r="X213" s="17">
        <v>66922</v>
      </c>
      <c r="Y213" s="17">
        <v>62169</v>
      </c>
      <c r="Z213" s="17">
        <v>60445</v>
      </c>
      <c r="AA213" s="17">
        <v>56053</v>
      </c>
      <c r="AB213" s="17"/>
      <c r="AC213" s="17">
        <v>381123</v>
      </c>
      <c r="AD213" s="17">
        <v>399591</v>
      </c>
      <c r="AE213" s="17">
        <v>392066</v>
      </c>
      <c r="AF213" s="17">
        <v>432749</v>
      </c>
      <c r="AG213" s="17">
        <v>428259</v>
      </c>
      <c r="AH213" s="17">
        <v>409102</v>
      </c>
      <c r="AI213" s="17">
        <v>402586</v>
      </c>
      <c r="AJ213" s="17">
        <v>412924</v>
      </c>
      <c r="AK213" s="17">
        <v>378105</v>
      </c>
      <c r="AL213" s="17">
        <v>437804</v>
      </c>
      <c r="AM213" s="17">
        <v>467404</v>
      </c>
      <c r="AN213" s="18">
        <v>427662</v>
      </c>
    </row>
    <row r="214" spans="1:40" hidden="1" x14ac:dyDescent="0.3">
      <c r="A214" s="11" t="s">
        <v>469</v>
      </c>
      <c r="B214" s="12" t="s">
        <v>470</v>
      </c>
      <c r="C214" s="13">
        <v>871</v>
      </c>
      <c r="D214" s="13">
        <v>1350</v>
      </c>
      <c r="E214" s="13">
        <v>1277</v>
      </c>
      <c r="F214" s="13">
        <v>1996</v>
      </c>
      <c r="G214" s="13">
        <v>1336</v>
      </c>
      <c r="H214" s="13">
        <v>1591</v>
      </c>
      <c r="I214" s="13">
        <v>968</v>
      </c>
      <c r="J214" s="13">
        <v>1173</v>
      </c>
      <c r="K214" s="13">
        <v>1635</v>
      </c>
      <c r="L214" s="13">
        <v>1369</v>
      </c>
      <c r="M214" s="13">
        <v>1327</v>
      </c>
      <c r="N214" s="13">
        <v>1597</v>
      </c>
      <c r="O214" s="13"/>
      <c r="P214" s="13">
        <v>48252</v>
      </c>
      <c r="Q214" s="13">
        <v>54936</v>
      </c>
      <c r="R214" s="13">
        <v>58128</v>
      </c>
      <c r="S214" s="13">
        <v>55491</v>
      </c>
      <c r="T214" s="13">
        <v>54002</v>
      </c>
      <c r="U214" s="13">
        <v>54120</v>
      </c>
      <c r="V214" s="13">
        <v>48331</v>
      </c>
      <c r="W214" s="13">
        <v>56191</v>
      </c>
      <c r="X214" s="13">
        <v>56292</v>
      </c>
      <c r="Y214" s="13">
        <v>56953</v>
      </c>
      <c r="Z214" s="13">
        <v>56546</v>
      </c>
      <c r="AA214" s="13">
        <v>58587</v>
      </c>
      <c r="AB214" s="13"/>
      <c r="AC214" s="13">
        <v>221322</v>
      </c>
      <c r="AD214" s="13">
        <v>266267</v>
      </c>
      <c r="AE214" s="13">
        <v>300977</v>
      </c>
      <c r="AF214" s="13">
        <v>333726</v>
      </c>
      <c r="AG214" s="13">
        <v>309310</v>
      </c>
      <c r="AH214" s="13">
        <v>307186</v>
      </c>
      <c r="AI214" s="13">
        <v>309228</v>
      </c>
      <c r="AJ214" s="13">
        <v>328338</v>
      </c>
      <c r="AK214" s="13">
        <v>246981</v>
      </c>
      <c r="AL214" s="13">
        <v>317069</v>
      </c>
      <c r="AM214" s="13">
        <v>326632</v>
      </c>
      <c r="AN214" s="14">
        <v>261999</v>
      </c>
    </row>
    <row r="215" spans="1:40" hidden="1" x14ac:dyDescent="0.3">
      <c r="A215" s="15" t="s">
        <v>465</v>
      </c>
      <c r="B215" s="16" t="s">
        <v>466</v>
      </c>
      <c r="C215" s="17">
        <v>1474</v>
      </c>
      <c r="D215" s="17">
        <v>2145</v>
      </c>
      <c r="E215" s="17">
        <v>1376</v>
      </c>
      <c r="F215" s="17">
        <v>1790</v>
      </c>
      <c r="G215" s="17">
        <v>1148</v>
      </c>
      <c r="H215" s="17">
        <v>2291</v>
      </c>
      <c r="I215" s="17">
        <v>1778</v>
      </c>
      <c r="J215" s="17">
        <v>3481</v>
      </c>
      <c r="K215" s="17">
        <v>1564</v>
      </c>
      <c r="L215" s="17">
        <v>1418</v>
      </c>
      <c r="M215" s="17">
        <v>1476</v>
      </c>
      <c r="N215" s="17">
        <v>1414</v>
      </c>
      <c r="O215" s="17"/>
      <c r="P215" s="17">
        <v>127081</v>
      </c>
      <c r="Q215" s="17">
        <v>114433</v>
      </c>
      <c r="R215" s="17">
        <v>108055</v>
      </c>
      <c r="S215" s="17">
        <v>122934</v>
      </c>
      <c r="T215" s="17">
        <v>111576</v>
      </c>
      <c r="U215" s="17">
        <v>125193</v>
      </c>
      <c r="V215" s="17">
        <v>113489</v>
      </c>
      <c r="W215" s="17">
        <v>114191</v>
      </c>
      <c r="X215" s="17">
        <v>123316</v>
      </c>
      <c r="Y215" s="17">
        <v>111490</v>
      </c>
      <c r="Z215" s="17">
        <v>87110</v>
      </c>
      <c r="AA215" s="17">
        <v>118493</v>
      </c>
      <c r="AB215" s="17"/>
      <c r="AC215" s="17">
        <v>1867542</v>
      </c>
      <c r="AD215" s="17">
        <v>2112557</v>
      </c>
      <c r="AE215" s="17">
        <v>2096659</v>
      </c>
      <c r="AF215" s="17">
        <v>2147728</v>
      </c>
      <c r="AG215" s="17">
        <v>2255175</v>
      </c>
      <c r="AH215" s="17">
        <v>2459204</v>
      </c>
      <c r="AI215" s="17">
        <v>2303569</v>
      </c>
      <c r="AJ215" s="17">
        <v>2512181</v>
      </c>
      <c r="AK215" s="17">
        <v>2309658</v>
      </c>
      <c r="AL215" s="17">
        <v>2548281</v>
      </c>
      <c r="AM215" s="17">
        <v>3099492</v>
      </c>
      <c r="AN215" s="18">
        <v>2919237</v>
      </c>
    </row>
    <row r="216" spans="1:40" ht="22.2" hidden="1" x14ac:dyDescent="0.3">
      <c r="A216" s="11" t="s">
        <v>467</v>
      </c>
      <c r="B216" s="12" t="s">
        <v>468</v>
      </c>
      <c r="C216" s="13">
        <v>1156</v>
      </c>
      <c r="D216" s="13">
        <v>1180</v>
      </c>
      <c r="E216" s="13">
        <v>1517</v>
      </c>
      <c r="F216" s="13">
        <v>1260</v>
      </c>
      <c r="G216" s="13">
        <v>1173</v>
      </c>
      <c r="H216" s="13">
        <v>1503</v>
      </c>
      <c r="I216" s="13">
        <v>1000</v>
      </c>
      <c r="J216" s="13">
        <v>1302</v>
      </c>
      <c r="K216" s="13">
        <v>1775</v>
      </c>
      <c r="L216" s="13">
        <v>941</v>
      </c>
      <c r="M216" s="13">
        <v>1347</v>
      </c>
      <c r="N216" s="13">
        <v>1099</v>
      </c>
      <c r="O216" s="13"/>
      <c r="P216" s="13">
        <v>8082</v>
      </c>
      <c r="Q216" s="13">
        <v>9031</v>
      </c>
      <c r="R216" s="13">
        <v>10758</v>
      </c>
      <c r="S216" s="13">
        <v>12059</v>
      </c>
      <c r="T216" s="13">
        <v>11834</v>
      </c>
      <c r="U216" s="13">
        <v>10935</v>
      </c>
      <c r="V216" s="13">
        <v>11835</v>
      </c>
      <c r="W216" s="13">
        <v>12437</v>
      </c>
      <c r="X216" s="13">
        <v>13325</v>
      </c>
      <c r="Y216" s="13">
        <v>10794</v>
      </c>
      <c r="Z216" s="13">
        <v>9676</v>
      </c>
      <c r="AA216" s="13">
        <v>9117</v>
      </c>
      <c r="AB216" s="13"/>
      <c r="AC216" s="13">
        <v>107994</v>
      </c>
      <c r="AD216" s="13">
        <v>117405</v>
      </c>
      <c r="AE216" s="13">
        <v>129889</v>
      </c>
      <c r="AF216" s="13">
        <v>120810</v>
      </c>
      <c r="AG216" s="13">
        <v>105817</v>
      </c>
      <c r="AH216" s="13">
        <v>109672</v>
      </c>
      <c r="AI216" s="13">
        <v>107875</v>
      </c>
      <c r="AJ216" s="13">
        <v>144080</v>
      </c>
      <c r="AK216" s="13">
        <v>175243</v>
      </c>
      <c r="AL216" s="13">
        <v>175224</v>
      </c>
      <c r="AM216" s="13">
        <v>154209</v>
      </c>
      <c r="AN216" s="14">
        <v>129316</v>
      </c>
    </row>
    <row r="217" spans="1:40" hidden="1" x14ac:dyDescent="0.3">
      <c r="A217" s="15" t="s">
        <v>471</v>
      </c>
      <c r="B217" s="16" t="s">
        <v>472</v>
      </c>
      <c r="C217" s="17">
        <v>247</v>
      </c>
      <c r="D217" s="17">
        <v>5435</v>
      </c>
      <c r="E217" s="17">
        <v>584</v>
      </c>
      <c r="F217" s="17">
        <v>1713</v>
      </c>
      <c r="G217" s="17">
        <v>733</v>
      </c>
      <c r="H217" s="17">
        <v>1487</v>
      </c>
      <c r="I217" s="17">
        <v>2838</v>
      </c>
      <c r="J217" s="17">
        <v>1603</v>
      </c>
      <c r="K217" s="17">
        <v>840</v>
      </c>
      <c r="L217" s="17">
        <v>1797</v>
      </c>
      <c r="M217" s="17">
        <v>1177</v>
      </c>
      <c r="N217" s="17">
        <v>788</v>
      </c>
      <c r="O217" s="17"/>
      <c r="P217" s="17">
        <v>2792</v>
      </c>
      <c r="Q217" s="17">
        <v>4200</v>
      </c>
      <c r="R217" s="17">
        <v>8552</v>
      </c>
      <c r="S217" s="17">
        <v>3023</v>
      </c>
      <c r="T217" s="17">
        <v>13206</v>
      </c>
      <c r="U217" s="17">
        <v>11658</v>
      </c>
      <c r="V217" s="17">
        <v>32334</v>
      </c>
      <c r="W217" s="17">
        <v>5245</v>
      </c>
      <c r="X217" s="17">
        <v>6433</v>
      </c>
      <c r="Y217" s="17">
        <v>5408</v>
      </c>
      <c r="Z217" s="17">
        <v>12269</v>
      </c>
      <c r="AA217" s="17">
        <v>3373</v>
      </c>
      <c r="AB217" s="17"/>
      <c r="AC217" s="17">
        <v>82806</v>
      </c>
      <c r="AD217" s="17">
        <v>96939</v>
      </c>
      <c r="AE217" s="17">
        <v>53400</v>
      </c>
      <c r="AF217" s="17">
        <v>63539</v>
      </c>
      <c r="AG217" s="17">
        <v>51709</v>
      </c>
      <c r="AH217" s="17">
        <v>73194</v>
      </c>
      <c r="AI217" s="17">
        <v>62051</v>
      </c>
      <c r="AJ217" s="17">
        <v>60268</v>
      </c>
      <c r="AK217" s="17">
        <v>48413</v>
      </c>
      <c r="AL217" s="17">
        <v>72853</v>
      </c>
      <c r="AM217" s="17">
        <v>63641</v>
      </c>
      <c r="AN217" s="18">
        <v>86155</v>
      </c>
    </row>
    <row r="218" spans="1:40" ht="22.2" hidden="1" x14ac:dyDescent="0.3">
      <c r="A218" s="11" t="s">
        <v>473</v>
      </c>
      <c r="B218" s="12" t="s">
        <v>474</v>
      </c>
      <c r="C218" s="13">
        <v>463</v>
      </c>
      <c r="D218" s="13">
        <v>280</v>
      </c>
      <c r="E218" s="13">
        <v>401</v>
      </c>
      <c r="F218" s="13">
        <v>393</v>
      </c>
      <c r="G218" s="13">
        <v>361</v>
      </c>
      <c r="H218" s="13">
        <v>642</v>
      </c>
      <c r="I218" s="13">
        <v>205</v>
      </c>
      <c r="J218" s="13">
        <v>623</v>
      </c>
      <c r="K218" s="13">
        <v>299</v>
      </c>
      <c r="L218" s="13">
        <v>303</v>
      </c>
      <c r="M218" s="13">
        <v>774</v>
      </c>
      <c r="N218" s="13">
        <v>485</v>
      </c>
      <c r="O218" s="13"/>
      <c r="P218" s="13">
        <v>4447</v>
      </c>
      <c r="Q218" s="13">
        <v>5275</v>
      </c>
      <c r="R218" s="13">
        <v>4841</v>
      </c>
      <c r="S218" s="13">
        <v>5430</v>
      </c>
      <c r="T218" s="13">
        <v>5075</v>
      </c>
      <c r="U218" s="13">
        <v>6658</v>
      </c>
      <c r="V218" s="13">
        <v>5590</v>
      </c>
      <c r="W218" s="13">
        <v>4752</v>
      </c>
      <c r="X218" s="13">
        <v>4877</v>
      </c>
      <c r="Y218" s="13">
        <v>5675</v>
      </c>
      <c r="Z218" s="13">
        <v>4352</v>
      </c>
      <c r="AA218" s="13">
        <v>5717</v>
      </c>
      <c r="AB218" s="13"/>
      <c r="AC218" s="13">
        <v>223609</v>
      </c>
      <c r="AD218" s="13">
        <v>322307</v>
      </c>
      <c r="AE218" s="13">
        <v>329111</v>
      </c>
      <c r="AF218" s="13">
        <v>341120</v>
      </c>
      <c r="AG218" s="13">
        <v>340605</v>
      </c>
      <c r="AH218" s="13">
        <v>338449</v>
      </c>
      <c r="AI218" s="13">
        <v>306848</v>
      </c>
      <c r="AJ218" s="13">
        <v>291033</v>
      </c>
      <c r="AK218" s="13">
        <v>170996</v>
      </c>
      <c r="AL218" s="13">
        <v>285650</v>
      </c>
      <c r="AM218" s="13">
        <v>284151</v>
      </c>
      <c r="AN218" s="14">
        <v>266938</v>
      </c>
    </row>
    <row r="219" spans="1:40" hidden="1" x14ac:dyDescent="0.3">
      <c r="A219" s="15" t="s">
        <v>475</v>
      </c>
      <c r="B219" s="16" t="s">
        <v>476</v>
      </c>
      <c r="C219" s="17">
        <v>417</v>
      </c>
      <c r="D219" s="17">
        <v>518</v>
      </c>
      <c r="E219" s="17">
        <v>897</v>
      </c>
      <c r="F219" s="17">
        <v>578</v>
      </c>
      <c r="G219" s="17">
        <v>900</v>
      </c>
      <c r="H219" s="17">
        <v>1303</v>
      </c>
      <c r="I219" s="17">
        <v>587</v>
      </c>
      <c r="J219" s="17">
        <v>528</v>
      </c>
      <c r="K219" s="17">
        <v>751</v>
      </c>
      <c r="L219" s="17">
        <v>461</v>
      </c>
      <c r="M219" s="17">
        <v>495</v>
      </c>
      <c r="N219" s="17">
        <v>407</v>
      </c>
      <c r="O219" s="17"/>
      <c r="P219" s="17">
        <v>13992</v>
      </c>
      <c r="Q219" s="17">
        <v>12320</v>
      </c>
      <c r="R219" s="17">
        <v>18514</v>
      </c>
      <c r="S219" s="17">
        <v>21468</v>
      </c>
      <c r="T219" s="17">
        <v>17591</v>
      </c>
      <c r="U219" s="17">
        <v>22517</v>
      </c>
      <c r="V219" s="17">
        <v>24974</v>
      </c>
      <c r="W219" s="17">
        <v>21305</v>
      </c>
      <c r="X219" s="17">
        <v>20526</v>
      </c>
      <c r="Y219" s="17">
        <v>20160</v>
      </c>
      <c r="Z219" s="17">
        <v>57336</v>
      </c>
      <c r="AA219" s="17">
        <v>24968</v>
      </c>
      <c r="AB219" s="17"/>
      <c r="AC219" s="17">
        <v>248971</v>
      </c>
      <c r="AD219" s="17">
        <v>240648</v>
      </c>
      <c r="AE219" s="17">
        <v>257099</v>
      </c>
      <c r="AF219" s="17">
        <v>273591</v>
      </c>
      <c r="AG219" s="17">
        <v>254035</v>
      </c>
      <c r="AH219" s="17">
        <v>235565</v>
      </c>
      <c r="AI219" s="17">
        <v>258311</v>
      </c>
      <c r="AJ219" s="17">
        <v>254954</v>
      </c>
      <c r="AK219" s="17">
        <v>220882</v>
      </c>
      <c r="AL219" s="17">
        <v>254505</v>
      </c>
      <c r="AM219" s="17">
        <v>259367</v>
      </c>
      <c r="AN219" s="18">
        <v>242340</v>
      </c>
    </row>
    <row r="220" spans="1:40" ht="22.2" hidden="1" x14ac:dyDescent="0.3">
      <c r="A220" s="11" t="s">
        <v>481</v>
      </c>
      <c r="B220" s="12" t="s">
        <v>482</v>
      </c>
      <c r="C220" s="13">
        <v>76</v>
      </c>
      <c r="D220" s="13">
        <v>614</v>
      </c>
      <c r="E220" s="13">
        <v>253</v>
      </c>
      <c r="F220" s="13">
        <v>671</v>
      </c>
      <c r="G220" s="13">
        <v>182</v>
      </c>
      <c r="H220" s="13">
        <v>266</v>
      </c>
      <c r="I220" s="13">
        <v>1687</v>
      </c>
      <c r="J220" s="13">
        <v>219</v>
      </c>
      <c r="K220" s="13">
        <v>133</v>
      </c>
      <c r="L220" s="13">
        <v>82</v>
      </c>
      <c r="M220" s="13">
        <v>179</v>
      </c>
      <c r="N220" s="13">
        <v>264</v>
      </c>
      <c r="O220" s="13"/>
      <c r="P220" s="13">
        <v>2007</v>
      </c>
      <c r="Q220" s="13">
        <v>3806</v>
      </c>
      <c r="R220" s="13">
        <v>2245</v>
      </c>
      <c r="S220" s="13">
        <v>1745</v>
      </c>
      <c r="T220" s="13">
        <v>2143</v>
      </c>
      <c r="U220" s="13">
        <v>2552</v>
      </c>
      <c r="V220" s="13">
        <v>1698</v>
      </c>
      <c r="W220" s="13">
        <v>2434</v>
      </c>
      <c r="X220" s="13">
        <v>2267</v>
      </c>
      <c r="Y220" s="13">
        <v>1869</v>
      </c>
      <c r="Z220" s="13">
        <v>2371</v>
      </c>
      <c r="AA220" s="13">
        <v>1958</v>
      </c>
      <c r="AB220" s="13"/>
      <c r="AC220" s="13">
        <v>30090</v>
      </c>
      <c r="AD220" s="13">
        <v>33454</v>
      </c>
      <c r="AE220" s="13">
        <v>37032</v>
      </c>
      <c r="AF220" s="13">
        <v>41604</v>
      </c>
      <c r="AG220" s="13">
        <v>43925</v>
      </c>
      <c r="AH220" s="13">
        <v>49944</v>
      </c>
      <c r="AI220" s="13">
        <v>41896</v>
      </c>
      <c r="AJ220" s="13">
        <v>40973</v>
      </c>
      <c r="AK220" s="13">
        <v>34750</v>
      </c>
      <c r="AL220" s="13">
        <v>38733</v>
      </c>
      <c r="AM220" s="13">
        <v>42020</v>
      </c>
      <c r="AN220" s="14">
        <v>39234</v>
      </c>
    </row>
    <row r="221" spans="1:40" ht="22.2" hidden="1" x14ac:dyDescent="0.3">
      <c r="A221" s="15" t="s">
        <v>477</v>
      </c>
      <c r="B221" s="16" t="s">
        <v>478</v>
      </c>
      <c r="C221" s="17">
        <v>89</v>
      </c>
      <c r="D221" s="17">
        <v>163</v>
      </c>
      <c r="E221" s="17">
        <v>184</v>
      </c>
      <c r="F221" s="17">
        <v>517</v>
      </c>
      <c r="G221" s="17">
        <v>373</v>
      </c>
      <c r="H221" s="17">
        <v>674</v>
      </c>
      <c r="I221" s="17">
        <v>689</v>
      </c>
      <c r="J221" s="17">
        <v>348</v>
      </c>
      <c r="K221" s="17">
        <v>395</v>
      </c>
      <c r="L221" s="17">
        <v>274</v>
      </c>
      <c r="M221" s="17">
        <v>338</v>
      </c>
      <c r="N221" s="17">
        <v>245</v>
      </c>
      <c r="O221" s="17"/>
      <c r="P221" s="17">
        <v>2697</v>
      </c>
      <c r="Q221" s="17">
        <v>3348</v>
      </c>
      <c r="R221" s="17">
        <v>2544</v>
      </c>
      <c r="S221" s="17">
        <v>4073</v>
      </c>
      <c r="T221" s="17">
        <v>4278</v>
      </c>
      <c r="U221" s="17">
        <v>5252</v>
      </c>
      <c r="V221" s="17">
        <v>5101</v>
      </c>
      <c r="W221" s="17">
        <v>4279</v>
      </c>
      <c r="X221" s="17">
        <v>4079</v>
      </c>
      <c r="Y221" s="17">
        <v>2976</v>
      </c>
      <c r="Z221" s="17">
        <v>3146</v>
      </c>
      <c r="AA221" s="17">
        <v>2741</v>
      </c>
      <c r="AB221" s="17"/>
      <c r="AC221" s="17">
        <v>68980</v>
      </c>
      <c r="AD221" s="17">
        <v>89211</v>
      </c>
      <c r="AE221" s="17">
        <v>130825</v>
      </c>
      <c r="AF221" s="17">
        <v>142496</v>
      </c>
      <c r="AG221" s="17">
        <v>122914</v>
      </c>
      <c r="AH221" s="17">
        <v>127737</v>
      </c>
      <c r="AI221" s="17">
        <v>107734</v>
      </c>
      <c r="AJ221" s="17">
        <v>95423</v>
      </c>
      <c r="AK221" s="17">
        <v>75759</v>
      </c>
      <c r="AL221" s="17">
        <v>77527</v>
      </c>
      <c r="AM221" s="17">
        <v>79846</v>
      </c>
      <c r="AN221" s="18">
        <v>79414</v>
      </c>
    </row>
    <row r="222" spans="1:40" ht="22.2" hidden="1" x14ac:dyDescent="0.3">
      <c r="A222" s="11" t="s">
        <v>485</v>
      </c>
      <c r="B222" s="12" t="s">
        <v>486</v>
      </c>
      <c r="C222" s="13">
        <v>173</v>
      </c>
      <c r="D222" s="13">
        <v>258</v>
      </c>
      <c r="E222" s="13">
        <v>161</v>
      </c>
      <c r="F222" s="13">
        <v>129</v>
      </c>
      <c r="G222" s="13">
        <v>478</v>
      </c>
      <c r="H222" s="13">
        <v>200</v>
      </c>
      <c r="I222" s="13">
        <v>261</v>
      </c>
      <c r="J222" s="13">
        <v>331</v>
      </c>
      <c r="K222" s="13">
        <v>205</v>
      </c>
      <c r="L222" s="13">
        <v>181</v>
      </c>
      <c r="M222" s="13">
        <v>90</v>
      </c>
      <c r="N222" s="13">
        <v>202</v>
      </c>
      <c r="O222" s="13"/>
      <c r="P222" s="13">
        <v>1710</v>
      </c>
      <c r="Q222" s="13">
        <v>1728</v>
      </c>
      <c r="R222" s="13">
        <v>1592</v>
      </c>
      <c r="S222" s="13">
        <v>1710</v>
      </c>
      <c r="T222" s="13">
        <v>1953</v>
      </c>
      <c r="U222" s="13">
        <v>1932</v>
      </c>
      <c r="V222" s="13">
        <v>1595</v>
      </c>
      <c r="W222" s="13">
        <v>1816</v>
      </c>
      <c r="X222" s="13">
        <v>1491</v>
      </c>
      <c r="Y222" s="13">
        <v>1299</v>
      </c>
      <c r="Z222" s="13">
        <v>1177</v>
      </c>
      <c r="AA222" s="13">
        <v>1500</v>
      </c>
      <c r="AB222" s="13"/>
      <c r="AC222" s="13">
        <v>107785</v>
      </c>
      <c r="AD222" s="13">
        <v>117047</v>
      </c>
      <c r="AE222" s="13">
        <v>148373</v>
      </c>
      <c r="AF222" s="13">
        <v>139339</v>
      </c>
      <c r="AG222" s="13">
        <v>136390</v>
      </c>
      <c r="AH222" s="13">
        <v>139366</v>
      </c>
      <c r="AI222" s="13">
        <v>130246</v>
      </c>
      <c r="AJ222" s="13">
        <v>114303</v>
      </c>
      <c r="AK222" s="13">
        <v>68990</v>
      </c>
      <c r="AL222" s="13">
        <v>124429</v>
      </c>
      <c r="AM222" s="13">
        <v>127384</v>
      </c>
      <c r="AN222" s="14">
        <v>114770</v>
      </c>
    </row>
    <row r="223" spans="1:40" hidden="1" x14ac:dyDescent="0.3">
      <c r="A223" s="15" t="s">
        <v>479</v>
      </c>
      <c r="B223" s="16" t="s">
        <v>480</v>
      </c>
      <c r="C223" s="17">
        <v>112</v>
      </c>
      <c r="D223" s="17">
        <v>614</v>
      </c>
      <c r="E223" s="17">
        <v>710</v>
      </c>
      <c r="F223" s="17">
        <v>146</v>
      </c>
      <c r="G223" s="17">
        <v>122</v>
      </c>
      <c r="H223" s="17">
        <v>1621</v>
      </c>
      <c r="I223" s="17">
        <v>171</v>
      </c>
      <c r="J223" s="17">
        <v>1346</v>
      </c>
      <c r="K223" s="17">
        <v>955</v>
      </c>
      <c r="L223" s="17">
        <v>700</v>
      </c>
      <c r="M223" s="17">
        <v>214</v>
      </c>
      <c r="N223" s="17">
        <v>94</v>
      </c>
      <c r="O223" s="17"/>
      <c r="P223" s="17">
        <v>2120</v>
      </c>
      <c r="Q223" s="17">
        <v>1629</v>
      </c>
      <c r="R223" s="17">
        <v>1583</v>
      </c>
      <c r="S223" s="17">
        <v>2696</v>
      </c>
      <c r="T223" s="17">
        <v>2463</v>
      </c>
      <c r="U223" s="17">
        <v>2992</v>
      </c>
      <c r="V223" s="17">
        <v>2567</v>
      </c>
      <c r="W223" s="17">
        <v>1953</v>
      </c>
      <c r="X223" s="17">
        <v>2304</v>
      </c>
      <c r="Y223" s="17">
        <v>2078</v>
      </c>
      <c r="Z223" s="17">
        <v>1256</v>
      </c>
      <c r="AA223" s="17">
        <v>1262</v>
      </c>
      <c r="AB223" s="17"/>
      <c r="AC223" s="17">
        <v>90696</v>
      </c>
      <c r="AD223" s="17">
        <v>97736</v>
      </c>
      <c r="AE223" s="17">
        <v>103643</v>
      </c>
      <c r="AF223" s="17">
        <v>116769</v>
      </c>
      <c r="AG223" s="17">
        <v>106599</v>
      </c>
      <c r="AH223" s="17">
        <v>115894</v>
      </c>
      <c r="AI223" s="17">
        <v>114758</v>
      </c>
      <c r="AJ223" s="17">
        <v>141100</v>
      </c>
      <c r="AK223" s="17">
        <v>71426</v>
      </c>
      <c r="AL223" s="17">
        <v>128638</v>
      </c>
      <c r="AM223" s="17">
        <v>107445</v>
      </c>
      <c r="AN223" s="18">
        <v>93459</v>
      </c>
    </row>
    <row r="224" spans="1:40" hidden="1" x14ac:dyDescent="0.3">
      <c r="A224" s="11" t="s">
        <v>483</v>
      </c>
      <c r="B224" s="12" t="s">
        <v>484</v>
      </c>
      <c r="C224" s="13">
        <v>87</v>
      </c>
      <c r="D224" s="13">
        <v>104</v>
      </c>
      <c r="E224" s="13">
        <v>28</v>
      </c>
      <c r="F224" s="13">
        <v>24</v>
      </c>
      <c r="G224" s="13">
        <v>46</v>
      </c>
      <c r="H224" s="13">
        <v>35</v>
      </c>
      <c r="I224" s="13">
        <v>26</v>
      </c>
      <c r="J224" s="13">
        <v>89</v>
      </c>
      <c r="K224" s="13">
        <v>33</v>
      </c>
      <c r="L224" s="13">
        <v>25</v>
      </c>
      <c r="M224" s="13">
        <v>106</v>
      </c>
      <c r="N224" s="13">
        <v>32</v>
      </c>
      <c r="O224" s="13"/>
      <c r="P224" s="13">
        <v>490</v>
      </c>
      <c r="Q224" s="13">
        <v>286</v>
      </c>
      <c r="R224" s="13">
        <v>227</v>
      </c>
      <c r="S224" s="13">
        <v>362</v>
      </c>
      <c r="T224" s="13">
        <v>249</v>
      </c>
      <c r="U224" s="13">
        <v>260</v>
      </c>
      <c r="V224" s="13">
        <v>303</v>
      </c>
      <c r="W224" s="13">
        <v>578</v>
      </c>
      <c r="X224" s="13">
        <v>189</v>
      </c>
      <c r="Y224" s="13">
        <v>216</v>
      </c>
      <c r="Z224" s="13">
        <v>294</v>
      </c>
      <c r="AA224" s="13">
        <v>210</v>
      </c>
      <c r="AB224" s="13"/>
      <c r="AC224" s="13">
        <v>47314</v>
      </c>
      <c r="AD224" s="13">
        <v>48334</v>
      </c>
      <c r="AE224" s="13">
        <v>58793</v>
      </c>
      <c r="AF224" s="13">
        <v>55515</v>
      </c>
      <c r="AG224" s="13">
        <v>55673</v>
      </c>
      <c r="AH224" s="13">
        <v>52724</v>
      </c>
      <c r="AI224" s="13">
        <v>58664</v>
      </c>
      <c r="AJ224" s="13">
        <v>58606</v>
      </c>
      <c r="AK224" s="13">
        <v>32285</v>
      </c>
      <c r="AL224" s="13">
        <v>65467</v>
      </c>
      <c r="AM224" s="13">
        <v>68384</v>
      </c>
      <c r="AN224" s="14">
        <v>56849</v>
      </c>
    </row>
    <row r="225" spans="1:40" ht="22.2" hidden="1" x14ac:dyDescent="0.3">
      <c r="A225" s="19" t="s">
        <v>487</v>
      </c>
      <c r="B225" s="20" t="s">
        <v>488</v>
      </c>
      <c r="C225" s="21">
        <v>81</v>
      </c>
      <c r="D225" s="21">
        <v>57</v>
      </c>
      <c r="E225" s="21">
        <v>55</v>
      </c>
      <c r="F225" s="21">
        <v>27</v>
      </c>
      <c r="G225" s="21">
        <v>77</v>
      </c>
      <c r="H225" s="21">
        <v>120</v>
      </c>
      <c r="I225" s="21">
        <v>59</v>
      </c>
      <c r="J225" s="21">
        <v>52</v>
      </c>
      <c r="K225" s="21">
        <v>315</v>
      </c>
      <c r="L225" s="21">
        <v>41</v>
      </c>
      <c r="M225" s="21">
        <v>22</v>
      </c>
      <c r="N225" s="21">
        <v>23</v>
      </c>
      <c r="O225" s="21"/>
      <c r="P225" s="21">
        <v>2465</v>
      </c>
      <c r="Q225" s="21">
        <v>1675</v>
      </c>
      <c r="R225" s="21">
        <v>1444</v>
      </c>
      <c r="S225" s="21">
        <v>1399</v>
      </c>
      <c r="T225" s="21">
        <v>1768</v>
      </c>
      <c r="U225" s="21">
        <v>2375</v>
      </c>
      <c r="V225" s="21">
        <v>2206</v>
      </c>
      <c r="W225" s="21">
        <v>1814</v>
      </c>
      <c r="X225" s="21">
        <v>2003</v>
      </c>
      <c r="Y225" s="21">
        <v>1805</v>
      </c>
      <c r="Z225" s="21">
        <v>1555</v>
      </c>
      <c r="AA225" s="21">
        <v>1561</v>
      </c>
      <c r="AB225" s="21"/>
      <c r="AC225" s="21">
        <v>63002</v>
      </c>
      <c r="AD225" s="21">
        <v>65710</v>
      </c>
      <c r="AE225" s="21">
        <v>77944</v>
      </c>
      <c r="AF225" s="21">
        <v>88998</v>
      </c>
      <c r="AG225" s="21">
        <v>96148</v>
      </c>
      <c r="AH225" s="21">
        <v>92884</v>
      </c>
      <c r="AI225" s="21">
        <v>77871</v>
      </c>
      <c r="AJ225" s="21">
        <v>77861</v>
      </c>
      <c r="AK225" s="21">
        <v>72385</v>
      </c>
      <c r="AL225" s="21">
        <v>75017</v>
      </c>
      <c r="AM225" s="21">
        <v>68998</v>
      </c>
      <c r="AN225" s="22">
        <v>68780</v>
      </c>
    </row>
  </sheetData>
  <mergeCells count="14">
    <mergeCell ref="A1:F1"/>
    <mergeCell ref="A2:F2"/>
    <mergeCell ref="O126:AA126"/>
    <mergeCell ref="AB126:AN126"/>
    <mergeCell ref="A12:A13"/>
    <mergeCell ref="B12:B13"/>
    <mergeCell ref="C12:N12"/>
    <mergeCell ref="O12:AA12"/>
    <mergeCell ref="AB12:AN12"/>
    <mergeCell ref="A114:F114"/>
    <mergeCell ref="A115:F115"/>
    <mergeCell ref="A126:A127"/>
    <mergeCell ref="B126:B127"/>
    <mergeCell ref="C126:N12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AE91D-217E-494C-9ED9-D166DAEA5F6E}">
  <dimension ref="A1:AN225"/>
  <sheetViews>
    <sheetView topLeftCell="AC7" workbookViewId="0">
      <selection activeCell="A15" sqref="A15:XFD111"/>
    </sheetView>
  </sheetViews>
  <sheetFormatPr defaultRowHeight="14.4" x14ac:dyDescent="0.3"/>
  <cols>
    <col min="1" max="2" width="35.5546875" bestFit="1" customWidth="1"/>
    <col min="3" max="14" width="12" bestFit="1" customWidth="1"/>
    <col min="16" max="27" width="12" bestFit="1" customWidth="1"/>
    <col min="29" max="40" width="12" bestFit="1" customWidth="1"/>
  </cols>
  <sheetData>
    <row r="1" spans="1:40" x14ac:dyDescent="0.3">
      <c r="A1" s="58" t="s">
        <v>569</v>
      </c>
      <c r="B1" s="58"/>
      <c r="C1" s="58"/>
      <c r="D1" s="58"/>
      <c r="E1" s="58"/>
      <c r="F1" s="58"/>
    </row>
    <row r="2" spans="1:40" x14ac:dyDescent="0.3">
      <c r="A2" s="59" t="s">
        <v>570</v>
      </c>
      <c r="B2" s="59"/>
      <c r="C2" s="59"/>
      <c r="D2" s="59"/>
      <c r="E2" s="59"/>
      <c r="F2" s="59"/>
    </row>
    <row r="3" spans="1:40" x14ac:dyDescent="0.3">
      <c r="A3" s="46"/>
    </row>
    <row r="4" spans="1:40" x14ac:dyDescent="0.3">
      <c r="A4" s="46"/>
    </row>
    <row r="5" spans="1:40" ht="27.6" x14ac:dyDescent="0.3">
      <c r="A5" s="48" t="s">
        <v>571</v>
      </c>
    </row>
    <row r="6" spans="1:40" ht="27.6" x14ac:dyDescent="0.3">
      <c r="A6" s="48" t="s">
        <v>575</v>
      </c>
    </row>
    <row r="7" spans="1:40" ht="27.6" x14ac:dyDescent="0.3">
      <c r="A7" s="48" t="s">
        <v>576</v>
      </c>
    </row>
    <row r="8" spans="1:40" x14ac:dyDescent="0.3">
      <c r="A8" s="46"/>
    </row>
    <row r="9" spans="1:40" x14ac:dyDescent="0.3">
      <c r="A9" s="46"/>
    </row>
    <row r="10" spans="1:40" x14ac:dyDescent="0.3">
      <c r="A10" s="48" t="s">
        <v>568</v>
      </c>
    </row>
    <row r="11" spans="1:40" x14ac:dyDescent="0.3">
      <c r="A11" s="46"/>
    </row>
    <row r="12" spans="1:40" x14ac:dyDescent="0.3">
      <c r="A12" s="64" t="s">
        <v>277</v>
      </c>
      <c r="B12" s="66" t="s">
        <v>278</v>
      </c>
      <c r="C12" s="60" t="s">
        <v>500</v>
      </c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2"/>
      <c r="O12" s="60" t="s">
        <v>501</v>
      </c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2"/>
      <c r="AB12" s="60" t="s">
        <v>502</v>
      </c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3"/>
    </row>
    <row r="13" spans="1:40" x14ac:dyDescent="0.3">
      <c r="A13" s="65"/>
      <c r="B13" s="67"/>
      <c r="C13" s="9" t="s">
        <v>489</v>
      </c>
      <c r="D13" s="9" t="s">
        <v>490</v>
      </c>
      <c r="E13" s="9" t="s">
        <v>491</v>
      </c>
      <c r="F13" s="9" t="s">
        <v>492</v>
      </c>
      <c r="G13" s="9" t="s">
        <v>493</v>
      </c>
      <c r="H13" s="9" t="s">
        <v>494</v>
      </c>
      <c r="I13" s="9" t="s">
        <v>495</v>
      </c>
      <c r="J13" s="9" t="s">
        <v>496</v>
      </c>
      <c r="K13" s="9" t="s">
        <v>497</v>
      </c>
      <c r="L13" s="9" t="s">
        <v>498</v>
      </c>
      <c r="M13" s="9" t="s">
        <v>499</v>
      </c>
      <c r="N13" s="9" t="s">
        <v>574</v>
      </c>
      <c r="O13" s="9"/>
      <c r="P13" s="9" t="s">
        <v>489</v>
      </c>
      <c r="Q13" s="9" t="s">
        <v>490</v>
      </c>
      <c r="R13" s="9" t="s">
        <v>491</v>
      </c>
      <c r="S13" s="9" t="s">
        <v>492</v>
      </c>
      <c r="T13" s="9" t="s">
        <v>493</v>
      </c>
      <c r="U13" s="9" t="s">
        <v>494</v>
      </c>
      <c r="V13" s="9" t="s">
        <v>495</v>
      </c>
      <c r="W13" s="9" t="s">
        <v>496</v>
      </c>
      <c r="X13" s="9" t="s">
        <v>497</v>
      </c>
      <c r="Y13" s="9" t="s">
        <v>498</v>
      </c>
      <c r="Z13" s="9" t="s">
        <v>499</v>
      </c>
      <c r="AA13" s="9" t="s">
        <v>574</v>
      </c>
      <c r="AB13" s="9"/>
      <c r="AC13" s="9" t="s">
        <v>489</v>
      </c>
      <c r="AD13" s="9" t="s">
        <v>490</v>
      </c>
      <c r="AE13" s="9" t="s">
        <v>491</v>
      </c>
      <c r="AF13" s="9" t="s">
        <v>492</v>
      </c>
      <c r="AG13" s="9" t="s">
        <v>493</v>
      </c>
      <c r="AH13" s="9" t="s">
        <v>494</v>
      </c>
      <c r="AI13" s="9" t="s">
        <v>495</v>
      </c>
      <c r="AJ13" s="9" t="s">
        <v>496</v>
      </c>
      <c r="AK13" s="9" t="s">
        <v>497</v>
      </c>
      <c r="AL13" s="9" t="s">
        <v>498</v>
      </c>
      <c r="AM13" s="9" t="s">
        <v>499</v>
      </c>
      <c r="AN13" s="10" t="s">
        <v>574</v>
      </c>
    </row>
    <row r="14" spans="1:40" x14ac:dyDescent="0.3">
      <c r="A14" s="11" t="s">
        <v>293</v>
      </c>
      <c r="B14" s="12" t="s">
        <v>294</v>
      </c>
      <c r="C14" s="13">
        <v>49338580</v>
      </c>
      <c r="D14" s="13">
        <v>43901119</v>
      </c>
      <c r="E14" s="13">
        <v>49507377</v>
      </c>
      <c r="F14" s="13">
        <v>53859655</v>
      </c>
      <c r="G14" s="13">
        <v>76835755</v>
      </c>
      <c r="H14" s="13">
        <v>52691243</v>
      </c>
      <c r="I14" s="13">
        <v>51994697</v>
      </c>
      <c r="J14" s="13">
        <v>46956454</v>
      </c>
      <c r="K14" s="13">
        <v>51458209</v>
      </c>
      <c r="L14" s="13">
        <v>38293629</v>
      </c>
      <c r="M14" s="13">
        <v>62295416</v>
      </c>
      <c r="N14" s="13">
        <v>47105759</v>
      </c>
      <c r="O14" s="13"/>
      <c r="P14" s="13">
        <v>281941329</v>
      </c>
      <c r="Q14" s="13">
        <v>292527578</v>
      </c>
      <c r="R14" s="13">
        <v>325297864</v>
      </c>
      <c r="S14" s="13">
        <v>295416903</v>
      </c>
      <c r="T14" s="13">
        <v>350608264</v>
      </c>
      <c r="U14" s="13">
        <v>283738547</v>
      </c>
      <c r="V14" s="13">
        <v>283855892</v>
      </c>
      <c r="W14" s="13">
        <v>272741399</v>
      </c>
      <c r="X14" s="13">
        <v>300543536</v>
      </c>
      <c r="Y14" s="13">
        <v>270489922</v>
      </c>
      <c r="Z14" s="13">
        <v>283012744</v>
      </c>
      <c r="AA14" s="13">
        <v>281515991</v>
      </c>
      <c r="AB14" s="13"/>
      <c r="AC14" s="13">
        <v>604995791</v>
      </c>
      <c r="AD14" s="13">
        <v>527694951</v>
      </c>
      <c r="AE14" s="13">
        <v>568704182</v>
      </c>
      <c r="AF14" s="13">
        <v>586042693</v>
      </c>
      <c r="AG14" s="13">
        <v>667750221</v>
      </c>
      <c r="AH14" s="13">
        <v>631715054</v>
      </c>
      <c r="AI14" s="13">
        <v>636058986</v>
      </c>
      <c r="AJ14" s="13">
        <v>647857017</v>
      </c>
      <c r="AK14" s="13">
        <v>677553944</v>
      </c>
      <c r="AL14" s="13">
        <v>554049073</v>
      </c>
      <c r="AM14" s="13">
        <v>699314342</v>
      </c>
      <c r="AN14" s="14">
        <v>700468881</v>
      </c>
    </row>
    <row r="15" spans="1:40" ht="22.2" hidden="1" x14ac:dyDescent="0.3">
      <c r="A15" s="15" t="s">
        <v>481</v>
      </c>
      <c r="B15" s="16" t="s">
        <v>482</v>
      </c>
      <c r="C15" s="17">
        <v>173</v>
      </c>
      <c r="D15" s="17">
        <v>798</v>
      </c>
      <c r="E15" s="17">
        <v>360</v>
      </c>
      <c r="F15" s="17">
        <v>408</v>
      </c>
      <c r="G15" s="17">
        <v>412</v>
      </c>
      <c r="H15" s="17">
        <v>429</v>
      </c>
      <c r="I15" s="17">
        <v>422</v>
      </c>
      <c r="J15" s="17">
        <v>381</v>
      </c>
      <c r="K15" s="17">
        <v>232</v>
      </c>
      <c r="L15" s="17">
        <v>582</v>
      </c>
      <c r="M15" s="17">
        <v>617</v>
      </c>
      <c r="N15" s="17">
        <v>565</v>
      </c>
      <c r="O15" s="17"/>
      <c r="P15" s="17">
        <v>23031</v>
      </c>
      <c r="Q15" s="17">
        <v>26536</v>
      </c>
      <c r="R15" s="17">
        <v>15870</v>
      </c>
      <c r="S15" s="17">
        <v>14353</v>
      </c>
      <c r="T15" s="17">
        <v>17431</v>
      </c>
      <c r="U15" s="17">
        <v>14490</v>
      </c>
      <c r="V15" s="17">
        <v>16111</v>
      </c>
      <c r="W15" s="17">
        <v>14566</v>
      </c>
      <c r="X15" s="17">
        <v>19358</v>
      </c>
      <c r="Y15" s="17">
        <v>16000</v>
      </c>
      <c r="Z15" s="17">
        <v>22487</v>
      </c>
      <c r="AA15" s="17">
        <v>23447</v>
      </c>
      <c r="AB15" s="17"/>
      <c r="AC15" s="17">
        <v>17492</v>
      </c>
      <c r="AD15" s="17">
        <v>13976</v>
      </c>
      <c r="AE15" s="17">
        <v>18380</v>
      </c>
      <c r="AF15" s="17">
        <v>18872</v>
      </c>
      <c r="AG15" s="17">
        <v>23246</v>
      </c>
      <c r="AH15" s="17">
        <v>21003</v>
      </c>
      <c r="AI15" s="17">
        <v>18302</v>
      </c>
      <c r="AJ15" s="17">
        <v>18377</v>
      </c>
      <c r="AK15" s="17">
        <v>19657</v>
      </c>
      <c r="AL15" s="17">
        <v>17167</v>
      </c>
      <c r="AM15" s="17">
        <v>20153</v>
      </c>
      <c r="AN15" s="18">
        <v>23114</v>
      </c>
    </row>
    <row r="16" spans="1:40" ht="22.2" hidden="1" x14ac:dyDescent="0.3">
      <c r="A16" s="11" t="s">
        <v>477</v>
      </c>
      <c r="B16" s="12" t="s">
        <v>478</v>
      </c>
      <c r="C16" s="13">
        <v>1048</v>
      </c>
      <c r="D16" s="13">
        <v>1749</v>
      </c>
      <c r="E16" s="13">
        <v>317</v>
      </c>
      <c r="F16" s="13">
        <v>1062</v>
      </c>
      <c r="G16" s="13">
        <v>1610</v>
      </c>
      <c r="H16" s="13">
        <v>1411</v>
      </c>
      <c r="I16" s="13">
        <v>1012</v>
      </c>
      <c r="J16" s="13">
        <v>1080</v>
      </c>
      <c r="K16" s="13">
        <v>1089</v>
      </c>
      <c r="L16" s="13">
        <v>764</v>
      </c>
      <c r="M16" s="13">
        <v>465</v>
      </c>
      <c r="N16" s="13">
        <v>860</v>
      </c>
      <c r="O16" s="13"/>
      <c r="P16" s="13">
        <v>41129</v>
      </c>
      <c r="Q16" s="13">
        <v>67491</v>
      </c>
      <c r="R16" s="13">
        <v>89207</v>
      </c>
      <c r="S16" s="13">
        <v>82107</v>
      </c>
      <c r="T16" s="13">
        <v>76592</v>
      </c>
      <c r="U16" s="13">
        <v>67982</v>
      </c>
      <c r="V16" s="13">
        <v>31674</v>
      </c>
      <c r="W16" s="13">
        <v>21615</v>
      </c>
      <c r="X16" s="13">
        <v>30132</v>
      </c>
      <c r="Y16" s="13">
        <v>30107</v>
      </c>
      <c r="Z16" s="13">
        <v>25675</v>
      </c>
      <c r="AA16" s="13">
        <v>21192</v>
      </c>
      <c r="AB16" s="13"/>
      <c r="AC16" s="13">
        <v>47396</v>
      </c>
      <c r="AD16" s="13">
        <v>40483</v>
      </c>
      <c r="AE16" s="13">
        <v>46582</v>
      </c>
      <c r="AF16" s="13">
        <v>64947</v>
      </c>
      <c r="AG16" s="13">
        <v>87887</v>
      </c>
      <c r="AH16" s="13">
        <v>86085</v>
      </c>
      <c r="AI16" s="13">
        <v>90141</v>
      </c>
      <c r="AJ16" s="13">
        <v>86941</v>
      </c>
      <c r="AK16" s="13">
        <v>83661</v>
      </c>
      <c r="AL16" s="13">
        <v>42932</v>
      </c>
      <c r="AM16" s="13">
        <v>47934</v>
      </c>
      <c r="AN16" s="14">
        <v>44320</v>
      </c>
    </row>
    <row r="17" spans="1:40" hidden="1" x14ac:dyDescent="0.3">
      <c r="A17" s="15" t="s">
        <v>483</v>
      </c>
      <c r="B17" s="16" t="s">
        <v>484</v>
      </c>
      <c r="C17" s="17">
        <v>1059</v>
      </c>
      <c r="D17" s="17">
        <v>818</v>
      </c>
      <c r="E17" s="17">
        <v>842</v>
      </c>
      <c r="F17" s="17">
        <v>1007</v>
      </c>
      <c r="G17" s="17">
        <v>1534</v>
      </c>
      <c r="H17" s="17">
        <v>1573</v>
      </c>
      <c r="I17" s="17">
        <v>872</v>
      </c>
      <c r="J17" s="17">
        <v>920</v>
      </c>
      <c r="K17" s="17">
        <v>2033</v>
      </c>
      <c r="L17" s="17">
        <v>666</v>
      </c>
      <c r="M17" s="17">
        <v>531</v>
      </c>
      <c r="N17" s="17">
        <v>1009</v>
      </c>
      <c r="O17" s="17"/>
      <c r="P17" s="17">
        <v>4920</v>
      </c>
      <c r="Q17" s="17">
        <v>4274</v>
      </c>
      <c r="R17" s="17">
        <v>4972</v>
      </c>
      <c r="S17" s="17">
        <v>3773</v>
      </c>
      <c r="T17" s="17">
        <v>4924</v>
      </c>
      <c r="U17" s="17">
        <v>5244</v>
      </c>
      <c r="V17" s="17">
        <v>4976</v>
      </c>
      <c r="W17" s="17">
        <v>4562</v>
      </c>
      <c r="X17" s="17">
        <v>7975</v>
      </c>
      <c r="Y17" s="17">
        <v>4339</v>
      </c>
      <c r="Z17" s="17">
        <v>3212</v>
      </c>
      <c r="AA17" s="17">
        <v>4028</v>
      </c>
      <c r="AB17" s="17"/>
      <c r="AC17" s="17">
        <v>46248</v>
      </c>
      <c r="AD17" s="17">
        <v>30518</v>
      </c>
      <c r="AE17" s="17">
        <v>38921</v>
      </c>
      <c r="AF17" s="17">
        <v>37047</v>
      </c>
      <c r="AG17" s="17">
        <v>44393</v>
      </c>
      <c r="AH17" s="17">
        <v>39090</v>
      </c>
      <c r="AI17" s="17">
        <v>53103</v>
      </c>
      <c r="AJ17" s="17">
        <v>38980</v>
      </c>
      <c r="AK17" s="17">
        <v>47494</v>
      </c>
      <c r="AL17" s="17">
        <v>18929</v>
      </c>
      <c r="AM17" s="17">
        <v>40036</v>
      </c>
      <c r="AN17" s="18">
        <v>49455</v>
      </c>
    </row>
    <row r="18" spans="1:40" hidden="1" x14ac:dyDescent="0.3">
      <c r="A18" s="11" t="s">
        <v>475</v>
      </c>
      <c r="B18" s="12" t="s">
        <v>476</v>
      </c>
      <c r="C18" s="13">
        <v>1584</v>
      </c>
      <c r="D18" s="13">
        <v>686</v>
      </c>
      <c r="E18" s="13">
        <v>501</v>
      </c>
      <c r="F18" s="13">
        <v>867</v>
      </c>
      <c r="G18" s="13">
        <v>1517</v>
      </c>
      <c r="H18" s="13">
        <v>1194</v>
      </c>
      <c r="I18" s="13">
        <v>1743</v>
      </c>
      <c r="J18" s="13">
        <v>1682</v>
      </c>
      <c r="K18" s="13">
        <v>1056</v>
      </c>
      <c r="L18" s="13">
        <v>1666</v>
      </c>
      <c r="M18" s="13">
        <v>1360</v>
      </c>
      <c r="N18" s="13">
        <v>1873</v>
      </c>
      <c r="O18" s="13"/>
      <c r="P18" s="13">
        <v>65954</v>
      </c>
      <c r="Q18" s="13">
        <v>80953</v>
      </c>
      <c r="R18" s="13">
        <v>106755</v>
      </c>
      <c r="S18" s="13">
        <v>68739</v>
      </c>
      <c r="T18" s="13">
        <v>164515</v>
      </c>
      <c r="U18" s="13">
        <v>67116</v>
      </c>
      <c r="V18" s="13">
        <v>149153</v>
      </c>
      <c r="W18" s="13">
        <v>115155</v>
      </c>
      <c r="X18" s="13">
        <v>68312</v>
      </c>
      <c r="Y18" s="13">
        <v>119321</v>
      </c>
      <c r="Z18" s="13">
        <v>118990</v>
      </c>
      <c r="AA18" s="13">
        <v>72604</v>
      </c>
      <c r="AB18" s="13"/>
      <c r="AC18" s="13">
        <v>250406</v>
      </c>
      <c r="AD18" s="13">
        <v>187210</v>
      </c>
      <c r="AE18" s="13">
        <v>218523</v>
      </c>
      <c r="AF18" s="13">
        <v>216730</v>
      </c>
      <c r="AG18" s="13">
        <v>227330</v>
      </c>
      <c r="AH18" s="13">
        <v>229429</v>
      </c>
      <c r="AI18" s="13">
        <v>199544</v>
      </c>
      <c r="AJ18" s="13">
        <v>226153</v>
      </c>
      <c r="AK18" s="13">
        <v>214369</v>
      </c>
      <c r="AL18" s="13">
        <v>181467</v>
      </c>
      <c r="AM18" s="13">
        <v>226212</v>
      </c>
      <c r="AN18" s="14">
        <v>233997</v>
      </c>
    </row>
    <row r="19" spans="1:40" ht="22.2" hidden="1" x14ac:dyDescent="0.3">
      <c r="A19" s="15" t="s">
        <v>467</v>
      </c>
      <c r="B19" s="16" t="s">
        <v>468</v>
      </c>
      <c r="C19" s="17">
        <v>1492</v>
      </c>
      <c r="D19" s="17">
        <v>648</v>
      </c>
      <c r="E19" s="17">
        <v>1175</v>
      </c>
      <c r="F19" s="17">
        <v>1646</v>
      </c>
      <c r="G19" s="17">
        <v>1991</v>
      </c>
      <c r="H19" s="17">
        <v>1608</v>
      </c>
      <c r="I19" s="17">
        <v>1247</v>
      </c>
      <c r="J19" s="17">
        <v>967</v>
      </c>
      <c r="K19" s="17">
        <v>1631</v>
      </c>
      <c r="L19" s="17">
        <v>1491</v>
      </c>
      <c r="M19" s="17">
        <v>1276</v>
      </c>
      <c r="N19" s="17">
        <v>1876</v>
      </c>
      <c r="O19" s="17"/>
      <c r="P19" s="17">
        <v>221849</v>
      </c>
      <c r="Q19" s="17">
        <v>233272</v>
      </c>
      <c r="R19" s="17">
        <v>261264</v>
      </c>
      <c r="S19" s="17">
        <v>200563</v>
      </c>
      <c r="T19" s="17">
        <v>175204</v>
      </c>
      <c r="U19" s="17">
        <v>154125</v>
      </c>
      <c r="V19" s="17">
        <v>145919</v>
      </c>
      <c r="W19" s="17">
        <v>165058</v>
      </c>
      <c r="X19" s="17">
        <v>220378</v>
      </c>
      <c r="Y19" s="17">
        <v>163876</v>
      </c>
      <c r="Z19" s="17">
        <v>149389</v>
      </c>
      <c r="AA19" s="17">
        <v>144030</v>
      </c>
      <c r="AB19" s="17"/>
      <c r="AC19" s="17">
        <v>70979</v>
      </c>
      <c r="AD19" s="17">
        <v>51681</v>
      </c>
      <c r="AE19" s="17">
        <v>73315</v>
      </c>
      <c r="AF19" s="17">
        <v>72742</v>
      </c>
      <c r="AG19" s="17">
        <v>77202</v>
      </c>
      <c r="AH19" s="17">
        <v>65619</v>
      </c>
      <c r="AI19" s="17">
        <v>67950</v>
      </c>
      <c r="AJ19" s="17">
        <v>65990</v>
      </c>
      <c r="AK19" s="17">
        <v>72730</v>
      </c>
      <c r="AL19" s="17">
        <v>73019</v>
      </c>
      <c r="AM19" s="17">
        <v>92424</v>
      </c>
      <c r="AN19" s="18">
        <v>91186</v>
      </c>
    </row>
    <row r="20" spans="1:40" ht="22.2" hidden="1" x14ac:dyDescent="0.3">
      <c r="A20" s="11" t="s">
        <v>487</v>
      </c>
      <c r="B20" s="12" t="s">
        <v>488</v>
      </c>
      <c r="C20" s="13">
        <v>633</v>
      </c>
      <c r="D20" s="13">
        <v>902</v>
      </c>
      <c r="E20" s="13">
        <v>1724</v>
      </c>
      <c r="F20" s="13">
        <v>2953</v>
      </c>
      <c r="G20" s="13">
        <v>7579</v>
      </c>
      <c r="H20" s="13">
        <v>7661</v>
      </c>
      <c r="I20" s="13">
        <v>6652</v>
      </c>
      <c r="J20" s="13">
        <v>4438</v>
      </c>
      <c r="K20" s="13">
        <v>3545</v>
      </c>
      <c r="L20" s="13">
        <v>1056</v>
      </c>
      <c r="M20" s="13">
        <v>1485</v>
      </c>
      <c r="N20" s="13">
        <v>1923</v>
      </c>
      <c r="O20" s="13"/>
      <c r="P20" s="13">
        <v>53306</v>
      </c>
      <c r="Q20" s="13">
        <v>53419</v>
      </c>
      <c r="R20" s="13">
        <v>61794</v>
      </c>
      <c r="S20" s="13">
        <v>54681</v>
      </c>
      <c r="T20" s="13">
        <v>55618</v>
      </c>
      <c r="U20" s="13">
        <v>53817</v>
      </c>
      <c r="V20" s="13">
        <v>47099</v>
      </c>
      <c r="W20" s="13">
        <v>48055</v>
      </c>
      <c r="X20" s="13">
        <v>53881</v>
      </c>
      <c r="Y20" s="13">
        <v>45071</v>
      </c>
      <c r="Z20" s="13">
        <v>45789</v>
      </c>
      <c r="AA20" s="13">
        <v>44441</v>
      </c>
      <c r="AB20" s="13"/>
      <c r="AC20" s="13">
        <v>33482</v>
      </c>
      <c r="AD20" s="13">
        <v>29785</v>
      </c>
      <c r="AE20" s="13">
        <v>44895</v>
      </c>
      <c r="AF20" s="13">
        <v>51323</v>
      </c>
      <c r="AG20" s="13">
        <v>72590</v>
      </c>
      <c r="AH20" s="13">
        <v>75079</v>
      </c>
      <c r="AI20" s="13">
        <v>73337</v>
      </c>
      <c r="AJ20" s="13">
        <v>60579</v>
      </c>
      <c r="AK20" s="13">
        <v>57624</v>
      </c>
      <c r="AL20" s="13">
        <v>40164</v>
      </c>
      <c r="AM20" s="13">
        <v>39533</v>
      </c>
      <c r="AN20" s="14">
        <v>40374</v>
      </c>
    </row>
    <row r="21" spans="1:40" hidden="1" x14ac:dyDescent="0.3">
      <c r="A21" s="15" t="s">
        <v>339</v>
      </c>
      <c r="B21" s="16" t="s">
        <v>340</v>
      </c>
      <c r="C21" s="17">
        <v>9965</v>
      </c>
      <c r="D21" s="17">
        <v>3610</v>
      </c>
      <c r="E21" s="17">
        <v>3703</v>
      </c>
      <c r="F21" s="17">
        <v>9074</v>
      </c>
      <c r="G21" s="17">
        <v>6795</v>
      </c>
      <c r="H21" s="17">
        <v>3412</v>
      </c>
      <c r="I21" s="17">
        <v>3474</v>
      </c>
      <c r="J21" s="17">
        <v>2004</v>
      </c>
      <c r="K21" s="17">
        <v>2651</v>
      </c>
      <c r="L21" s="17">
        <v>1403</v>
      </c>
      <c r="M21" s="17">
        <v>2463</v>
      </c>
      <c r="N21" s="17">
        <v>2888</v>
      </c>
      <c r="O21" s="17"/>
      <c r="P21" s="17">
        <v>259518</v>
      </c>
      <c r="Q21" s="17">
        <v>328954</v>
      </c>
      <c r="R21" s="17">
        <v>354855</v>
      </c>
      <c r="S21" s="17">
        <v>267483</v>
      </c>
      <c r="T21" s="17">
        <v>321407</v>
      </c>
      <c r="U21" s="17">
        <v>279913</v>
      </c>
      <c r="V21" s="17">
        <v>243733</v>
      </c>
      <c r="W21" s="17">
        <v>240893</v>
      </c>
      <c r="X21" s="17">
        <v>277248</v>
      </c>
      <c r="Y21" s="17">
        <v>224209</v>
      </c>
      <c r="Z21" s="17">
        <v>245201</v>
      </c>
      <c r="AA21" s="17">
        <v>225598</v>
      </c>
      <c r="AB21" s="17"/>
      <c r="AC21" s="17">
        <v>2247670</v>
      </c>
      <c r="AD21" s="17">
        <v>1939778</v>
      </c>
      <c r="AE21" s="17">
        <v>2186388</v>
      </c>
      <c r="AF21" s="17">
        <v>2474538</v>
      </c>
      <c r="AG21" s="17">
        <v>2628135</v>
      </c>
      <c r="AH21" s="17">
        <v>2287357</v>
      </c>
      <c r="AI21" s="17">
        <v>2008040</v>
      </c>
      <c r="AJ21" s="17">
        <v>1907663</v>
      </c>
      <c r="AK21" s="17">
        <v>2352826</v>
      </c>
      <c r="AL21" s="17">
        <v>2207547</v>
      </c>
      <c r="AM21" s="17">
        <v>2506105</v>
      </c>
      <c r="AN21" s="18">
        <v>2384636</v>
      </c>
    </row>
    <row r="22" spans="1:40" hidden="1" x14ac:dyDescent="0.3">
      <c r="A22" s="11" t="s">
        <v>463</v>
      </c>
      <c r="B22" s="12" t="s">
        <v>464</v>
      </c>
      <c r="C22" s="13">
        <v>7505</v>
      </c>
      <c r="D22" s="13">
        <v>7528</v>
      </c>
      <c r="E22" s="13">
        <v>9572</v>
      </c>
      <c r="F22" s="13">
        <v>7505</v>
      </c>
      <c r="G22" s="13">
        <v>8178</v>
      </c>
      <c r="H22" s="13">
        <v>9703</v>
      </c>
      <c r="I22" s="13">
        <v>6924</v>
      </c>
      <c r="J22" s="13">
        <v>5990</v>
      </c>
      <c r="K22" s="13">
        <v>6340</v>
      </c>
      <c r="L22" s="13">
        <v>3955</v>
      </c>
      <c r="M22" s="13">
        <v>3551</v>
      </c>
      <c r="N22" s="13">
        <v>5670</v>
      </c>
      <c r="O22" s="13"/>
      <c r="P22" s="13">
        <v>159146</v>
      </c>
      <c r="Q22" s="13">
        <v>211547</v>
      </c>
      <c r="R22" s="13">
        <v>193918</v>
      </c>
      <c r="S22" s="13">
        <v>165263</v>
      </c>
      <c r="T22" s="13">
        <v>203233</v>
      </c>
      <c r="U22" s="13">
        <v>174459</v>
      </c>
      <c r="V22" s="13">
        <v>195888</v>
      </c>
      <c r="W22" s="13">
        <v>211015</v>
      </c>
      <c r="X22" s="13">
        <v>179186</v>
      </c>
      <c r="Y22" s="13">
        <v>174439</v>
      </c>
      <c r="Z22" s="13">
        <v>288578</v>
      </c>
      <c r="AA22" s="13">
        <v>207562</v>
      </c>
      <c r="AB22" s="13"/>
      <c r="AC22" s="13">
        <v>658324</v>
      </c>
      <c r="AD22" s="13">
        <v>586402</v>
      </c>
      <c r="AE22" s="13">
        <v>615768</v>
      </c>
      <c r="AF22" s="13">
        <v>646867</v>
      </c>
      <c r="AG22" s="13">
        <v>713960</v>
      </c>
      <c r="AH22" s="13">
        <v>690011</v>
      </c>
      <c r="AI22" s="13">
        <v>693669</v>
      </c>
      <c r="AJ22" s="13">
        <v>618389</v>
      </c>
      <c r="AK22" s="13">
        <v>676311</v>
      </c>
      <c r="AL22" s="13">
        <v>555684</v>
      </c>
      <c r="AM22" s="13">
        <v>684579</v>
      </c>
      <c r="AN22" s="14">
        <v>775899</v>
      </c>
    </row>
    <row r="23" spans="1:40" hidden="1" x14ac:dyDescent="0.3">
      <c r="A23" s="15" t="s">
        <v>437</v>
      </c>
      <c r="B23" s="16" t="s">
        <v>438</v>
      </c>
      <c r="C23" s="17">
        <v>10366</v>
      </c>
      <c r="D23" s="17">
        <v>3153</v>
      </c>
      <c r="E23" s="17">
        <v>3884</v>
      </c>
      <c r="F23" s="17">
        <v>4997</v>
      </c>
      <c r="G23" s="17">
        <v>7134</v>
      </c>
      <c r="H23" s="17">
        <v>11071</v>
      </c>
      <c r="I23" s="17">
        <v>9110</v>
      </c>
      <c r="J23" s="17">
        <v>8989</v>
      </c>
      <c r="K23" s="17">
        <v>8122</v>
      </c>
      <c r="L23" s="17">
        <v>8124</v>
      </c>
      <c r="M23" s="17">
        <v>9830</v>
      </c>
      <c r="N23" s="17">
        <v>5945</v>
      </c>
      <c r="O23" s="17"/>
      <c r="P23" s="17">
        <v>90644</v>
      </c>
      <c r="Q23" s="17">
        <v>74581</v>
      </c>
      <c r="R23" s="17">
        <v>120104</v>
      </c>
      <c r="S23" s="17">
        <v>74690</v>
      </c>
      <c r="T23" s="17">
        <v>89091</v>
      </c>
      <c r="U23" s="17">
        <v>105485</v>
      </c>
      <c r="V23" s="17">
        <v>102378</v>
      </c>
      <c r="W23" s="17">
        <v>72839</v>
      </c>
      <c r="X23" s="17">
        <v>76758</v>
      </c>
      <c r="Y23" s="17">
        <v>103440</v>
      </c>
      <c r="Z23" s="17">
        <v>92908</v>
      </c>
      <c r="AA23" s="17">
        <v>89069</v>
      </c>
      <c r="AB23" s="17"/>
      <c r="AC23" s="17">
        <v>116278</v>
      </c>
      <c r="AD23" s="17">
        <v>87151</v>
      </c>
      <c r="AE23" s="17">
        <v>129258</v>
      </c>
      <c r="AF23" s="17">
        <v>145677</v>
      </c>
      <c r="AG23" s="17">
        <v>130325</v>
      </c>
      <c r="AH23" s="17">
        <v>132049</v>
      </c>
      <c r="AI23" s="17">
        <v>151980</v>
      </c>
      <c r="AJ23" s="17">
        <v>147234</v>
      </c>
      <c r="AK23" s="17">
        <v>153210</v>
      </c>
      <c r="AL23" s="17">
        <v>124902</v>
      </c>
      <c r="AM23" s="17">
        <v>155111</v>
      </c>
      <c r="AN23" s="18">
        <v>124551</v>
      </c>
    </row>
    <row r="24" spans="1:40" ht="22.2" hidden="1" x14ac:dyDescent="0.3">
      <c r="A24" s="11" t="s">
        <v>485</v>
      </c>
      <c r="B24" s="12" t="s">
        <v>486</v>
      </c>
      <c r="C24" s="13">
        <v>6610</v>
      </c>
      <c r="D24" s="13">
        <v>6142</v>
      </c>
      <c r="E24" s="13">
        <v>5264</v>
      </c>
      <c r="F24" s="13">
        <v>5864</v>
      </c>
      <c r="G24" s="13">
        <v>5548</v>
      </c>
      <c r="H24" s="13">
        <v>6707</v>
      </c>
      <c r="I24" s="13">
        <v>6319</v>
      </c>
      <c r="J24" s="13">
        <v>7102</v>
      </c>
      <c r="K24" s="13">
        <v>7513</v>
      </c>
      <c r="L24" s="13">
        <v>3689</v>
      </c>
      <c r="M24" s="13">
        <v>5774</v>
      </c>
      <c r="N24" s="13">
        <v>7379</v>
      </c>
      <c r="O24" s="13"/>
      <c r="P24" s="13">
        <v>23159</v>
      </c>
      <c r="Q24" s="13">
        <v>22380</v>
      </c>
      <c r="R24" s="13">
        <v>21979</v>
      </c>
      <c r="S24" s="13">
        <v>22058</v>
      </c>
      <c r="T24" s="13">
        <v>24634</v>
      </c>
      <c r="U24" s="13">
        <v>25319</v>
      </c>
      <c r="V24" s="13">
        <v>23809</v>
      </c>
      <c r="W24" s="13">
        <v>23186</v>
      </c>
      <c r="X24" s="13">
        <v>23004</v>
      </c>
      <c r="Y24" s="13">
        <v>24466</v>
      </c>
      <c r="Z24" s="13">
        <v>19896</v>
      </c>
      <c r="AA24" s="13">
        <v>19817</v>
      </c>
      <c r="AB24" s="13"/>
      <c r="AC24" s="13">
        <v>196842</v>
      </c>
      <c r="AD24" s="13">
        <v>161979</v>
      </c>
      <c r="AE24" s="13">
        <v>180809</v>
      </c>
      <c r="AF24" s="13">
        <v>216008</v>
      </c>
      <c r="AG24" s="13">
        <v>240516</v>
      </c>
      <c r="AH24" s="13">
        <v>283959</v>
      </c>
      <c r="AI24" s="13">
        <v>239680</v>
      </c>
      <c r="AJ24" s="13">
        <v>238207</v>
      </c>
      <c r="AK24" s="13">
        <v>295400</v>
      </c>
      <c r="AL24" s="13">
        <v>117042</v>
      </c>
      <c r="AM24" s="13">
        <v>225508</v>
      </c>
      <c r="AN24" s="14">
        <v>292980</v>
      </c>
    </row>
    <row r="25" spans="1:40" ht="22.2" hidden="1" x14ac:dyDescent="0.3">
      <c r="A25" s="15" t="s">
        <v>473</v>
      </c>
      <c r="B25" s="16" t="s">
        <v>474</v>
      </c>
      <c r="C25" s="17">
        <v>6897</v>
      </c>
      <c r="D25" s="17">
        <v>5664</v>
      </c>
      <c r="E25" s="17">
        <v>5091</v>
      </c>
      <c r="F25" s="17">
        <v>5581</v>
      </c>
      <c r="G25" s="17">
        <v>7489</v>
      </c>
      <c r="H25" s="17">
        <v>8183</v>
      </c>
      <c r="I25" s="17">
        <v>7361</v>
      </c>
      <c r="J25" s="17">
        <v>7070</v>
      </c>
      <c r="K25" s="17">
        <v>8698</v>
      </c>
      <c r="L25" s="17">
        <v>4839</v>
      </c>
      <c r="M25" s="17">
        <v>5913</v>
      </c>
      <c r="N25" s="17">
        <v>7460</v>
      </c>
      <c r="O25" s="17"/>
      <c r="P25" s="17">
        <v>18747</v>
      </c>
      <c r="Q25" s="17">
        <v>20796</v>
      </c>
      <c r="R25" s="17">
        <v>21014</v>
      </c>
      <c r="S25" s="17">
        <v>18819</v>
      </c>
      <c r="T25" s="17">
        <v>25062</v>
      </c>
      <c r="U25" s="17">
        <v>17784</v>
      </c>
      <c r="V25" s="17">
        <v>25092</v>
      </c>
      <c r="W25" s="17">
        <v>21613</v>
      </c>
      <c r="X25" s="17">
        <v>21768</v>
      </c>
      <c r="Y25" s="17">
        <v>21737</v>
      </c>
      <c r="Z25" s="17">
        <v>18561</v>
      </c>
      <c r="AA25" s="17">
        <v>22862</v>
      </c>
      <c r="AB25" s="17"/>
      <c r="AC25" s="17">
        <v>277254</v>
      </c>
      <c r="AD25" s="17">
        <v>215502</v>
      </c>
      <c r="AE25" s="17">
        <v>249084</v>
      </c>
      <c r="AF25" s="17">
        <v>278288</v>
      </c>
      <c r="AG25" s="17">
        <v>330843</v>
      </c>
      <c r="AH25" s="17">
        <v>353966</v>
      </c>
      <c r="AI25" s="17">
        <v>356245</v>
      </c>
      <c r="AJ25" s="17">
        <v>343933</v>
      </c>
      <c r="AK25" s="17">
        <v>381903</v>
      </c>
      <c r="AL25" s="17">
        <v>199767</v>
      </c>
      <c r="AM25" s="17">
        <v>331535</v>
      </c>
      <c r="AN25" s="18">
        <v>356688</v>
      </c>
    </row>
    <row r="26" spans="1:40" hidden="1" x14ac:dyDescent="0.3">
      <c r="A26" s="11" t="s">
        <v>453</v>
      </c>
      <c r="B26" s="12" t="s">
        <v>454</v>
      </c>
      <c r="C26" s="13">
        <v>7839</v>
      </c>
      <c r="D26" s="13">
        <v>7435</v>
      </c>
      <c r="E26" s="13">
        <v>8752</v>
      </c>
      <c r="F26" s="13">
        <v>8292</v>
      </c>
      <c r="G26" s="13">
        <v>8218</v>
      </c>
      <c r="H26" s="13">
        <v>8559</v>
      </c>
      <c r="I26" s="13">
        <v>9470</v>
      </c>
      <c r="J26" s="13">
        <v>8869</v>
      </c>
      <c r="K26" s="13">
        <v>10610</v>
      </c>
      <c r="L26" s="13">
        <v>5561</v>
      </c>
      <c r="M26" s="13">
        <v>7171</v>
      </c>
      <c r="N26" s="13">
        <v>8475</v>
      </c>
      <c r="O26" s="13"/>
      <c r="P26" s="13">
        <v>72759</v>
      </c>
      <c r="Q26" s="13">
        <v>69233</v>
      </c>
      <c r="R26" s="13">
        <v>63420</v>
      </c>
      <c r="S26" s="13">
        <v>58128</v>
      </c>
      <c r="T26" s="13">
        <v>65125</v>
      </c>
      <c r="U26" s="13">
        <v>63706</v>
      </c>
      <c r="V26" s="13">
        <v>64191</v>
      </c>
      <c r="W26" s="13">
        <v>59655</v>
      </c>
      <c r="X26" s="13">
        <v>69200</v>
      </c>
      <c r="Y26" s="13">
        <v>60579</v>
      </c>
      <c r="Z26" s="13">
        <v>60370</v>
      </c>
      <c r="AA26" s="13">
        <v>63184</v>
      </c>
      <c r="AB26" s="13"/>
      <c r="AC26" s="13">
        <v>404778</v>
      </c>
      <c r="AD26" s="13">
        <v>321781</v>
      </c>
      <c r="AE26" s="13">
        <v>364296</v>
      </c>
      <c r="AF26" s="13">
        <v>371314</v>
      </c>
      <c r="AG26" s="13">
        <v>399099</v>
      </c>
      <c r="AH26" s="13">
        <v>390912</v>
      </c>
      <c r="AI26" s="13">
        <v>365855</v>
      </c>
      <c r="AJ26" s="13">
        <v>339668</v>
      </c>
      <c r="AK26" s="13">
        <v>376743</v>
      </c>
      <c r="AL26" s="13">
        <v>212285</v>
      </c>
      <c r="AM26" s="13">
        <v>360271</v>
      </c>
      <c r="AN26" s="14">
        <v>422103</v>
      </c>
    </row>
    <row r="27" spans="1:40" ht="22.2" hidden="1" x14ac:dyDescent="0.3">
      <c r="A27" s="15" t="s">
        <v>457</v>
      </c>
      <c r="B27" s="16" t="s">
        <v>458</v>
      </c>
      <c r="C27" s="17">
        <v>7636</v>
      </c>
      <c r="D27" s="17">
        <v>7556</v>
      </c>
      <c r="E27" s="17">
        <v>6873</v>
      </c>
      <c r="F27" s="17">
        <v>7358</v>
      </c>
      <c r="G27" s="17">
        <v>9368</v>
      </c>
      <c r="H27" s="17">
        <v>7672</v>
      </c>
      <c r="I27" s="17">
        <v>8744</v>
      </c>
      <c r="J27" s="17">
        <v>8095</v>
      </c>
      <c r="K27" s="17">
        <v>11718</v>
      </c>
      <c r="L27" s="17">
        <v>5569</v>
      </c>
      <c r="M27" s="17">
        <v>8214</v>
      </c>
      <c r="N27" s="17">
        <v>9695</v>
      </c>
      <c r="O27" s="17"/>
      <c r="P27" s="17">
        <v>70771</v>
      </c>
      <c r="Q27" s="17">
        <v>68282</v>
      </c>
      <c r="R27" s="17">
        <v>70260</v>
      </c>
      <c r="S27" s="17">
        <v>57532</v>
      </c>
      <c r="T27" s="17">
        <v>61647</v>
      </c>
      <c r="U27" s="17">
        <v>59556</v>
      </c>
      <c r="V27" s="17">
        <v>64634</v>
      </c>
      <c r="W27" s="17">
        <v>65185</v>
      </c>
      <c r="X27" s="17">
        <v>79196</v>
      </c>
      <c r="Y27" s="17">
        <v>75484</v>
      </c>
      <c r="Z27" s="17">
        <v>67003</v>
      </c>
      <c r="AA27" s="17">
        <v>66057</v>
      </c>
      <c r="AB27" s="17"/>
      <c r="AC27" s="17">
        <v>207450</v>
      </c>
      <c r="AD27" s="17">
        <v>151528</v>
      </c>
      <c r="AE27" s="17">
        <v>192373</v>
      </c>
      <c r="AF27" s="17">
        <v>200861</v>
      </c>
      <c r="AG27" s="17">
        <v>233195</v>
      </c>
      <c r="AH27" s="17">
        <v>229716</v>
      </c>
      <c r="AI27" s="17">
        <v>223555</v>
      </c>
      <c r="AJ27" s="17">
        <v>226862</v>
      </c>
      <c r="AK27" s="17">
        <v>239161</v>
      </c>
      <c r="AL27" s="17">
        <v>158594</v>
      </c>
      <c r="AM27" s="17">
        <v>245471</v>
      </c>
      <c r="AN27" s="18">
        <v>259716</v>
      </c>
    </row>
    <row r="28" spans="1:40" hidden="1" x14ac:dyDescent="0.3">
      <c r="A28" s="11" t="s">
        <v>469</v>
      </c>
      <c r="B28" s="12" t="s">
        <v>470</v>
      </c>
      <c r="C28" s="13">
        <v>11250</v>
      </c>
      <c r="D28" s="13">
        <v>9747</v>
      </c>
      <c r="E28" s="13">
        <v>15925</v>
      </c>
      <c r="F28" s="13">
        <v>13393</v>
      </c>
      <c r="G28" s="13">
        <v>9905</v>
      </c>
      <c r="H28" s="13">
        <v>9319</v>
      </c>
      <c r="I28" s="13">
        <v>7626</v>
      </c>
      <c r="J28" s="13">
        <v>9087</v>
      </c>
      <c r="K28" s="13">
        <v>11710</v>
      </c>
      <c r="L28" s="13">
        <v>4502</v>
      </c>
      <c r="M28" s="13">
        <v>6168</v>
      </c>
      <c r="N28" s="13">
        <v>10819</v>
      </c>
      <c r="O28" s="13"/>
      <c r="P28" s="13">
        <v>68300</v>
      </c>
      <c r="Q28" s="13">
        <v>68252</v>
      </c>
      <c r="R28" s="13">
        <v>71156</v>
      </c>
      <c r="S28" s="13">
        <v>60598</v>
      </c>
      <c r="T28" s="13">
        <v>73785</v>
      </c>
      <c r="U28" s="13">
        <v>75007</v>
      </c>
      <c r="V28" s="13">
        <v>68921</v>
      </c>
      <c r="W28" s="13">
        <v>68904</v>
      </c>
      <c r="X28" s="13">
        <v>71878</v>
      </c>
      <c r="Y28" s="13">
        <v>59895</v>
      </c>
      <c r="Z28" s="13">
        <v>51955</v>
      </c>
      <c r="AA28" s="13">
        <v>53766</v>
      </c>
      <c r="AB28" s="13"/>
      <c r="AC28" s="13">
        <v>298216</v>
      </c>
      <c r="AD28" s="13">
        <v>235378</v>
      </c>
      <c r="AE28" s="13">
        <v>274767</v>
      </c>
      <c r="AF28" s="13">
        <v>306685</v>
      </c>
      <c r="AG28" s="13">
        <v>345572</v>
      </c>
      <c r="AH28" s="13">
        <v>355446</v>
      </c>
      <c r="AI28" s="13">
        <v>350122</v>
      </c>
      <c r="AJ28" s="13">
        <v>340804</v>
      </c>
      <c r="AK28" s="13">
        <v>360504</v>
      </c>
      <c r="AL28" s="13">
        <v>202785</v>
      </c>
      <c r="AM28" s="13">
        <v>311196</v>
      </c>
      <c r="AN28" s="14">
        <v>357089</v>
      </c>
    </row>
    <row r="29" spans="1:40" hidden="1" x14ac:dyDescent="0.3">
      <c r="A29" s="15" t="s">
        <v>327</v>
      </c>
      <c r="B29" s="16" t="s">
        <v>328</v>
      </c>
      <c r="C29" s="17">
        <v>5111</v>
      </c>
      <c r="D29" s="17">
        <v>15412</v>
      </c>
      <c r="E29" s="17">
        <v>2548</v>
      </c>
      <c r="F29" s="17">
        <v>1542</v>
      </c>
      <c r="G29" s="17">
        <v>7041</v>
      </c>
      <c r="H29" s="17">
        <v>4910</v>
      </c>
      <c r="I29" s="17">
        <v>9239</v>
      </c>
      <c r="J29" s="17">
        <v>8217</v>
      </c>
      <c r="K29" s="17">
        <v>7882</v>
      </c>
      <c r="L29" s="17">
        <v>12376</v>
      </c>
      <c r="M29" s="17">
        <v>8934</v>
      </c>
      <c r="N29" s="17">
        <v>11678</v>
      </c>
      <c r="O29" s="17"/>
      <c r="P29" s="17">
        <v>296503</v>
      </c>
      <c r="Q29" s="17">
        <v>279890</v>
      </c>
      <c r="R29" s="17">
        <v>304099</v>
      </c>
      <c r="S29" s="17">
        <v>289280</v>
      </c>
      <c r="T29" s="17">
        <v>387589</v>
      </c>
      <c r="U29" s="17">
        <v>266380</v>
      </c>
      <c r="V29" s="17">
        <v>315657</v>
      </c>
      <c r="W29" s="17">
        <v>335814</v>
      </c>
      <c r="X29" s="17">
        <v>414778</v>
      </c>
      <c r="Y29" s="17">
        <v>298995</v>
      </c>
      <c r="Z29" s="17">
        <v>272597</v>
      </c>
      <c r="AA29" s="17">
        <v>437427</v>
      </c>
      <c r="AB29" s="17"/>
      <c r="AC29" s="17">
        <v>1359789</v>
      </c>
      <c r="AD29" s="17">
        <v>1369154</v>
      </c>
      <c r="AE29" s="17">
        <v>1445983</v>
      </c>
      <c r="AF29" s="17">
        <v>1470537</v>
      </c>
      <c r="AG29" s="17">
        <v>1533816</v>
      </c>
      <c r="AH29" s="17">
        <v>1336179</v>
      </c>
      <c r="AI29" s="17">
        <v>1493584</v>
      </c>
      <c r="AJ29" s="17">
        <v>1636952</v>
      </c>
      <c r="AK29" s="17">
        <v>1640127</v>
      </c>
      <c r="AL29" s="17">
        <v>1438141</v>
      </c>
      <c r="AM29" s="17">
        <v>1635959</v>
      </c>
      <c r="AN29" s="18">
        <v>1764994</v>
      </c>
    </row>
    <row r="30" spans="1:40" hidden="1" x14ac:dyDescent="0.3">
      <c r="A30" s="11" t="s">
        <v>471</v>
      </c>
      <c r="B30" s="12" t="s">
        <v>472</v>
      </c>
      <c r="C30" s="13">
        <v>7156</v>
      </c>
      <c r="D30" s="13">
        <v>6638</v>
      </c>
      <c r="E30" s="13">
        <v>4719</v>
      </c>
      <c r="F30" s="13">
        <v>2941</v>
      </c>
      <c r="G30" s="13">
        <v>3262</v>
      </c>
      <c r="H30" s="13">
        <v>2775</v>
      </c>
      <c r="I30" s="13">
        <v>4145</v>
      </c>
      <c r="J30" s="13">
        <v>5588</v>
      </c>
      <c r="K30" s="13">
        <v>8507</v>
      </c>
      <c r="L30" s="13">
        <v>6915</v>
      </c>
      <c r="M30" s="13">
        <v>11581</v>
      </c>
      <c r="N30" s="13">
        <v>14239</v>
      </c>
      <c r="O30" s="13"/>
      <c r="P30" s="13">
        <v>15033</v>
      </c>
      <c r="Q30" s="13">
        <v>13012</v>
      </c>
      <c r="R30" s="13">
        <v>17139</v>
      </c>
      <c r="S30" s="13">
        <v>11915</v>
      </c>
      <c r="T30" s="13">
        <v>6773</v>
      </c>
      <c r="U30" s="13">
        <v>6608</v>
      </c>
      <c r="V30" s="13">
        <v>8069</v>
      </c>
      <c r="W30" s="13">
        <v>9831</v>
      </c>
      <c r="X30" s="13">
        <v>18081</v>
      </c>
      <c r="Y30" s="13">
        <v>17205</v>
      </c>
      <c r="Z30" s="13">
        <v>19173</v>
      </c>
      <c r="AA30" s="13">
        <v>19367</v>
      </c>
      <c r="AB30" s="13"/>
      <c r="AC30" s="13">
        <v>88022</v>
      </c>
      <c r="AD30" s="13">
        <v>75666</v>
      </c>
      <c r="AE30" s="13">
        <v>70139</v>
      </c>
      <c r="AF30" s="13">
        <v>58350</v>
      </c>
      <c r="AG30" s="13">
        <v>115204</v>
      </c>
      <c r="AH30" s="13">
        <v>93914</v>
      </c>
      <c r="AI30" s="13">
        <v>69481</v>
      </c>
      <c r="AJ30" s="13">
        <v>149576</v>
      </c>
      <c r="AK30" s="13">
        <v>156394</v>
      </c>
      <c r="AL30" s="13">
        <v>82069</v>
      </c>
      <c r="AM30" s="13">
        <v>212934</v>
      </c>
      <c r="AN30" s="14">
        <v>163744</v>
      </c>
    </row>
    <row r="31" spans="1:40" ht="22.2" hidden="1" x14ac:dyDescent="0.3">
      <c r="A31" s="15" t="s">
        <v>423</v>
      </c>
      <c r="B31" s="16" t="s">
        <v>424</v>
      </c>
      <c r="C31" s="17">
        <v>7649</v>
      </c>
      <c r="D31" s="17">
        <v>12152</v>
      </c>
      <c r="E31" s="17">
        <v>10499</v>
      </c>
      <c r="F31" s="17">
        <v>11827</v>
      </c>
      <c r="G31" s="17">
        <v>12056</v>
      </c>
      <c r="H31" s="17">
        <v>14034</v>
      </c>
      <c r="I31" s="17">
        <v>14434</v>
      </c>
      <c r="J31" s="17">
        <v>12638</v>
      </c>
      <c r="K31" s="17">
        <v>16394</v>
      </c>
      <c r="L31" s="17">
        <v>12003</v>
      </c>
      <c r="M31" s="17">
        <v>14173</v>
      </c>
      <c r="N31" s="17">
        <v>15106</v>
      </c>
      <c r="O31" s="17"/>
      <c r="P31" s="17">
        <v>112161</v>
      </c>
      <c r="Q31" s="17">
        <v>101860</v>
      </c>
      <c r="R31" s="17">
        <v>103571</v>
      </c>
      <c r="S31" s="17">
        <v>97564</v>
      </c>
      <c r="T31" s="17">
        <v>108382</v>
      </c>
      <c r="U31" s="17">
        <v>103165</v>
      </c>
      <c r="V31" s="17">
        <v>94878</v>
      </c>
      <c r="W31" s="17">
        <v>101583</v>
      </c>
      <c r="X31" s="17">
        <v>115945</v>
      </c>
      <c r="Y31" s="17">
        <v>103339</v>
      </c>
      <c r="Z31" s="17">
        <v>88889</v>
      </c>
      <c r="AA31" s="17">
        <v>86086</v>
      </c>
      <c r="AB31" s="17"/>
      <c r="AC31" s="17">
        <v>345759</v>
      </c>
      <c r="AD31" s="17">
        <v>311871</v>
      </c>
      <c r="AE31" s="17">
        <v>329379</v>
      </c>
      <c r="AF31" s="17">
        <v>320022</v>
      </c>
      <c r="AG31" s="17">
        <v>355917</v>
      </c>
      <c r="AH31" s="17">
        <v>362525</v>
      </c>
      <c r="AI31" s="17">
        <v>350898</v>
      </c>
      <c r="AJ31" s="17">
        <v>350333</v>
      </c>
      <c r="AK31" s="17">
        <v>375535</v>
      </c>
      <c r="AL31" s="17">
        <v>318370</v>
      </c>
      <c r="AM31" s="17">
        <v>375595</v>
      </c>
      <c r="AN31" s="18">
        <v>394438</v>
      </c>
    </row>
    <row r="32" spans="1:40" hidden="1" x14ac:dyDescent="0.3">
      <c r="A32" s="11" t="s">
        <v>479</v>
      </c>
      <c r="B32" s="12" t="s">
        <v>480</v>
      </c>
      <c r="C32" s="13">
        <v>21981</v>
      </c>
      <c r="D32" s="13">
        <v>26534</v>
      </c>
      <c r="E32" s="13">
        <v>17023</v>
      </c>
      <c r="F32" s="13">
        <v>23297</v>
      </c>
      <c r="G32" s="13">
        <v>24475</v>
      </c>
      <c r="H32" s="13">
        <v>22797</v>
      </c>
      <c r="I32" s="13">
        <v>20678</v>
      </c>
      <c r="J32" s="13">
        <v>20634</v>
      </c>
      <c r="K32" s="13">
        <v>20584</v>
      </c>
      <c r="L32" s="13">
        <v>10128</v>
      </c>
      <c r="M32" s="13">
        <v>13450</v>
      </c>
      <c r="N32" s="13">
        <v>17561</v>
      </c>
      <c r="O32" s="13"/>
      <c r="P32" s="13">
        <v>20577</v>
      </c>
      <c r="Q32" s="13">
        <v>25678</v>
      </c>
      <c r="R32" s="13">
        <v>26242</v>
      </c>
      <c r="S32" s="13">
        <v>22922</v>
      </c>
      <c r="T32" s="13">
        <v>31913</v>
      </c>
      <c r="U32" s="13">
        <v>27547</v>
      </c>
      <c r="V32" s="13">
        <v>27228</v>
      </c>
      <c r="W32" s="13">
        <v>23386</v>
      </c>
      <c r="X32" s="13">
        <v>23882</v>
      </c>
      <c r="Y32" s="13">
        <v>23383</v>
      </c>
      <c r="Z32" s="13">
        <v>17649</v>
      </c>
      <c r="AA32" s="13">
        <v>14447</v>
      </c>
      <c r="AB32" s="13"/>
      <c r="AC32" s="13">
        <v>147314</v>
      </c>
      <c r="AD32" s="13">
        <v>130855</v>
      </c>
      <c r="AE32" s="13">
        <v>137889</v>
      </c>
      <c r="AF32" s="13">
        <v>159995</v>
      </c>
      <c r="AG32" s="13">
        <v>168137</v>
      </c>
      <c r="AH32" s="13">
        <v>170493</v>
      </c>
      <c r="AI32" s="13">
        <v>171970</v>
      </c>
      <c r="AJ32" s="13">
        <v>173473</v>
      </c>
      <c r="AK32" s="13">
        <v>205542</v>
      </c>
      <c r="AL32" s="13">
        <v>102694</v>
      </c>
      <c r="AM32" s="13">
        <v>161696</v>
      </c>
      <c r="AN32" s="14">
        <v>180968</v>
      </c>
    </row>
    <row r="33" spans="1:40" ht="22.2" hidden="1" x14ac:dyDescent="0.3">
      <c r="A33" s="15" t="s">
        <v>435</v>
      </c>
      <c r="B33" s="16" t="s">
        <v>436</v>
      </c>
      <c r="C33" s="17">
        <v>18275</v>
      </c>
      <c r="D33" s="17">
        <v>14076</v>
      </c>
      <c r="E33" s="17">
        <v>13304</v>
      </c>
      <c r="F33" s="17">
        <v>18856</v>
      </c>
      <c r="G33" s="17">
        <v>18176</v>
      </c>
      <c r="H33" s="17">
        <v>17577</v>
      </c>
      <c r="I33" s="17">
        <v>14660</v>
      </c>
      <c r="J33" s="17">
        <v>18879</v>
      </c>
      <c r="K33" s="17">
        <v>18252</v>
      </c>
      <c r="L33" s="17">
        <v>11486</v>
      </c>
      <c r="M33" s="17">
        <v>14916</v>
      </c>
      <c r="N33" s="17">
        <v>17826</v>
      </c>
      <c r="O33" s="17"/>
      <c r="P33" s="17">
        <v>87341</v>
      </c>
      <c r="Q33" s="17">
        <v>123831</v>
      </c>
      <c r="R33" s="17">
        <v>114356</v>
      </c>
      <c r="S33" s="17">
        <v>146982</v>
      </c>
      <c r="T33" s="17">
        <v>148021</v>
      </c>
      <c r="U33" s="17">
        <v>115364</v>
      </c>
      <c r="V33" s="17">
        <v>94232</v>
      </c>
      <c r="W33" s="17">
        <v>86850</v>
      </c>
      <c r="X33" s="17">
        <v>82969</v>
      </c>
      <c r="Y33" s="17">
        <v>76623</v>
      </c>
      <c r="Z33" s="17">
        <v>63911</v>
      </c>
      <c r="AA33" s="17">
        <v>72486</v>
      </c>
      <c r="AB33" s="17"/>
      <c r="AC33" s="17">
        <v>234789</v>
      </c>
      <c r="AD33" s="17">
        <v>201666</v>
      </c>
      <c r="AE33" s="17">
        <v>177369</v>
      </c>
      <c r="AF33" s="17">
        <v>193750</v>
      </c>
      <c r="AG33" s="17">
        <v>199426</v>
      </c>
      <c r="AH33" s="17">
        <v>236497</v>
      </c>
      <c r="AI33" s="17">
        <v>223310</v>
      </c>
      <c r="AJ33" s="17">
        <v>240846</v>
      </c>
      <c r="AK33" s="17">
        <v>243762</v>
      </c>
      <c r="AL33" s="17">
        <v>195461</v>
      </c>
      <c r="AM33" s="17">
        <v>230133</v>
      </c>
      <c r="AN33" s="18">
        <v>260408</v>
      </c>
    </row>
    <row r="34" spans="1:40" hidden="1" x14ac:dyDescent="0.3">
      <c r="A34" s="11" t="s">
        <v>393</v>
      </c>
      <c r="B34" s="12" t="s">
        <v>394</v>
      </c>
      <c r="C34" s="13">
        <v>24342</v>
      </c>
      <c r="D34" s="13">
        <v>23783</v>
      </c>
      <c r="E34" s="13">
        <v>19868</v>
      </c>
      <c r="F34" s="13">
        <v>21722</v>
      </c>
      <c r="G34" s="13">
        <v>24996</v>
      </c>
      <c r="H34" s="13">
        <v>18892</v>
      </c>
      <c r="I34" s="13">
        <v>20309</v>
      </c>
      <c r="J34" s="13">
        <v>22900</v>
      </c>
      <c r="K34" s="13">
        <v>20466</v>
      </c>
      <c r="L34" s="13">
        <v>8904</v>
      </c>
      <c r="M34" s="13">
        <v>19401</v>
      </c>
      <c r="N34" s="13">
        <v>19508</v>
      </c>
      <c r="O34" s="13"/>
      <c r="P34" s="13">
        <v>146377</v>
      </c>
      <c r="Q34" s="13">
        <v>137252</v>
      </c>
      <c r="R34" s="13">
        <v>132237</v>
      </c>
      <c r="S34" s="13">
        <v>126479</v>
      </c>
      <c r="T34" s="13">
        <v>121490</v>
      </c>
      <c r="U34" s="13">
        <v>112401</v>
      </c>
      <c r="V34" s="13">
        <v>100807</v>
      </c>
      <c r="W34" s="13">
        <v>98132</v>
      </c>
      <c r="X34" s="13">
        <v>141663</v>
      </c>
      <c r="Y34" s="13">
        <v>111028</v>
      </c>
      <c r="Z34" s="13">
        <v>105856</v>
      </c>
      <c r="AA34" s="13">
        <v>120961</v>
      </c>
      <c r="AB34" s="13"/>
      <c r="AC34" s="13">
        <v>252456</v>
      </c>
      <c r="AD34" s="13">
        <v>255870</v>
      </c>
      <c r="AE34" s="13">
        <v>202080</v>
      </c>
      <c r="AF34" s="13">
        <v>184695</v>
      </c>
      <c r="AG34" s="13">
        <v>225934</v>
      </c>
      <c r="AH34" s="13">
        <v>204901</v>
      </c>
      <c r="AI34" s="13">
        <v>206235</v>
      </c>
      <c r="AJ34" s="13">
        <v>214005</v>
      </c>
      <c r="AK34" s="13">
        <v>221136</v>
      </c>
      <c r="AL34" s="13">
        <v>177305</v>
      </c>
      <c r="AM34" s="13">
        <v>262928</v>
      </c>
      <c r="AN34" s="14">
        <v>279865</v>
      </c>
    </row>
    <row r="35" spans="1:40" hidden="1" x14ac:dyDescent="0.3">
      <c r="A35" s="15" t="s">
        <v>405</v>
      </c>
      <c r="B35" s="16" t="s">
        <v>406</v>
      </c>
      <c r="C35" s="17">
        <v>19239</v>
      </c>
      <c r="D35" s="17">
        <v>19365</v>
      </c>
      <c r="E35" s="17">
        <v>12702</v>
      </c>
      <c r="F35" s="17">
        <v>14176</v>
      </c>
      <c r="G35" s="17">
        <v>17736</v>
      </c>
      <c r="H35" s="17">
        <v>17367</v>
      </c>
      <c r="I35" s="17">
        <v>18896</v>
      </c>
      <c r="J35" s="17">
        <v>19878</v>
      </c>
      <c r="K35" s="17">
        <v>24399</v>
      </c>
      <c r="L35" s="17">
        <v>10289</v>
      </c>
      <c r="M35" s="17">
        <v>11984</v>
      </c>
      <c r="N35" s="17">
        <v>20491</v>
      </c>
      <c r="O35" s="17"/>
      <c r="P35" s="17">
        <v>35297</v>
      </c>
      <c r="Q35" s="17">
        <v>37995</v>
      </c>
      <c r="R35" s="17">
        <v>34706</v>
      </c>
      <c r="S35" s="17">
        <v>35061</v>
      </c>
      <c r="T35" s="17">
        <v>38616</v>
      </c>
      <c r="U35" s="17">
        <v>46456</v>
      </c>
      <c r="V35" s="17">
        <v>47006</v>
      </c>
      <c r="W35" s="17">
        <v>37586</v>
      </c>
      <c r="X35" s="17">
        <v>42113</v>
      </c>
      <c r="Y35" s="17">
        <v>36247</v>
      </c>
      <c r="Z35" s="17">
        <v>31566</v>
      </c>
      <c r="AA35" s="17">
        <v>30266</v>
      </c>
      <c r="AB35" s="17"/>
      <c r="AC35" s="17">
        <v>518370</v>
      </c>
      <c r="AD35" s="17">
        <v>432149</v>
      </c>
      <c r="AE35" s="17">
        <v>483381</v>
      </c>
      <c r="AF35" s="17">
        <v>523216</v>
      </c>
      <c r="AG35" s="17">
        <v>565260</v>
      </c>
      <c r="AH35" s="17">
        <v>577290</v>
      </c>
      <c r="AI35" s="17">
        <v>570843</v>
      </c>
      <c r="AJ35" s="17">
        <v>565304</v>
      </c>
      <c r="AK35" s="17">
        <v>638154</v>
      </c>
      <c r="AL35" s="17">
        <v>305557</v>
      </c>
      <c r="AM35" s="17">
        <v>529420</v>
      </c>
      <c r="AN35" s="18">
        <v>631430</v>
      </c>
    </row>
    <row r="36" spans="1:40" hidden="1" x14ac:dyDescent="0.3">
      <c r="A36" s="11" t="s">
        <v>461</v>
      </c>
      <c r="B36" s="12" t="s">
        <v>462</v>
      </c>
      <c r="C36" s="13">
        <v>20188</v>
      </c>
      <c r="D36" s="13">
        <v>16603</v>
      </c>
      <c r="E36" s="13">
        <v>15398</v>
      </c>
      <c r="F36" s="13">
        <v>16096</v>
      </c>
      <c r="G36" s="13">
        <v>20191</v>
      </c>
      <c r="H36" s="13">
        <v>16833</v>
      </c>
      <c r="I36" s="13">
        <v>17637</v>
      </c>
      <c r="J36" s="13">
        <v>17135</v>
      </c>
      <c r="K36" s="13">
        <v>20451</v>
      </c>
      <c r="L36" s="13">
        <v>12531</v>
      </c>
      <c r="M36" s="13">
        <v>18036</v>
      </c>
      <c r="N36" s="13">
        <v>21190</v>
      </c>
      <c r="O36" s="13"/>
      <c r="P36" s="13">
        <v>316803</v>
      </c>
      <c r="Q36" s="13">
        <v>310032</v>
      </c>
      <c r="R36" s="13">
        <v>302885</v>
      </c>
      <c r="S36" s="13">
        <v>282168</v>
      </c>
      <c r="T36" s="13">
        <v>326638</v>
      </c>
      <c r="U36" s="13">
        <v>313846</v>
      </c>
      <c r="V36" s="13">
        <v>279255</v>
      </c>
      <c r="W36" s="13">
        <v>264771</v>
      </c>
      <c r="X36" s="13">
        <v>305207</v>
      </c>
      <c r="Y36" s="13">
        <v>286551</v>
      </c>
      <c r="Z36" s="13">
        <v>279557</v>
      </c>
      <c r="AA36" s="13">
        <v>253157</v>
      </c>
      <c r="AB36" s="13"/>
      <c r="AC36" s="13">
        <v>445753</v>
      </c>
      <c r="AD36" s="13">
        <v>325356</v>
      </c>
      <c r="AE36" s="13">
        <v>412069</v>
      </c>
      <c r="AF36" s="13">
        <v>407168</v>
      </c>
      <c r="AG36" s="13">
        <v>435712</v>
      </c>
      <c r="AH36" s="13">
        <v>428795</v>
      </c>
      <c r="AI36" s="13">
        <v>427769</v>
      </c>
      <c r="AJ36" s="13">
        <v>435831</v>
      </c>
      <c r="AK36" s="13">
        <v>453197</v>
      </c>
      <c r="AL36" s="13">
        <v>361799</v>
      </c>
      <c r="AM36" s="13">
        <v>461160</v>
      </c>
      <c r="AN36" s="14">
        <v>503705</v>
      </c>
    </row>
    <row r="37" spans="1:40" hidden="1" x14ac:dyDescent="0.3">
      <c r="A37" s="15" t="s">
        <v>447</v>
      </c>
      <c r="B37" s="16" t="s">
        <v>448</v>
      </c>
      <c r="C37" s="17">
        <v>18902</v>
      </c>
      <c r="D37" s="17">
        <v>16749</v>
      </c>
      <c r="E37" s="17">
        <v>12742</v>
      </c>
      <c r="F37" s="17">
        <v>15556</v>
      </c>
      <c r="G37" s="17">
        <v>17468</v>
      </c>
      <c r="H37" s="17">
        <v>14726</v>
      </c>
      <c r="I37" s="17">
        <v>19847</v>
      </c>
      <c r="J37" s="17">
        <v>19526</v>
      </c>
      <c r="K37" s="17">
        <v>24503</v>
      </c>
      <c r="L37" s="17">
        <v>15512</v>
      </c>
      <c r="M37" s="17">
        <v>19901</v>
      </c>
      <c r="N37" s="17">
        <v>21693</v>
      </c>
      <c r="O37" s="17"/>
      <c r="P37" s="17">
        <v>242762</v>
      </c>
      <c r="Q37" s="17">
        <v>273896</v>
      </c>
      <c r="R37" s="17">
        <v>295582</v>
      </c>
      <c r="S37" s="17">
        <v>258091</v>
      </c>
      <c r="T37" s="17">
        <v>257929</v>
      </c>
      <c r="U37" s="17">
        <v>234475</v>
      </c>
      <c r="V37" s="17">
        <v>218928</v>
      </c>
      <c r="W37" s="17">
        <v>240205</v>
      </c>
      <c r="X37" s="17">
        <v>279452</v>
      </c>
      <c r="Y37" s="17">
        <v>284559</v>
      </c>
      <c r="Z37" s="17">
        <v>260891</v>
      </c>
      <c r="AA37" s="17">
        <v>210833</v>
      </c>
      <c r="AB37" s="17"/>
      <c r="AC37" s="17">
        <v>396782</v>
      </c>
      <c r="AD37" s="17">
        <v>343227</v>
      </c>
      <c r="AE37" s="17">
        <v>344907</v>
      </c>
      <c r="AF37" s="17">
        <v>361592</v>
      </c>
      <c r="AG37" s="17">
        <v>387576</v>
      </c>
      <c r="AH37" s="17">
        <v>400774</v>
      </c>
      <c r="AI37" s="17">
        <v>384043</v>
      </c>
      <c r="AJ37" s="17">
        <v>415996</v>
      </c>
      <c r="AK37" s="17">
        <v>458402</v>
      </c>
      <c r="AL37" s="17">
        <v>363002</v>
      </c>
      <c r="AM37" s="17">
        <v>447237</v>
      </c>
      <c r="AN37" s="18">
        <v>490144</v>
      </c>
    </row>
    <row r="38" spans="1:40" hidden="1" x14ac:dyDescent="0.3">
      <c r="A38" s="11" t="s">
        <v>389</v>
      </c>
      <c r="B38" s="12" t="s">
        <v>390</v>
      </c>
      <c r="C38" s="13">
        <v>20252</v>
      </c>
      <c r="D38" s="13">
        <v>23057</v>
      </c>
      <c r="E38" s="13">
        <v>18698</v>
      </c>
      <c r="F38" s="13">
        <v>26453</v>
      </c>
      <c r="G38" s="13">
        <v>21595</v>
      </c>
      <c r="H38" s="13">
        <v>23550</v>
      </c>
      <c r="I38" s="13">
        <v>26267</v>
      </c>
      <c r="J38" s="13">
        <v>29642</v>
      </c>
      <c r="K38" s="13">
        <v>27191</v>
      </c>
      <c r="L38" s="13">
        <v>16544</v>
      </c>
      <c r="M38" s="13">
        <v>21369</v>
      </c>
      <c r="N38" s="13">
        <v>22023</v>
      </c>
      <c r="O38" s="13"/>
      <c r="P38" s="13">
        <v>148835</v>
      </c>
      <c r="Q38" s="13">
        <v>139164</v>
      </c>
      <c r="R38" s="13">
        <v>132643</v>
      </c>
      <c r="S38" s="13">
        <v>120096</v>
      </c>
      <c r="T38" s="13">
        <v>145190</v>
      </c>
      <c r="U38" s="13">
        <v>146049</v>
      </c>
      <c r="V38" s="13">
        <v>130851</v>
      </c>
      <c r="W38" s="13">
        <v>135719</v>
      </c>
      <c r="X38" s="13">
        <v>147328</v>
      </c>
      <c r="Y38" s="13">
        <v>126147</v>
      </c>
      <c r="Z38" s="13">
        <v>109638</v>
      </c>
      <c r="AA38" s="13">
        <v>121038</v>
      </c>
      <c r="AB38" s="13"/>
      <c r="AC38" s="13">
        <v>595131</v>
      </c>
      <c r="AD38" s="13">
        <v>510266</v>
      </c>
      <c r="AE38" s="13">
        <v>587807</v>
      </c>
      <c r="AF38" s="13">
        <v>606636</v>
      </c>
      <c r="AG38" s="13">
        <v>653625</v>
      </c>
      <c r="AH38" s="13">
        <v>655071</v>
      </c>
      <c r="AI38" s="13">
        <v>665870</v>
      </c>
      <c r="AJ38" s="13">
        <v>638019</v>
      </c>
      <c r="AK38" s="13">
        <v>649523</v>
      </c>
      <c r="AL38" s="13">
        <v>458784</v>
      </c>
      <c r="AM38" s="13">
        <v>624841</v>
      </c>
      <c r="AN38" s="14">
        <v>635510</v>
      </c>
    </row>
    <row r="39" spans="1:40" ht="22.2" hidden="1" x14ac:dyDescent="0.3">
      <c r="A39" s="15" t="s">
        <v>403</v>
      </c>
      <c r="B39" s="16" t="s">
        <v>404</v>
      </c>
      <c r="C39" s="17">
        <v>26561</v>
      </c>
      <c r="D39" s="17">
        <v>20590</v>
      </c>
      <c r="E39" s="17">
        <v>26318</v>
      </c>
      <c r="F39" s="17">
        <v>22892</v>
      </c>
      <c r="G39" s="17">
        <v>28821</v>
      </c>
      <c r="H39" s="17">
        <v>26082</v>
      </c>
      <c r="I39" s="17">
        <v>26667</v>
      </c>
      <c r="J39" s="17">
        <v>21786</v>
      </c>
      <c r="K39" s="17">
        <v>29950</v>
      </c>
      <c r="L39" s="17">
        <v>18896</v>
      </c>
      <c r="M39" s="17">
        <v>22685</v>
      </c>
      <c r="N39" s="17">
        <v>23888</v>
      </c>
      <c r="O39" s="17"/>
      <c r="P39" s="17">
        <v>152402</v>
      </c>
      <c r="Q39" s="17">
        <v>151688</v>
      </c>
      <c r="R39" s="17">
        <v>157383</v>
      </c>
      <c r="S39" s="17">
        <v>144927</v>
      </c>
      <c r="T39" s="17">
        <v>163233</v>
      </c>
      <c r="U39" s="17">
        <v>172535</v>
      </c>
      <c r="V39" s="17">
        <v>151788</v>
      </c>
      <c r="W39" s="17">
        <v>141347</v>
      </c>
      <c r="X39" s="17">
        <v>172523</v>
      </c>
      <c r="Y39" s="17">
        <v>152805</v>
      </c>
      <c r="Z39" s="17">
        <v>143448</v>
      </c>
      <c r="AA39" s="17">
        <v>137497</v>
      </c>
      <c r="AB39" s="17"/>
      <c r="AC39" s="17">
        <v>619928</v>
      </c>
      <c r="AD39" s="17">
        <v>468207</v>
      </c>
      <c r="AE39" s="17">
        <v>629677</v>
      </c>
      <c r="AF39" s="17">
        <v>639181</v>
      </c>
      <c r="AG39" s="17">
        <v>697916</v>
      </c>
      <c r="AH39" s="17">
        <v>671629</v>
      </c>
      <c r="AI39" s="17">
        <v>684690</v>
      </c>
      <c r="AJ39" s="17">
        <v>668272</v>
      </c>
      <c r="AK39" s="17">
        <v>708752</v>
      </c>
      <c r="AL39" s="17">
        <v>460225</v>
      </c>
      <c r="AM39" s="17">
        <v>663463</v>
      </c>
      <c r="AN39" s="18">
        <v>684558</v>
      </c>
    </row>
    <row r="40" spans="1:40" ht="22.2" hidden="1" x14ac:dyDescent="0.3">
      <c r="A40" s="11" t="s">
        <v>399</v>
      </c>
      <c r="B40" s="12" t="s">
        <v>400</v>
      </c>
      <c r="C40" s="13">
        <v>21796</v>
      </c>
      <c r="D40" s="13">
        <v>22007</v>
      </c>
      <c r="E40" s="13">
        <v>27958</v>
      </c>
      <c r="F40" s="13">
        <v>21276</v>
      </c>
      <c r="G40" s="13">
        <v>26332</v>
      </c>
      <c r="H40" s="13">
        <v>23300</v>
      </c>
      <c r="I40" s="13">
        <v>22286</v>
      </c>
      <c r="J40" s="13">
        <v>22073</v>
      </c>
      <c r="K40" s="13">
        <v>25980</v>
      </c>
      <c r="L40" s="13">
        <v>21238</v>
      </c>
      <c r="M40" s="13">
        <v>19861</v>
      </c>
      <c r="N40" s="13">
        <v>25112</v>
      </c>
      <c r="O40" s="13"/>
      <c r="P40" s="13">
        <v>276397</v>
      </c>
      <c r="Q40" s="13">
        <v>264036</v>
      </c>
      <c r="R40" s="13">
        <v>229918</v>
      </c>
      <c r="S40" s="13">
        <v>291125</v>
      </c>
      <c r="T40" s="13">
        <v>353759</v>
      </c>
      <c r="U40" s="13">
        <v>283996</v>
      </c>
      <c r="V40" s="13">
        <v>276232</v>
      </c>
      <c r="W40" s="13">
        <v>358862</v>
      </c>
      <c r="X40" s="13">
        <v>313043</v>
      </c>
      <c r="Y40" s="13">
        <v>293699</v>
      </c>
      <c r="Z40" s="13">
        <v>331283</v>
      </c>
      <c r="AA40" s="13">
        <v>332447</v>
      </c>
      <c r="AB40" s="13"/>
      <c r="AC40" s="13">
        <v>2296597</v>
      </c>
      <c r="AD40" s="13">
        <v>1914303</v>
      </c>
      <c r="AE40" s="13">
        <v>2150499</v>
      </c>
      <c r="AF40" s="13">
        <v>2152814</v>
      </c>
      <c r="AG40" s="13">
        <v>2415555</v>
      </c>
      <c r="AH40" s="13">
        <v>2538120</v>
      </c>
      <c r="AI40" s="13">
        <v>2767940</v>
      </c>
      <c r="AJ40" s="13">
        <v>2763211</v>
      </c>
      <c r="AK40" s="13">
        <v>2915533</v>
      </c>
      <c r="AL40" s="13">
        <v>2370319</v>
      </c>
      <c r="AM40" s="13">
        <v>2741927</v>
      </c>
      <c r="AN40" s="14">
        <v>2761618</v>
      </c>
    </row>
    <row r="41" spans="1:40" hidden="1" x14ac:dyDescent="0.3">
      <c r="A41" s="15" t="s">
        <v>455</v>
      </c>
      <c r="B41" s="16" t="s">
        <v>456</v>
      </c>
      <c r="C41" s="17">
        <v>31510</v>
      </c>
      <c r="D41" s="17">
        <v>38213</v>
      </c>
      <c r="E41" s="17">
        <v>34852</v>
      </c>
      <c r="F41" s="17">
        <v>34836</v>
      </c>
      <c r="G41" s="17">
        <v>36947</v>
      </c>
      <c r="H41" s="17">
        <v>29458</v>
      </c>
      <c r="I41" s="17">
        <v>24061</v>
      </c>
      <c r="J41" s="17">
        <v>24203</v>
      </c>
      <c r="K41" s="17">
        <v>33130</v>
      </c>
      <c r="L41" s="17">
        <v>19290</v>
      </c>
      <c r="M41" s="17">
        <v>21077</v>
      </c>
      <c r="N41" s="17">
        <v>26847</v>
      </c>
      <c r="O41" s="17"/>
      <c r="P41" s="17">
        <v>741244</v>
      </c>
      <c r="Q41" s="17">
        <v>717961</v>
      </c>
      <c r="R41" s="17">
        <v>672080</v>
      </c>
      <c r="S41" s="17">
        <v>569702</v>
      </c>
      <c r="T41" s="17">
        <v>710356</v>
      </c>
      <c r="U41" s="17">
        <v>1147784</v>
      </c>
      <c r="V41" s="17">
        <v>405723</v>
      </c>
      <c r="W41" s="17">
        <v>464646</v>
      </c>
      <c r="X41" s="17">
        <v>833503</v>
      </c>
      <c r="Y41" s="17">
        <v>460933</v>
      </c>
      <c r="Z41" s="17">
        <v>264214</v>
      </c>
      <c r="AA41" s="17">
        <v>336087</v>
      </c>
      <c r="AB41" s="17"/>
      <c r="AC41" s="17">
        <v>886442</v>
      </c>
      <c r="AD41" s="17">
        <v>811734</v>
      </c>
      <c r="AE41" s="17">
        <v>720982</v>
      </c>
      <c r="AF41" s="17">
        <v>704541</v>
      </c>
      <c r="AG41" s="17">
        <v>786815</v>
      </c>
      <c r="AH41" s="17">
        <v>765049</v>
      </c>
      <c r="AI41" s="17">
        <v>888748</v>
      </c>
      <c r="AJ41" s="17">
        <v>906850</v>
      </c>
      <c r="AK41" s="17">
        <v>926428</v>
      </c>
      <c r="AL41" s="17">
        <v>652340</v>
      </c>
      <c r="AM41" s="17">
        <v>936150</v>
      </c>
      <c r="AN41" s="18">
        <v>1011065</v>
      </c>
    </row>
    <row r="42" spans="1:40" hidden="1" x14ac:dyDescent="0.3">
      <c r="A42" s="11" t="s">
        <v>329</v>
      </c>
      <c r="B42" s="12" t="s">
        <v>330</v>
      </c>
      <c r="C42" s="13">
        <v>33159</v>
      </c>
      <c r="D42" s="13">
        <v>23957</v>
      </c>
      <c r="E42" s="13">
        <v>16613</v>
      </c>
      <c r="F42" s="13">
        <v>16721</v>
      </c>
      <c r="G42" s="13">
        <v>14892</v>
      </c>
      <c r="H42" s="13">
        <v>5887</v>
      </c>
      <c r="I42" s="13">
        <v>5322</v>
      </c>
      <c r="J42" s="13">
        <v>4125</v>
      </c>
      <c r="K42" s="13">
        <v>6005</v>
      </c>
      <c r="L42" s="13">
        <v>5080</v>
      </c>
      <c r="M42" s="13">
        <v>8602</v>
      </c>
      <c r="N42" s="13">
        <v>29204</v>
      </c>
      <c r="O42" s="13"/>
      <c r="P42" s="13">
        <v>2151020</v>
      </c>
      <c r="Q42" s="13">
        <v>2360904</v>
      </c>
      <c r="R42" s="13">
        <v>3134696</v>
      </c>
      <c r="S42" s="13">
        <v>2672569</v>
      </c>
      <c r="T42" s="13">
        <v>2720616</v>
      </c>
      <c r="U42" s="13">
        <v>2271688</v>
      </c>
      <c r="V42" s="13">
        <v>2093653</v>
      </c>
      <c r="W42" s="13">
        <v>1914689</v>
      </c>
      <c r="X42" s="13">
        <v>1698729</v>
      </c>
      <c r="Y42" s="13">
        <v>1627297</v>
      </c>
      <c r="Z42" s="13">
        <v>1649276</v>
      </c>
      <c r="AA42" s="13">
        <v>1789768</v>
      </c>
      <c r="AB42" s="13"/>
      <c r="AC42" s="13">
        <v>3619882</v>
      </c>
      <c r="AD42" s="13">
        <v>3616871</v>
      </c>
      <c r="AE42" s="13">
        <v>3619604</v>
      </c>
      <c r="AF42" s="13">
        <v>3525448</v>
      </c>
      <c r="AG42" s="13">
        <v>3976481</v>
      </c>
      <c r="AH42" s="13">
        <v>4206359</v>
      </c>
      <c r="AI42" s="13">
        <v>4540881</v>
      </c>
      <c r="AJ42" s="13">
        <v>4584600</v>
      </c>
      <c r="AK42" s="13">
        <v>4341877</v>
      </c>
      <c r="AL42" s="13">
        <v>3682775</v>
      </c>
      <c r="AM42" s="13">
        <v>4048949</v>
      </c>
      <c r="AN42" s="14">
        <v>4513410</v>
      </c>
    </row>
    <row r="43" spans="1:40" hidden="1" x14ac:dyDescent="0.3">
      <c r="A43" s="15" t="s">
        <v>445</v>
      </c>
      <c r="B43" s="16" t="s">
        <v>446</v>
      </c>
      <c r="C43" s="17">
        <v>32011</v>
      </c>
      <c r="D43" s="17">
        <v>35196</v>
      </c>
      <c r="E43" s="17">
        <v>27801</v>
      </c>
      <c r="F43" s="17">
        <v>31218</v>
      </c>
      <c r="G43" s="17">
        <v>39899</v>
      </c>
      <c r="H43" s="17">
        <v>37673</v>
      </c>
      <c r="I43" s="17">
        <v>33708</v>
      </c>
      <c r="J43" s="17">
        <v>36218</v>
      </c>
      <c r="K43" s="17">
        <v>43116</v>
      </c>
      <c r="L43" s="17">
        <v>18727</v>
      </c>
      <c r="M43" s="17">
        <v>22470</v>
      </c>
      <c r="N43" s="17">
        <v>29836</v>
      </c>
      <c r="O43" s="17"/>
      <c r="P43" s="17">
        <v>131967</v>
      </c>
      <c r="Q43" s="17">
        <v>185669</v>
      </c>
      <c r="R43" s="17">
        <v>185787</v>
      </c>
      <c r="S43" s="17">
        <v>161613</v>
      </c>
      <c r="T43" s="17">
        <v>174237</v>
      </c>
      <c r="U43" s="17">
        <v>176638</v>
      </c>
      <c r="V43" s="17">
        <v>132740</v>
      </c>
      <c r="W43" s="17">
        <v>148777</v>
      </c>
      <c r="X43" s="17">
        <v>179077</v>
      </c>
      <c r="Y43" s="17">
        <v>148231</v>
      </c>
      <c r="Z43" s="17">
        <v>111357</v>
      </c>
      <c r="AA43" s="17">
        <v>98798</v>
      </c>
      <c r="AB43" s="17"/>
      <c r="AC43" s="17">
        <v>257743</v>
      </c>
      <c r="AD43" s="17">
        <v>261929</v>
      </c>
      <c r="AE43" s="17">
        <v>277501</v>
      </c>
      <c r="AF43" s="17">
        <v>276116</v>
      </c>
      <c r="AG43" s="17">
        <v>289983</v>
      </c>
      <c r="AH43" s="17">
        <v>287204</v>
      </c>
      <c r="AI43" s="17">
        <v>295828</v>
      </c>
      <c r="AJ43" s="17">
        <v>295569</v>
      </c>
      <c r="AK43" s="17">
        <v>312067</v>
      </c>
      <c r="AL43" s="17">
        <v>234385</v>
      </c>
      <c r="AM43" s="17">
        <v>293515</v>
      </c>
      <c r="AN43" s="18">
        <v>293614</v>
      </c>
    </row>
    <row r="44" spans="1:40" ht="22.2" hidden="1" x14ac:dyDescent="0.3">
      <c r="A44" s="11" t="s">
        <v>459</v>
      </c>
      <c r="B44" s="12" t="s">
        <v>460</v>
      </c>
      <c r="C44" s="13">
        <v>36159</v>
      </c>
      <c r="D44" s="13">
        <v>29426</v>
      </c>
      <c r="E44" s="13">
        <v>39871</v>
      </c>
      <c r="F44" s="13">
        <v>37940</v>
      </c>
      <c r="G44" s="13">
        <v>42740</v>
      </c>
      <c r="H44" s="13">
        <v>41325</v>
      </c>
      <c r="I44" s="13">
        <v>35358</v>
      </c>
      <c r="J44" s="13">
        <v>32027</v>
      </c>
      <c r="K44" s="13">
        <v>29885</v>
      </c>
      <c r="L44" s="13">
        <v>31257</v>
      </c>
      <c r="M44" s="13">
        <v>32091</v>
      </c>
      <c r="N44" s="13">
        <v>32100</v>
      </c>
      <c r="O44" s="13"/>
      <c r="P44" s="13">
        <v>223892</v>
      </c>
      <c r="Q44" s="13">
        <v>209464</v>
      </c>
      <c r="R44" s="13">
        <v>218089</v>
      </c>
      <c r="S44" s="13">
        <v>209002</v>
      </c>
      <c r="T44" s="13">
        <v>228582</v>
      </c>
      <c r="U44" s="13">
        <v>203696</v>
      </c>
      <c r="V44" s="13">
        <v>201547</v>
      </c>
      <c r="W44" s="13">
        <v>191525</v>
      </c>
      <c r="X44" s="13">
        <v>191551</v>
      </c>
      <c r="Y44" s="13">
        <v>188374</v>
      </c>
      <c r="Z44" s="13">
        <v>185822</v>
      </c>
      <c r="AA44" s="13">
        <v>182151</v>
      </c>
      <c r="AB44" s="13"/>
      <c r="AC44" s="13">
        <v>899347</v>
      </c>
      <c r="AD44" s="13">
        <v>776553</v>
      </c>
      <c r="AE44" s="13">
        <v>909306</v>
      </c>
      <c r="AF44" s="13">
        <v>871225</v>
      </c>
      <c r="AG44" s="13">
        <v>948287</v>
      </c>
      <c r="AH44" s="13">
        <v>936675</v>
      </c>
      <c r="AI44" s="13">
        <v>961201</v>
      </c>
      <c r="AJ44" s="13">
        <v>955521</v>
      </c>
      <c r="AK44" s="13">
        <v>1015208</v>
      </c>
      <c r="AL44" s="13">
        <v>886935</v>
      </c>
      <c r="AM44" s="13">
        <v>966154</v>
      </c>
      <c r="AN44" s="14">
        <v>1017655</v>
      </c>
    </row>
    <row r="45" spans="1:40" ht="22.2" hidden="1" x14ac:dyDescent="0.3">
      <c r="A45" s="15" t="s">
        <v>451</v>
      </c>
      <c r="B45" s="16" t="s">
        <v>452</v>
      </c>
      <c r="C45" s="17">
        <v>28152</v>
      </c>
      <c r="D45" s="17">
        <v>31485</v>
      </c>
      <c r="E45" s="17">
        <v>39675</v>
      </c>
      <c r="F45" s="17">
        <v>30181</v>
      </c>
      <c r="G45" s="17">
        <v>28355</v>
      </c>
      <c r="H45" s="17">
        <v>32537</v>
      </c>
      <c r="I45" s="17">
        <v>27277</v>
      </c>
      <c r="J45" s="17">
        <v>17122</v>
      </c>
      <c r="K45" s="17">
        <v>24384</v>
      </c>
      <c r="L45" s="17">
        <v>33203</v>
      </c>
      <c r="M45" s="17">
        <v>46393</v>
      </c>
      <c r="N45" s="17">
        <v>34487</v>
      </c>
      <c r="O45" s="17"/>
      <c r="P45" s="17">
        <v>368224</v>
      </c>
      <c r="Q45" s="17">
        <v>312801</v>
      </c>
      <c r="R45" s="17">
        <v>489217</v>
      </c>
      <c r="S45" s="17">
        <v>432186</v>
      </c>
      <c r="T45" s="17">
        <v>299009</v>
      </c>
      <c r="U45" s="17">
        <v>511117</v>
      </c>
      <c r="V45" s="17">
        <v>392261</v>
      </c>
      <c r="W45" s="17">
        <v>230011</v>
      </c>
      <c r="X45" s="17">
        <v>213191</v>
      </c>
      <c r="Y45" s="17">
        <v>232087</v>
      </c>
      <c r="Z45" s="17">
        <v>273426</v>
      </c>
      <c r="AA45" s="17">
        <v>313247</v>
      </c>
      <c r="AB45" s="17"/>
      <c r="AC45" s="17">
        <v>1566007</v>
      </c>
      <c r="AD45" s="17">
        <v>1283276</v>
      </c>
      <c r="AE45" s="17">
        <v>1414206</v>
      </c>
      <c r="AF45" s="17">
        <v>1978879</v>
      </c>
      <c r="AG45" s="17">
        <v>2289963</v>
      </c>
      <c r="AH45" s="17">
        <v>2272644</v>
      </c>
      <c r="AI45" s="17">
        <v>2008376</v>
      </c>
      <c r="AJ45" s="17">
        <v>1324485</v>
      </c>
      <c r="AK45" s="17">
        <v>1222244</v>
      </c>
      <c r="AL45" s="17">
        <v>1351761</v>
      </c>
      <c r="AM45" s="17">
        <v>1645332</v>
      </c>
      <c r="AN45" s="18">
        <v>1815907</v>
      </c>
    </row>
    <row r="46" spans="1:40" ht="22.2" hidden="1" x14ac:dyDescent="0.3">
      <c r="A46" s="11" t="s">
        <v>385</v>
      </c>
      <c r="B46" s="12" t="s">
        <v>386</v>
      </c>
      <c r="C46" s="13">
        <v>31190</v>
      </c>
      <c r="D46" s="13">
        <v>38495</v>
      </c>
      <c r="E46" s="13">
        <v>29677</v>
      </c>
      <c r="F46" s="13">
        <v>23445</v>
      </c>
      <c r="G46" s="13">
        <v>41198</v>
      </c>
      <c r="H46" s="13">
        <v>34979</v>
      </c>
      <c r="I46" s="13">
        <v>40972</v>
      </c>
      <c r="J46" s="13">
        <v>40328</v>
      </c>
      <c r="K46" s="13">
        <v>32443</v>
      </c>
      <c r="L46" s="13">
        <v>38226</v>
      </c>
      <c r="M46" s="13">
        <v>32984</v>
      </c>
      <c r="N46" s="13">
        <v>35648</v>
      </c>
      <c r="O46" s="13"/>
      <c r="P46" s="13">
        <v>463456</v>
      </c>
      <c r="Q46" s="13">
        <v>406032</v>
      </c>
      <c r="R46" s="13">
        <v>440621</v>
      </c>
      <c r="S46" s="13">
        <v>460081</v>
      </c>
      <c r="T46" s="13">
        <v>449975</v>
      </c>
      <c r="U46" s="13">
        <v>480847</v>
      </c>
      <c r="V46" s="13">
        <v>534710</v>
      </c>
      <c r="W46" s="13">
        <v>536399</v>
      </c>
      <c r="X46" s="13">
        <v>564069</v>
      </c>
      <c r="Y46" s="13">
        <v>508235</v>
      </c>
      <c r="Z46" s="13">
        <v>539312</v>
      </c>
      <c r="AA46" s="13">
        <v>544134</v>
      </c>
      <c r="AB46" s="13"/>
      <c r="AC46" s="13">
        <v>1220129</v>
      </c>
      <c r="AD46" s="13">
        <v>1014052</v>
      </c>
      <c r="AE46" s="13">
        <v>1091921</v>
      </c>
      <c r="AF46" s="13">
        <v>1157589</v>
      </c>
      <c r="AG46" s="13">
        <v>1284749</v>
      </c>
      <c r="AH46" s="13">
        <v>1356348</v>
      </c>
      <c r="AI46" s="13">
        <v>1431502</v>
      </c>
      <c r="AJ46" s="13">
        <v>1396680</v>
      </c>
      <c r="AK46" s="13">
        <v>1486269</v>
      </c>
      <c r="AL46" s="13">
        <v>1210215</v>
      </c>
      <c r="AM46" s="13">
        <v>1438115</v>
      </c>
      <c r="AN46" s="14">
        <v>1502686</v>
      </c>
    </row>
    <row r="47" spans="1:40" ht="22.2" hidden="1" x14ac:dyDescent="0.3">
      <c r="A47" s="15" t="s">
        <v>341</v>
      </c>
      <c r="B47" s="16" t="s">
        <v>342</v>
      </c>
      <c r="C47" s="17">
        <v>45046</v>
      </c>
      <c r="D47" s="17">
        <v>23116</v>
      </c>
      <c r="E47" s="17">
        <v>42932</v>
      </c>
      <c r="F47" s="17">
        <v>32320</v>
      </c>
      <c r="G47" s="17">
        <v>24901</v>
      </c>
      <c r="H47" s="17">
        <v>51384</v>
      </c>
      <c r="I47" s="17">
        <v>25007</v>
      </c>
      <c r="J47" s="17">
        <v>26543</v>
      </c>
      <c r="K47" s="17">
        <v>37779</v>
      </c>
      <c r="L47" s="17">
        <v>28431</v>
      </c>
      <c r="M47" s="17">
        <v>47520</v>
      </c>
      <c r="N47" s="17">
        <v>38151</v>
      </c>
      <c r="O47" s="17"/>
      <c r="P47" s="17">
        <v>428466</v>
      </c>
      <c r="Q47" s="17">
        <v>361121</v>
      </c>
      <c r="R47" s="17">
        <v>396816</v>
      </c>
      <c r="S47" s="17">
        <v>338868</v>
      </c>
      <c r="T47" s="17">
        <v>413075</v>
      </c>
      <c r="U47" s="17">
        <v>308087</v>
      </c>
      <c r="V47" s="17">
        <v>386250</v>
      </c>
      <c r="W47" s="17">
        <v>303060</v>
      </c>
      <c r="X47" s="17">
        <v>378040</v>
      </c>
      <c r="Y47" s="17">
        <v>366612</v>
      </c>
      <c r="Z47" s="17">
        <v>302570</v>
      </c>
      <c r="AA47" s="17">
        <v>314177</v>
      </c>
      <c r="AB47" s="17"/>
      <c r="AC47" s="17">
        <v>1301150</v>
      </c>
      <c r="AD47" s="17">
        <v>1217497</v>
      </c>
      <c r="AE47" s="17">
        <v>1328696</v>
      </c>
      <c r="AF47" s="17">
        <v>1301365</v>
      </c>
      <c r="AG47" s="17">
        <v>1419326</v>
      </c>
      <c r="AH47" s="17">
        <v>1365510</v>
      </c>
      <c r="AI47" s="17">
        <v>1259318</v>
      </c>
      <c r="AJ47" s="17">
        <v>1198228</v>
      </c>
      <c r="AK47" s="17">
        <v>1324817</v>
      </c>
      <c r="AL47" s="17">
        <v>1182626</v>
      </c>
      <c r="AM47" s="17">
        <v>1220477</v>
      </c>
      <c r="AN47" s="18">
        <v>1227780</v>
      </c>
    </row>
    <row r="48" spans="1:40" hidden="1" x14ac:dyDescent="0.3">
      <c r="A48" s="11" t="s">
        <v>377</v>
      </c>
      <c r="B48" s="12" t="s">
        <v>378</v>
      </c>
      <c r="C48" s="13">
        <v>24586</v>
      </c>
      <c r="D48" s="13">
        <v>34198</v>
      </c>
      <c r="E48" s="13">
        <v>36517</v>
      </c>
      <c r="F48" s="13">
        <v>28545</v>
      </c>
      <c r="G48" s="13">
        <v>37833</v>
      </c>
      <c r="H48" s="13">
        <v>30407</v>
      </c>
      <c r="I48" s="13">
        <v>36161</v>
      </c>
      <c r="J48" s="13">
        <v>26510</v>
      </c>
      <c r="K48" s="13">
        <v>40452</v>
      </c>
      <c r="L48" s="13">
        <v>28606</v>
      </c>
      <c r="M48" s="13">
        <v>52579</v>
      </c>
      <c r="N48" s="13">
        <v>39569</v>
      </c>
      <c r="O48" s="13"/>
      <c r="P48" s="13">
        <v>166629</v>
      </c>
      <c r="Q48" s="13">
        <v>127909</v>
      </c>
      <c r="R48" s="13">
        <v>142779</v>
      </c>
      <c r="S48" s="13">
        <v>119368</v>
      </c>
      <c r="T48" s="13">
        <v>140494</v>
      </c>
      <c r="U48" s="13">
        <v>137034</v>
      </c>
      <c r="V48" s="13">
        <v>117165</v>
      </c>
      <c r="W48" s="13">
        <v>126435</v>
      </c>
      <c r="X48" s="13">
        <v>147584</v>
      </c>
      <c r="Y48" s="13">
        <v>123275</v>
      </c>
      <c r="Z48" s="13">
        <v>116526</v>
      </c>
      <c r="AA48" s="13">
        <v>144017</v>
      </c>
      <c r="AB48" s="13"/>
      <c r="AC48" s="13">
        <v>302668</v>
      </c>
      <c r="AD48" s="13">
        <v>269087</v>
      </c>
      <c r="AE48" s="13">
        <v>267734</v>
      </c>
      <c r="AF48" s="13">
        <v>256486</v>
      </c>
      <c r="AG48" s="13">
        <v>298020</v>
      </c>
      <c r="AH48" s="13">
        <v>291023</v>
      </c>
      <c r="AI48" s="13">
        <v>300875</v>
      </c>
      <c r="AJ48" s="13">
        <v>297671</v>
      </c>
      <c r="AK48" s="13">
        <v>317671</v>
      </c>
      <c r="AL48" s="13">
        <v>271320</v>
      </c>
      <c r="AM48" s="13">
        <v>347559</v>
      </c>
      <c r="AN48" s="14">
        <v>334203</v>
      </c>
    </row>
    <row r="49" spans="1:40" ht="22.2" hidden="1" x14ac:dyDescent="0.3">
      <c r="A49" s="15" t="s">
        <v>317</v>
      </c>
      <c r="B49" s="16" t="s">
        <v>318</v>
      </c>
      <c r="C49" s="17">
        <v>45837</v>
      </c>
      <c r="D49" s="17">
        <v>45305</v>
      </c>
      <c r="E49" s="17">
        <v>49600</v>
      </c>
      <c r="F49" s="17">
        <v>41159</v>
      </c>
      <c r="G49" s="17">
        <v>43126</v>
      </c>
      <c r="H49" s="17">
        <v>46675</v>
      </c>
      <c r="I49" s="17">
        <v>35324</v>
      </c>
      <c r="J49" s="17">
        <v>36953</v>
      </c>
      <c r="K49" s="17">
        <v>34145</v>
      </c>
      <c r="L49" s="17">
        <v>22952</v>
      </c>
      <c r="M49" s="17">
        <v>28422</v>
      </c>
      <c r="N49" s="17">
        <v>40429</v>
      </c>
      <c r="O49" s="17"/>
      <c r="P49" s="17">
        <v>221204</v>
      </c>
      <c r="Q49" s="17">
        <v>245875</v>
      </c>
      <c r="R49" s="17">
        <v>253010</v>
      </c>
      <c r="S49" s="17">
        <v>245680</v>
      </c>
      <c r="T49" s="17">
        <v>244871</v>
      </c>
      <c r="U49" s="17">
        <v>223111</v>
      </c>
      <c r="V49" s="17">
        <v>224525</v>
      </c>
      <c r="W49" s="17">
        <v>200103</v>
      </c>
      <c r="X49" s="17">
        <v>277836</v>
      </c>
      <c r="Y49" s="17">
        <v>214167</v>
      </c>
      <c r="Z49" s="17">
        <v>197577</v>
      </c>
      <c r="AA49" s="17">
        <v>196377</v>
      </c>
      <c r="AB49" s="17"/>
      <c r="AC49" s="17">
        <v>1567388</v>
      </c>
      <c r="AD49" s="17">
        <v>1455281</v>
      </c>
      <c r="AE49" s="17">
        <v>1757804</v>
      </c>
      <c r="AF49" s="17">
        <v>1816213</v>
      </c>
      <c r="AG49" s="17">
        <v>1848894</v>
      </c>
      <c r="AH49" s="17">
        <v>1680036</v>
      </c>
      <c r="AI49" s="17">
        <v>1519420</v>
      </c>
      <c r="AJ49" s="17">
        <v>1511652</v>
      </c>
      <c r="AK49" s="17">
        <v>2078972</v>
      </c>
      <c r="AL49" s="17">
        <v>1804358</v>
      </c>
      <c r="AM49" s="17">
        <v>1885058</v>
      </c>
      <c r="AN49" s="18">
        <v>2036893</v>
      </c>
    </row>
    <row r="50" spans="1:40" ht="22.2" hidden="1" x14ac:dyDescent="0.3">
      <c r="A50" s="11" t="s">
        <v>439</v>
      </c>
      <c r="B50" s="12" t="s">
        <v>440</v>
      </c>
      <c r="C50" s="13">
        <v>35728</v>
      </c>
      <c r="D50" s="13">
        <v>27715</v>
      </c>
      <c r="E50" s="13">
        <v>28458</v>
      </c>
      <c r="F50" s="13">
        <v>35976</v>
      </c>
      <c r="G50" s="13">
        <v>33101</v>
      </c>
      <c r="H50" s="13">
        <v>31075</v>
      </c>
      <c r="I50" s="13">
        <v>32326</v>
      </c>
      <c r="J50" s="13">
        <v>41977</v>
      </c>
      <c r="K50" s="13">
        <v>40976</v>
      </c>
      <c r="L50" s="13">
        <v>35064</v>
      </c>
      <c r="M50" s="13">
        <v>40370</v>
      </c>
      <c r="N50" s="13">
        <v>43538</v>
      </c>
      <c r="O50" s="13"/>
      <c r="P50" s="13">
        <v>182229</v>
      </c>
      <c r="Q50" s="13">
        <v>189923</v>
      </c>
      <c r="R50" s="13">
        <v>175907</v>
      </c>
      <c r="S50" s="13">
        <v>177017</v>
      </c>
      <c r="T50" s="13">
        <v>181207</v>
      </c>
      <c r="U50" s="13">
        <v>180892</v>
      </c>
      <c r="V50" s="13">
        <v>145351</v>
      </c>
      <c r="W50" s="13">
        <v>153691</v>
      </c>
      <c r="X50" s="13">
        <v>194431</v>
      </c>
      <c r="Y50" s="13">
        <v>141668</v>
      </c>
      <c r="Z50" s="13">
        <v>141329</v>
      </c>
      <c r="AA50" s="13">
        <v>118590</v>
      </c>
      <c r="AB50" s="13"/>
      <c r="AC50" s="13">
        <v>1415417</v>
      </c>
      <c r="AD50" s="13">
        <v>1448940</v>
      </c>
      <c r="AE50" s="13">
        <v>1232340</v>
      </c>
      <c r="AF50" s="13">
        <v>1282189</v>
      </c>
      <c r="AG50" s="13">
        <v>1455779</v>
      </c>
      <c r="AH50" s="13">
        <v>1544657</v>
      </c>
      <c r="AI50" s="13">
        <v>1480374</v>
      </c>
      <c r="AJ50" s="13">
        <v>1718586</v>
      </c>
      <c r="AK50" s="13">
        <v>1828108</v>
      </c>
      <c r="AL50" s="13">
        <v>1307851</v>
      </c>
      <c r="AM50" s="13">
        <v>1806578</v>
      </c>
      <c r="AN50" s="14">
        <v>1941100</v>
      </c>
    </row>
    <row r="51" spans="1:40" hidden="1" x14ac:dyDescent="0.3">
      <c r="A51" s="15" t="s">
        <v>425</v>
      </c>
      <c r="B51" s="16" t="s">
        <v>426</v>
      </c>
      <c r="C51" s="17">
        <v>49178</v>
      </c>
      <c r="D51" s="17">
        <v>47783</v>
      </c>
      <c r="E51" s="17">
        <v>34402</v>
      </c>
      <c r="F51" s="17">
        <v>38786</v>
      </c>
      <c r="G51" s="17">
        <v>39154</v>
      </c>
      <c r="H51" s="17">
        <v>30546</v>
      </c>
      <c r="I51" s="17">
        <v>32183</v>
      </c>
      <c r="J51" s="17">
        <v>32026</v>
      </c>
      <c r="K51" s="17">
        <v>46735</v>
      </c>
      <c r="L51" s="17">
        <v>39151</v>
      </c>
      <c r="M51" s="17">
        <v>39391</v>
      </c>
      <c r="N51" s="17">
        <v>43826</v>
      </c>
      <c r="O51" s="17"/>
      <c r="P51" s="17">
        <v>1397176</v>
      </c>
      <c r="Q51" s="17">
        <v>1529608</v>
      </c>
      <c r="R51" s="17">
        <v>1656281</v>
      </c>
      <c r="S51" s="17">
        <v>1381658</v>
      </c>
      <c r="T51" s="17">
        <v>1340185</v>
      </c>
      <c r="U51" s="17">
        <v>1197890</v>
      </c>
      <c r="V51" s="17">
        <v>1138153</v>
      </c>
      <c r="W51" s="17">
        <v>1016668</v>
      </c>
      <c r="X51" s="17">
        <v>1057611</v>
      </c>
      <c r="Y51" s="17">
        <v>1033319</v>
      </c>
      <c r="Z51" s="17">
        <v>1041192</v>
      </c>
      <c r="AA51" s="17">
        <v>1105748</v>
      </c>
      <c r="AB51" s="17"/>
      <c r="AC51" s="17">
        <v>3217776</v>
      </c>
      <c r="AD51" s="17">
        <v>3250088</v>
      </c>
      <c r="AE51" s="17">
        <v>3529587</v>
      </c>
      <c r="AF51" s="17">
        <v>3322322</v>
      </c>
      <c r="AG51" s="17">
        <v>3941457</v>
      </c>
      <c r="AH51" s="17">
        <v>3876097</v>
      </c>
      <c r="AI51" s="17">
        <v>3223936</v>
      </c>
      <c r="AJ51" s="17">
        <v>2797434</v>
      </c>
      <c r="AK51" s="17">
        <v>2726616</v>
      </c>
      <c r="AL51" s="17">
        <v>2492562</v>
      </c>
      <c r="AM51" s="17">
        <v>2714092</v>
      </c>
      <c r="AN51" s="18">
        <v>3098382</v>
      </c>
    </row>
    <row r="52" spans="1:40" ht="22.2" hidden="1" x14ac:dyDescent="0.3">
      <c r="A52" s="11" t="s">
        <v>429</v>
      </c>
      <c r="B52" s="12" t="s">
        <v>430</v>
      </c>
      <c r="C52" s="13">
        <v>42601</v>
      </c>
      <c r="D52" s="13">
        <v>40484</v>
      </c>
      <c r="E52" s="13">
        <v>43333</v>
      </c>
      <c r="F52" s="13">
        <v>43217</v>
      </c>
      <c r="G52" s="13">
        <v>46034</v>
      </c>
      <c r="H52" s="13">
        <v>46994</v>
      </c>
      <c r="I52" s="13">
        <v>45553</v>
      </c>
      <c r="J52" s="13">
        <v>49471</v>
      </c>
      <c r="K52" s="13">
        <v>54841</v>
      </c>
      <c r="L52" s="13">
        <v>34727</v>
      </c>
      <c r="M52" s="13">
        <v>41466</v>
      </c>
      <c r="N52" s="13">
        <v>47594</v>
      </c>
      <c r="O52" s="13"/>
      <c r="P52" s="13">
        <v>259657</v>
      </c>
      <c r="Q52" s="13">
        <v>246842</v>
      </c>
      <c r="R52" s="13">
        <v>247607</v>
      </c>
      <c r="S52" s="13">
        <v>236179</v>
      </c>
      <c r="T52" s="13">
        <v>267220</v>
      </c>
      <c r="U52" s="13">
        <v>265872</v>
      </c>
      <c r="V52" s="13">
        <v>245776</v>
      </c>
      <c r="W52" s="13">
        <v>234310</v>
      </c>
      <c r="X52" s="13">
        <v>265465</v>
      </c>
      <c r="Y52" s="13">
        <v>233210</v>
      </c>
      <c r="Z52" s="13">
        <v>218797</v>
      </c>
      <c r="AA52" s="13">
        <v>227461</v>
      </c>
      <c r="AB52" s="13"/>
      <c r="AC52" s="13">
        <v>737385</v>
      </c>
      <c r="AD52" s="13">
        <v>591719</v>
      </c>
      <c r="AE52" s="13">
        <v>726183</v>
      </c>
      <c r="AF52" s="13">
        <v>748246</v>
      </c>
      <c r="AG52" s="13">
        <v>792659</v>
      </c>
      <c r="AH52" s="13">
        <v>807302</v>
      </c>
      <c r="AI52" s="13">
        <v>816346</v>
      </c>
      <c r="AJ52" s="13">
        <v>836958</v>
      </c>
      <c r="AK52" s="13">
        <v>879218</v>
      </c>
      <c r="AL52" s="13">
        <v>623006</v>
      </c>
      <c r="AM52" s="13">
        <v>836171</v>
      </c>
      <c r="AN52" s="14">
        <v>888099</v>
      </c>
    </row>
    <row r="53" spans="1:40" ht="22.2" hidden="1" x14ac:dyDescent="0.3">
      <c r="A53" s="15" t="s">
        <v>427</v>
      </c>
      <c r="B53" s="16" t="s">
        <v>428</v>
      </c>
      <c r="C53" s="17">
        <v>43550</v>
      </c>
      <c r="D53" s="17">
        <v>41508</v>
      </c>
      <c r="E53" s="17">
        <v>40898</v>
      </c>
      <c r="F53" s="17">
        <v>43458</v>
      </c>
      <c r="G53" s="17">
        <v>46770</v>
      </c>
      <c r="H53" s="17">
        <v>47240</v>
      </c>
      <c r="I53" s="17">
        <v>48286</v>
      </c>
      <c r="J53" s="17">
        <v>50581</v>
      </c>
      <c r="K53" s="17">
        <v>57862</v>
      </c>
      <c r="L53" s="17">
        <v>44127</v>
      </c>
      <c r="M53" s="17">
        <v>45100</v>
      </c>
      <c r="N53" s="17">
        <v>48426</v>
      </c>
      <c r="O53" s="17"/>
      <c r="P53" s="17">
        <v>1600227</v>
      </c>
      <c r="Q53" s="17">
        <v>1444569</v>
      </c>
      <c r="R53" s="17">
        <v>1504089</v>
      </c>
      <c r="S53" s="17">
        <v>1440114</v>
      </c>
      <c r="T53" s="17">
        <v>1391601</v>
      </c>
      <c r="U53" s="17">
        <v>1395886</v>
      </c>
      <c r="V53" s="17">
        <v>1230033</v>
      </c>
      <c r="W53" s="17">
        <v>1162077</v>
      </c>
      <c r="X53" s="17">
        <v>1454376</v>
      </c>
      <c r="Y53" s="17">
        <v>1476189</v>
      </c>
      <c r="Z53" s="17">
        <v>1440515</v>
      </c>
      <c r="AA53" s="17">
        <v>1365984</v>
      </c>
      <c r="AB53" s="17"/>
      <c r="AC53" s="17">
        <v>1334531</v>
      </c>
      <c r="AD53" s="17">
        <v>1134635</v>
      </c>
      <c r="AE53" s="17">
        <v>1208025</v>
      </c>
      <c r="AF53" s="17">
        <v>1213258</v>
      </c>
      <c r="AG53" s="17">
        <v>1346225</v>
      </c>
      <c r="AH53" s="17">
        <v>1382019</v>
      </c>
      <c r="AI53" s="17">
        <v>1435003</v>
      </c>
      <c r="AJ53" s="17">
        <v>1473120</v>
      </c>
      <c r="AK53" s="17">
        <v>1584674</v>
      </c>
      <c r="AL53" s="17">
        <v>1261527</v>
      </c>
      <c r="AM53" s="17">
        <v>1483081</v>
      </c>
      <c r="AN53" s="18">
        <v>1557642</v>
      </c>
    </row>
    <row r="54" spans="1:40" hidden="1" x14ac:dyDescent="0.3">
      <c r="A54" s="11" t="s">
        <v>407</v>
      </c>
      <c r="B54" s="12" t="s">
        <v>408</v>
      </c>
      <c r="C54" s="13">
        <v>42816</v>
      </c>
      <c r="D54" s="13">
        <v>40183</v>
      </c>
      <c r="E54" s="13">
        <v>54673</v>
      </c>
      <c r="F54" s="13">
        <v>89950</v>
      </c>
      <c r="G54" s="13">
        <v>49380</v>
      </c>
      <c r="H54" s="13">
        <v>23099</v>
      </c>
      <c r="I54" s="13">
        <v>25466</v>
      </c>
      <c r="J54" s="13">
        <v>23709</v>
      </c>
      <c r="K54" s="13">
        <v>46368</v>
      </c>
      <c r="L54" s="13">
        <v>48762</v>
      </c>
      <c r="M54" s="13">
        <v>23907</v>
      </c>
      <c r="N54" s="13">
        <v>48908</v>
      </c>
      <c r="O54" s="13"/>
      <c r="P54" s="13">
        <v>527335</v>
      </c>
      <c r="Q54" s="13">
        <v>703418</v>
      </c>
      <c r="R54" s="13">
        <v>844108</v>
      </c>
      <c r="S54" s="13">
        <v>906790</v>
      </c>
      <c r="T54" s="13">
        <v>1094906</v>
      </c>
      <c r="U54" s="13">
        <v>1066498</v>
      </c>
      <c r="V54" s="13">
        <v>775783</v>
      </c>
      <c r="W54" s="13">
        <v>514334</v>
      </c>
      <c r="X54" s="13">
        <v>618621</v>
      </c>
      <c r="Y54" s="13">
        <v>724266</v>
      </c>
      <c r="Z54" s="13">
        <v>614440</v>
      </c>
      <c r="AA54" s="13">
        <v>648504</v>
      </c>
      <c r="AB54" s="13"/>
      <c r="AC54" s="13">
        <v>1176691</v>
      </c>
      <c r="AD54" s="13">
        <v>1144844</v>
      </c>
      <c r="AE54" s="13">
        <v>1423528</v>
      </c>
      <c r="AF54" s="13">
        <v>1569958</v>
      </c>
      <c r="AG54" s="13">
        <v>1658230</v>
      </c>
      <c r="AH54" s="13">
        <v>1364701</v>
      </c>
      <c r="AI54" s="13">
        <v>1347229</v>
      </c>
      <c r="AJ54" s="13">
        <v>1447171</v>
      </c>
      <c r="AK54" s="13">
        <v>1509367</v>
      </c>
      <c r="AL54" s="13">
        <v>1365322</v>
      </c>
      <c r="AM54" s="13">
        <v>1396740</v>
      </c>
      <c r="AN54" s="14">
        <v>1471849</v>
      </c>
    </row>
    <row r="55" spans="1:40" ht="22.2" hidden="1" x14ac:dyDescent="0.3">
      <c r="A55" s="15" t="s">
        <v>381</v>
      </c>
      <c r="B55" s="16" t="s">
        <v>382</v>
      </c>
      <c r="C55" s="17">
        <v>52786</v>
      </c>
      <c r="D55" s="17">
        <v>51507</v>
      </c>
      <c r="E55" s="17">
        <v>54748</v>
      </c>
      <c r="F55" s="17">
        <v>59268</v>
      </c>
      <c r="G55" s="17">
        <v>54545</v>
      </c>
      <c r="H55" s="17">
        <v>62638</v>
      </c>
      <c r="I55" s="17">
        <v>56335</v>
      </c>
      <c r="J55" s="17">
        <v>51380</v>
      </c>
      <c r="K55" s="17">
        <v>60901</v>
      </c>
      <c r="L55" s="17">
        <v>51345</v>
      </c>
      <c r="M55" s="17">
        <v>52394</v>
      </c>
      <c r="N55" s="17">
        <v>51829</v>
      </c>
      <c r="O55" s="17"/>
      <c r="P55" s="17">
        <v>465097</v>
      </c>
      <c r="Q55" s="17">
        <v>439717</v>
      </c>
      <c r="R55" s="17">
        <v>469443</v>
      </c>
      <c r="S55" s="17">
        <v>397396</v>
      </c>
      <c r="T55" s="17">
        <v>516179</v>
      </c>
      <c r="U55" s="17">
        <v>457468</v>
      </c>
      <c r="V55" s="17">
        <v>487268</v>
      </c>
      <c r="W55" s="17">
        <v>440621</v>
      </c>
      <c r="X55" s="17">
        <v>504012</v>
      </c>
      <c r="Y55" s="17">
        <v>457792</v>
      </c>
      <c r="Z55" s="17">
        <v>440641</v>
      </c>
      <c r="AA55" s="17">
        <v>406096</v>
      </c>
      <c r="AB55" s="17"/>
      <c r="AC55" s="17">
        <v>3311663</v>
      </c>
      <c r="AD55" s="17">
        <v>3116668</v>
      </c>
      <c r="AE55" s="17">
        <v>3252125</v>
      </c>
      <c r="AF55" s="17">
        <v>3072681</v>
      </c>
      <c r="AG55" s="17">
        <v>3332905</v>
      </c>
      <c r="AH55" s="17">
        <v>3452923</v>
      </c>
      <c r="AI55" s="17">
        <v>3418517</v>
      </c>
      <c r="AJ55" s="17">
        <v>3413505</v>
      </c>
      <c r="AK55" s="17">
        <v>3578460</v>
      </c>
      <c r="AL55" s="17">
        <v>3208384</v>
      </c>
      <c r="AM55" s="17">
        <v>3600546</v>
      </c>
      <c r="AN55" s="18">
        <v>3839186</v>
      </c>
    </row>
    <row r="56" spans="1:40" ht="22.2" hidden="1" x14ac:dyDescent="0.3">
      <c r="A56" s="11" t="s">
        <v>443</v>
      </c>
      <c r="B56" s="12" t="s">
        <v>444</v>
      </c>
      <c r="C56" s="13">
        <v>47700</v>
      </c>
      <c r="D56" s="13">
        <v>42662</v>
      </c>
      <c r="E56" s="13">
        <v>35586</v>
      </c>
      <c r="F56" s="13">
        <v>48015</v>
      </c>
      <c r="G56" s="13">
        <v>47287</v>
      </c>
      <c r="H56" s="13">
        <v>40031</v>
      </c>
      <c r="I56" s="13">
        <v>41884</v>
      </c>
      <c r="J56" s="13">
        <v>39306</v>
      </c>
      <c r="K56" s="13">
        <v>37770</v>
      </c>
      <c r="L56" s="13">
        <v>32479</v>
      </c>
      <c r="M56" s="13">
        <v>44588</v>
      </c>
      <c r="N56" s="13">
        <v>51853</v>
      </c>
      <c r="O56" s="13"/>
      <c r="P56" s="13">
        <v>659761</v>
      </c>
      <c r="Q56" s="13">
        <v>647231</v>
      </c>
      <c r="R56" s="13">
        <v>623680</v>
      </c>
      <c r="S56" s="13">
        <v>537299</v>
      </c>
      <c r="T56" s="13">
        <v>599181</v>
      </c>
      <c r="U56" s="13">
        <v>579058</v>
      </c>
      <c r="V56" s="13">
        <v>628430</v>
      </c>
      <c r="W56" s="13">
        <v>710483</v>
      </c>
      <c r="X56" s="13">
        <v>671606</v>
      </c>
      <c r="Y56" s="13">
        <v>578461</v>
      </c>
      <c r="Z56" s="13">
        <v>574884</v>
      </c>
      <c r="AA56" s="13">
        <v>598833</v>
      </c>
      <c r="AB56" s="13"/>
      <c r="AC56" s="13">
        <v>2152607</v>
      </c>
      <c r="AD56" s="13">
        <v>2010830</v>
      </c>
      <c r="AE56" s="13">
        <v>1993126</v>
      </c>
      <c r="AF56" s="13">
        <v>1962743</v>
      </c>
      <c r="AG56" s="13">
        <v>2173843</v>
      </c>
      <c r="AH56" s="13">
        <v>2324066</v>
      </c>
      <c r="AI56" s="13">
        <v>2369784</v>
      </c>
      <c r="AJ56" s="13">
        <v>2395869</v>
      </c>
      <c r="AK56" s="13">
        <v>2568493</v>
      </c>
      <c r="AL56" s="13">
        <v>2323999</v>
      </c>
      <c r="AM56" s="13">
        <v>2559834</v>
      </c>
      <c r="AN56" s="14">
        <v>2672213</v>
      </c>
    </row>
    <row r="57" spans="1:40" ht="22.2" hidden="1" x14ac:dyDescent="0.3">
      <c r="A57" s="15" t="s">
        <v>383</v>
      </c>
      <c r="B57" s="16" t="s">
        <v>384</v>
      </c>
      <c r="C57" s="17">
        <v>52890</v>
      </c>
      <c r="D57" s="17">
        <v>52761</v>
      </c>
      <c r="E57" s="17">
        <v>50820</v>
      </c>
      <c r="F57" s="17">
        <v>59079</v>
      </c>
      <c r="G57" s="17">
        <v>63138</v>
      </c>
      <c r="H57" s="17">
        <v>57648</v>
      </c>
      <c r="I57" s="17">
        <v>54063</v>
      </c>
      <c r="J57" s="17">
        <v>60406</v>
      </c>
      <c r="K57" s="17">
        <v>70930</v>
      </c>
      <c r="L57" s="17">
        <v>56748</v>
      </c>
      <c r="M57" s="17">
        <v>52584</v>
      </c>
      <c r="N57" s="17">
        <v>55232</v>
      </c>
      <c r="O57" s="17"/>
      <c r="P57" s="17">
        <v>454687</v>
      </c>
      <c r="Q57" s="17">
        <v>429095</v>
      </c>
      <c r="R57" s="17">
        <v>423738</v>
      </c>
      <c r="S57" s="17">
        <v>379627</v>
      </c>
      <c r="T57" s="17">
        <v>415007</v>
      </c>
      <c r="U57" s="17">
        <v>364891</v>
      </c>
      <c r="V57" s="17">
        <v>415665</v>
      </c>
      <c r="W57" s="17">
        <v>393595</v>
      </c>
      <c r="X57" s="17">
        <v>494755</v>
      </c>
      <c r="Y57" s="17">
        <v>452901</v>
      </c>
      <c r="Z57" s="17">
        <v>484244</v>
      </c>
      <c r="AA57" s="17">
        <v>485984</v>
      </c>
      <c r="AB57" s="17"/>
      <c r="AC57" s="17">
        <v>1451242</v>
      </c>
      <c r="AD57" s="17">
        <v>1428692</v>
      </c>
      <c r="AE57" s="17">
        <v>1252340</v>
      </c>
      <c r="AF57" s="17">
        <v>1209701</v>
      </c>
      <c r="AG57" s="17">
        <v>1334754</v>
      </c>
      <c r="AH57" s="17">
        <v>1295156</v>
      </c>
      <c r="AI57" s="17">
        <v>1331410</v>
      </c>
      <c r="AJ57" s="17">
        <v>1377976</v>
      </c>
      <c r="AK57" s="17">
        <v>1481011</v>
      </c>
      <c r="AL57" s="17">
        <v>1383139</v>
      </c>
      <c r="AM57" s="17">
        <v>1700179</v>
      </c>
      <c r="AN57" s="18">
        <v>1672231</v>
      </c>
    </row>
    <row r="58" spans="1:40" hidden="1" x14ac:dyDescent="0.3">
      <c r="A58" s="11" t="s">
        <v>417</v>
      </c>
      <c r="B58" s="12" t="s">
        <v>418</v>
      </c>
      <c r="C58" s="13">
        <v>72501</v>
      </c>
      <c r="D58" s="13">
        <v>96867</v>
      </c>
      <c r="E58" s="13">
        <v>82473</v>
      </c>
      <c r="F58" s="13">
        <v>54612</v>
      </c>
      <c r="G58" s="13">
        <v>38309</v>
      </c>
      <c r="H58" s="13">
        <v>28696</v>
      </c>
      <c r="I58" s="13">
        <v>46442</v>
      </c>
      <c r="J58" s="13">
        <v>39192</v>
      </c>
      <c r="K58" s="13">
        <v>45260</v>
      </c>
      <c r="L58" s="13">
        <v>43363</v>
      </c>
      <c r="M58" s="13">
        <v>38678</v>
      </c>
      <c r="N58" s="13">
        <v>57106</v>
      </c>
      <c r="O58" s="13"/>
      <c r="P58" s="13">
        <v>433500</v>
      </c>
      <c r="Q58" s="13">
        <v>324417</v>
      </c>
      <c r="R58" s="13">
        <v>382587</v>
      </c>
      <c r="S58" s="13">
        <v>377514</v>
      </c>
      <c r="T58" s="13">
        <v>514542</v>
      </c>
      <c r="U58" s="13">
        <v>290021</v>
      </c>
      <c r="V58" s="13">
        <v>241831</v>
      </c>
      <c r="W58" s="13">
        <v>242486</v>
      </c>
      <c r="X58" s="13">
        <v>271471</v>
      </c>
      <c r="Y58" s="13">
        <v>217875</v>
      </c>
      <c r="Z58" s="13">
        <v>276954</v>
      </c>
      <c r="AA58" s="13">
        <v>318392</v>
      </c>
      <c r="AB58" s="13"/>
      <c r="AC58" s="13">
        <v>1264280</v>
      </c>
      <c r="AD58" s="13">
        <v>1251058</v>
      </c>
      <c r="AE58" s="13">
        <v>1255022</v>
      </c>
      <c r="AF58" s="13">
        <v>1222453</v>
      </c>
      <c r="AG58" s="13">
        <v>1331016</v>
      </c>
      <c r="AH58" s="13">
        <v>1530305</v>
      </c>
      <c r="AI58" s="13">
        <v>1524620</v>
      </c>
      <c r="AJ58" s="13">
        <v>1467892</v>
      </c>
      <c r="AK58" s="13">
        <v>1503434</v>
      </c>
      <c r="AL58" s="13">
        <v>1413059</v>
      </c>
      <c r="AM58" s="13">
        <v>1742456</v>
      </c>
      <c r="AN58" s="14">
        <v>1592343</v>
      </c>
    </row>
    <row r="59" spans="1:40" ht="22.2" hidden="1" x14ac:dyDescent="0.3">
      <c r="A59" s="15" t="s">
        <v>391</v>
      </c>
      <c r="B59" s="16" t="s">
        <v>392</v>
      </c>
      <c r="C59" s="17">
        <v>62049</v>
      </c>
      <c r="D59" s="17">
        <v>60772</v>
      </c>
      <c r="E59" s="17">
        <v>56079</v>
      </c>
      <c r="F59" s="17">
        <v>60992</v>
      </c>
      <c r="G59" s="17">
        <v>58052</v>
      </c>
      <c r="H59" s="17">
        <v>51859</v>
      </c>
      <c r="I59" s="17">
        <v>63448</v>
      </c>
      <c r="J59" s="17">
        <v>56026</v>
      </c>
      <c r="K59" s="17">
        <v>59690</v>
      </c>
      <c r="L59" s="17">
        <v>53677</v>
      </c>
      <c r="M59" s="17">
        <v>59143</v>
      </c>
      <c r="N59" s="17">
        <v>58890</v>
      </c>
      <c r="O59" s="17"/>
      <c r="P59" s="17">
        <v>267128</v>
      </c>
      <c r="Q59" s="17">
        <v>266780</v>
      </c>
      <c r="R59" s="17">
        <v>274099</v>
      </c>
      <c r="S59" s="17">
        <v>239152</v>
      </c>
      <c r="T59" s="17">
        <v>270471</v>
      </c>
      <c r="U59" s="17">
        <v>257441</v>
      </c>
      <c r="V59" s="17">
        <v>244550</v>
      </c>
      <c r="W59" s="17">
        <v>233772</v>
      </c>
      <c r="X59" s="17">
        <v>260777</v>
      </c>
      <c r="Y59" s="17">
        <v>254067</v>
      </c>
      <c r="Z59" s="17">
        <v>241659</v>
      </c>
      <c r="AA59" s="17">
        <v>245280</v>
      </c>
      <c r="AB59" s="17"/>
      <c r="AC59" s="17">
        <v>919739</v>
      </c>
      <c r="AD59" s="17">
        <v>751510</v>
      </c>
      <c r="AE59" s="17">
        <v>944992</v>
      </c>
      <c r="AF59" s="17">
        <v>1002182</v>
      </c>
      <c r="AG59" s="17">
        <v>1077005</v>
      </c>
      <c r="AH59" s="17">
        <v>1053086</v>
      </c>
      <c r="AI59" s="17">
        <v>1072006</v>
      </c>
      <c r="AJ59" s="17">
        <v>1046755</v>
      </c>
      <c r="AK59" s="17">
        <v>1121872</v>
      </c>
      <c r="AL59" s="17">
        <v>863506</v>
      </c>
      <c r="AM59" s="17">
        <v>1086696</v>
      </c>
      <c r="AN59" s="18">
        <v>1117873</v>
      </c>
    </row>
    <row r="60" spans="1:40" hidden="1" x14ac:dyDescent="0.3">
      <c r="A60" s="11" t="s">
        <v>411</v>
      </c>
      <c r="B60" s="12" t="s">
        <v>412</v>
      </c>
      <c r="C60" s="13">
        <v>52702</v>
      </c>
      <c r="D60" s="13">
        <v>51500</v>
      </c>
      <c r="E60" s="13">
        <v>48069</v>
      </c>
      <c r="F60" s="13">
        <v>56890</v>
      </c>
      <c r="G60" s="13">
        <v>62915</v>
      </c>
      <c r="H60" s="13">
        <v>62458</v>
      </c>
      <c r="I60" s="13">
        <v>58054</v>
      </c>
      <c r="J60" s="13">
        <v>62040</v>
      </c>
      <c r="K60" s="13">
        <v>63353</v>
      </c>
      <c r="L60" s="13">
        <v>45781</v>
      </c>
      <c r="M60" s="13">
        <v>55826</v>
      </c>
      <c r="N60" s="13">
        <v>59964</v>
      </c>
      <c r="O60" s="13"/>
      <c r="P60" s="13">
        <v>757220</v>
      </c>
      <c r="Q60" s="13">
        <v>740818</v>
      </c>
      <c r="R60" s="13">
        <v>796723</v>
      </c>
      <c r="S60" s="13">
        <v>721714</v>
      </c>
      <c r="T60" s="13">
        <v>740765</v>
      </c>
      <c r="U60" s="13">
        <v>705393</v>
      </c>
      <c r="V60" s="13">
        <v>667419</v>
      </c>
      <c r="W60" s="13">
        <v>665132</v>
      </c>
      <c r="X60" s="13">
        <v>762645</v>
      </c>
      <c r="Y60" s="13">
        <v>689591</v>
      </c>
      <c r="Z60" s="13">
        <v>642207</v>
      </c>
      <c r="AA60" s="13">
        <v>668325</v>
      </c>
      <c r="AB60" s="13"/>
      <c r="AC60" s="13">
        <v>1699580</v>
      </c>
      <c r="AD60" s="13">
        <v>1492032</v>
      </c>
      <c r="AE60" s="13">
        <v>1697218</v>
      </c>
      <c r="AF60" s="13">
        <v>1623484</v>
      </c>
      <c r="AG60" s="13">
        <v>1788868</v>
      </c>
      <c r="AH60" s="13">
        <v>1788777</v>
      </c>
      <c r="AI60" s="13">
        <v>1828884</v>
      </c>
      <c r="AJ60" s="13">
        <v>1843363</v>
      </c>
      <c r="AK60" s="13">
        <v>2016356</v>
      </c>
      <c r="AL60" s="13">
        <v>1611423</v>
      </c>
      <c r="AM60" s="13">
        <v>1914578</v>
      </c>
      <c r="AN60" s="14">
        <v>2010629</v>
      </c>
    </row>
    <row r="61" spans="1:40" hidden="1" x14ac:dyDescent="0.3">
      <c r="A61" s="15" t="s">
        <v>433</v>
      </c>
      <c r="B61" s="16" t="s">
        <v>434</v>
      </c>
      <c r="C61" s="17">
        <v>55457</v>
      </c>
      <c r="D61" s="17">
        <v>52663</v>
      </c>
      <c r="E61" s="17">
        <v>53996</v>
      </c>
      <c r="F61" s="17">
        <v>62988</v>
      </c>
      <c r="G61" s="17">
        <v>63313</v>
      </c>
      <c r="H61" s="17">
        <v>55436</v>
      </c>
      <c r="I61" s="17">
        <v>54896</v>
      </c>
      <c r="J61" s="17">
        <v>64263</v>
      </c>
      <c r="K61" s="17">
        <v>79224</v>
      </c>
      <c r="L61" s="17">
        <v>53017</v>
      </c>
      <c r="M61" s="17">
        <v>61718</v>
      </c>
      <c r="N61" s="17">
        <v>63488</v>
      </c>
      <c r="O61" s="17"/>
      <c r="P61" s="17">
        <v>530643</v>
      </c>
      <c r="Q61" s="17">
        <v>600347</v>
      </c>
      <c r="R61" s="17">
        <v>557424</v>
      </c>
      <c r="S61" s="17">
        <v>502408</v>
      </c>
      <c r="T61" s="17">
        <v>601779</v>
      </c>
      <c r="U61" s="17">
        <v>571914</v>
      </c>
      <c r="V61" s="17">
        <v>616490</v>
      </c>
      <c r="W61" s="17">
        <v>492266</v>
      </c>
      <c r="X61" s="17">
        <v>652200</v>
      </c>
      <c r="Y61" s="17">
        <v>467362</v>
      </c>
      <c r="Z61" s="17">
        <v>512959</v>
      </c>
      <c r="AA61" s="17">
        <v>543898</v>
      </c>
      <c r="AB61" s="17"/>
      <c r="AC61" s="17">
        <v>1622816</v>
      </c>
      <c r="AD61" s="17">
        <v>1292382</v>
      </c>
      <c r="AE61" s="17">
        <v>1584224</v>
      </c>
      <c r="AF61" s="17">
        <v>1458254</v>
      </c>
      <c r="AG61" s="17">
        <v>1564921</v>
      </c>
      <c r="AH61" s="17">
        <v>1533602</v>
      </c>
      <c r="AI61" s="17">
        <v>1569812</v>
      </c>
      <c r="AJ61" s="17">
        <v>1547126</v>
      </c>
      <c r="AK61" s="17">
        <v>1703073</v>
      </c>
      <c r="AL61" s="17">
        <v>1475533</v>
      </c>
      <c r="AM61" s="17">
        <v>1802756</v>
      </c>
      <c r="AN61" s="18">
        <v>1825604</v>
      </c>
    </row>
    <row r="62" spans="1:40" hidden="1" x14ac:dyDescent="0.3">
      <c r="A62" s="11" t="s">
        <v>397</v>
      </c>
      <c r="B62" s="12" t="s">
        <v>398</v>
      </c>
      <c r="C62" s="13">
        <v>52808</v>
      </c>
      <c r="D62" s="13">
        <v>44139</v>
      </c>
      <c r="E62" s="13">
        <v>49240</v>
      </c>
      <c r="F62" s="13">
        <v>52289</v>
      </c>
      <c r="G62" s="13">
        <v>69266</v>
      </c>
      <c r="H62" s="13">
        <v>47959</v>
      </c>
      <c r="I62" s="13">
        <v>49089</v>
      </c>
      <c r="J62" s="13">
        <v>53593</v>
      </c>
      <c r="K62" s="13">
        <v>45606</v>
      </c>
      <c r="L62" s="13">
        <v>46143</v>
      </c>
      <c r="M62" s="13">
        <v>61734</v>
      </c>
      <c r="N62" s="13">
        <v>66758</v>
      </c>
      <c r="O62" s="13"/>
      <c r="P62" s="13">
        <v>1445766</v>
      </c>
      <c r="Q62" s="13">
        <v>1475892</v>
      </c>
      <c r="R62" s="13">
        <v>1549345</v>
      </c>
      <c r="S62" s="13">
        <v>1227273</v>
      </c>
      <c r="T62" s="13">
        <v>1586492</v>
      </c>
      <c r="U62" s="13">
        <v>1500719</v>
      </c>
      <c r="V62" s="13">
        <v>1610956</v>
      </c>
      <c r="W62" s="13">
        <v>1451371</v>
      </c>
      <c r="X62" s="13">
        <v>1576674</v>
      </c>
      <c r="Y62" s="13">
        <v>1462230</v>
      </c>
      <c r="Z62" s="13">
        <v>1445115</v>
      </c>
      <c r="AA62" s="13">
        <v>1536827</v>
      </c>
      <c r="AB62" s="13"/>
      <c r="AC62" s="13">
        <v>5869917</v>
      </c>
      <c r="AD62" s="13">
        <v>5464400</v>
      </c>
      <c r="AE62" s="13">
        <v>5580776</v>
      </c>
      <c r="AF62" s="13">
        <v>5367937</v>
      </c>
      <c r="AG62" s="13">
        <v>6081768</v>
      </c>
      <c r="AH62" s="13">
        <v>6406027</v>
      </c>
      <c r="AI62" s="13">
        <v>6485910</v>
      </c>
      <c r="AJ62" s="13">
        <v>6371185</v>
      </c>
      <c r="AK62" s="13">
        <v>6775135</v>
      </c>
      <c r="AL62" s="13">
        <v>6305077</v>
      </c>
      <c r="AM62" s="13">
        <v>6842316</v>
      </c>
      <c r="AN62" s="14">
        <v>7189188</v>
      </c>
    </row>
    <row r="63" spans="1:40" hidden="1" x14ac:dyDescent="0.3">
      <c r="A63" s="15" t="s">
        <v>337</v>
      </c>
      <c r="B63" s="16" t="s">
        <v>338</v>
      </c>
      <c r="C63" s="17">
        <v>88572</v>
      </c>
      <c r="D63" s="17">
        <v>88330</v>
      </c>
      <c r="E63" s="17">
        <v>59193</v>
      </c>
      <c r="F63" s="17">
        <v>61896</v>
      </c>
      <c r="G63" s="17">
        <v>75443</v>
      </c>
      <c r="H63" s="17">
        <v>64402</v>
      </c>
      <c r="I63" s="17">
        <v>64395</v>
      </c>
      <c r="J63" s="17">
        <v>74133</v>
      </c>
      <c r="K63" s="17">
        <v>87460</v>
      </c>
      <c r="L63" s="17">
        <v>48933</v>
      </c>
      <c r="M63" s="17">
        <v>63373</v>
      </c>
      <c r="N63" s="17">
        <v>71029</v>
      </c>
      <c r="O63" s="17"/>
      <c r="P63" s="17">
        <v>300600</v>
      </c>
      <c r="Q63" s="17">
        <v>324848</v>
      </c>
      <c r="R63" s="17">
        <v>305227</v>
      </c>
      <c r="S63" s="17">
        <v>280177</v>
      </c>
      <c r="T63" s="17">
        <v>337144</v>
      </c>
      <c r="U63" s="17">
        <v>328673</v>
      </c>
      <c r="V63" s="17">
        <v>269435</v>
      </c>
      <c r="W63" s="17">
        <v>264977</v>
      </c>
      <c r="X63" s="17">
        <v>276646</v>
      </c>
      <c r="Y63" s="17">
        <v>260354</v>
      </c>
      <c r="Z63" s="17">
        <v>265102</v>
      </c>
      <c r="AA63" s="17">
        <v>258204</v>
      </c>
      <c r="AB63" s="17"/>
      <c r="AC63" s="17">
        <v>806731</v>
      </c>
      <c r="AD63" s="17">
        <v>671198</v>
      </c>
      <c r="AE63" s="17">
        <v>795713</v>
      </c>
      <c r="AF63" s="17">
        <v>773128</v>
      </c>
      <c r="AG63" s="17">
        <v>812564</v>
      </c>
      <c r="AH63" s="17">
        <v>775165</v>
      </c>
      <c r="AI63" s="17">
        <v>687554</v>
      </c>
      <c r="AJ63" s="17">
        <v>689184</v>
      </c>
      <c r="AK63" s="17">
        <v>818870</v>
      </c>
      <c r="AL63" s="17">
        <v>567212</v>
      </c>
      <c r="AM63" s="17">
        <v>756375</v>
      </c>
      <c r="AN63" s="18">
        <v>815291</v>
      </c>
    </row>
    <row r="64" spans="1:40" hidden="1" x14ac:dyDescent="0.3">
      <c r="A64" s="11" t="s">
        <v>465</v>
      </c>
      <c r="B64" s="12" t="s">
        <v>466</v>
      </c>
      <c r="C64" s="13">
        <v>64243</v>
      </c>
      <c r="D64" s="13">
        <v>63791</v>
      </c>
      <c r="E64" s="13">
        <v>63290</v>
      </c>
      <c r="F64" s="13">
        <v>64974</v>
      </c>
      <c r="G64" s="13">
        <v>87928</v>
      </c>
      <c r="H64" s="13">
        <v>81035</v>
      </c>
      <c r="I64" s="13">
        <v>78126</v>
      </c>
      <c r="J64" s="13">
        <v>92276</v>
      </c>
      <c r="K64" s="13">
        <v>89978</v>
      </c>
      <c r="L64" s="13">
        <v>59274</v>
      </c>
      <c r="M64" s="13">
        <v>79710</v>
      </c>
      <c r="N64" s="13">
        <v>75164</v>
      </c>
      <c r="O64" s="13"/>
      <c r="P64" s="13">
        <v>1068718</v>
      </c>
      <c r="Q64" s="13">
        <v>1067068</v>
      </c>
      <c r="R64" s="13">
        <v>1167095</v>
      </c>
      <c r="S64" s="13">
        <v>1123312</v>
      </c>
      <c r="T64" s="13">
        <v>1428919</v>
      </c>
      <c r="U64" s="13">
        <v>1562901</v>
      </c>
      <c r="V64" s="13">
        <v>1636723</v>
      </c>
      <c r="W64" s="13">
        <v>1475540</v>
      </c>
      <c r="X64" s="13">
        <v>1422460</v>
      </c>
      <c r="Y64" s="13">
        <v>1183434</v>
      </c>
      <c r="Z64" s="13">
        <v>1125823</v>
      </c>
      <c r="AA64" s="13">
        <v>1114316</v>
      </c>
      <c r="AB64" s="13"/>
      <c r="AC64" s="13">
        <v>1534151</v>
      </c>
      <c r="AD64" s="13">
        <v>1403695</v>
      </c>
      <c r="AE64" s="13">
        <v>1575505</v>
      </c>
      <c r="AF64" s="13">
        <v>1567623</v>
      </c>
      <c r="AG64" s="13">
        <v>1739113</v>
      </c>
      <c r="AH64" s="13">
        <v>1784277</v>
      </c>
      <c r="AI64" s="13">
        <v>1848648</v>
      </c>
      <c r="AJ64" s="13">
        <v>1860822</v>
      </c>
      <c r="AK64" s="13">
        <v>2060753</v>
      </c>
      <c r="AL64" s="13">
        <v>1714609</v>
      </c>
      <c r="AM64" s="13">
        <v>1997284</v>
      </c>
      <c r="AN64" s="14">
        <v>2134164</v>
      </c>
    </row>
    <row r="65" spans="1:40" hidden="1" x14ac:dyDescent="0.3">
      <c r="A65" s="15" t="s">
        <v>335</v>
      </c>
      <c r="B65" s="16" t="s">
        <v>336</v>
      </c>
      <c r="C65" s="17">
        <v>67255</v>
      </c>
      <c r="D65" s="17">
        <v>80107</v>
      </c>
      <c r="E65" s="17">
        <v>80259</v>
      </c>
      <c r="F65" s="17">
        <v>92526</v>
      </c>
      <c r="G65" s="17">
        <v>102790</v>
      </c>
      <c r="H65" s="17">
        <v>86950</v>
      </c>
      <c r="I65" s="17">
        <v>75797</v>
      </c>
      <c r="J65" s="17">
        <v>74302</v>
      </c>
      <c r="K65" s="17">
        <v>73852</v>
      </c>
      <c r="L65" s="17">
        <v>52005</v>
      </c>
      <c r="M65" s="17">
        <v>75695</v>
      </c>
      <c r="N65" s="17">
        <v>82792</v>
      </c>
      <c r="O65" s="17"/>
      <c r="P65" s="17">
        <v>316421</v>
      </c>
      <c r="Q65" s="17">
        <v>330016</v>
      </c>
      <c r="R65" s="17">
        <v>368595</v>
      </c>
      <c r="S65" s="17">
        <v>293736</v>
      </c>
      <c r="T65" s="17">
        <v>361699</v>
      </c>
      <c r="U65" s="17">
        <v>367913</v>
      </c>
      <c r="V65" s="17">
        <v>342775</v>
      </c>
      <c r="W65" s="17">
        <v>329771</v>
      </c>
      <c r="X65" s="17">
        <v>367337</v>
      </c>
      <c r="Y65" s="17">
        <v>308835</v>
      </c>
      <c r="Z65" s="17">
        <v>279804</v>
      </c>
      <c r="AA65" s="17">
        <v>299480</v>
      </c>
      <c r="AB65" s="17"/>
      <c r="AC65" s="17">
        <v>498687</v>
      </c>
      <c r="AD65" s="17">
        <v>436685</v>
      </c>
      <c r="AE65" s="17">
        <v>528220</v>
      </c>
      <c r="AF65" s="17">
        <v>546167</v>
      </c>
      <c r="AG65" s="17">
        <v>594920</v>
      </c>
      <c r="AH65" s="17">
        <v>592056</v>
      </c>
      <c r="AI65" s="17">
        <v>602035</v>
      </c>
      <c r="AJ65" s="17">
        <v>686530</v>
      </c>
      <c r="AK65" s="17">
        <v>611069</v>
      </c>
      <c r="AL65" s="17">
        <v>504762</v>
      </c>
      <c r="AM65" s="17">
        <v>594525</v>
      </c>
      <c r="AN65" s="18">
        <v>688059</v>
      </c>
    </row>
    <row r="66" spans="1:40" ht="22.2" hidden="1" x14ac:dyDescent="0.3">
      <c r="A66" s="11" t="s">
        <v>357</v>
      </c>
      <c r="B66" s="12" t="s">
        <v>358</v>
      </c>
      <c r="C66" s="13">
        <v>92074</v>
      </c>
      <c r="D66" s="13">
        <v>85673</v>
      </c>
      <c r="E66" s="13">
        <v>74257</v>
      </c>
      <c r="F66" s="13">
        <v>75557</v>
      </c>
      <c r="G66" s="13">
        <v>95731</v>
      </c>
      <c r="H66" s="13">
        <v>79976</v>
      </c>
      <c r="I66" s="13">
        <v>78429</v>
      </c>
      <c r="J66" s="13">
        <v>86735</v>
      </c>
      <c r="K66" s="13">
        <v>91251</v>
      </c>
      <c r="L66" s="13">
        <v>77759</v>
      </c>
      <c r="M66" s="13">
        <v>92842</v>
      </c>
      <c r="N66" s="13">
        <v>98104</v>
      </c>
      <c r="O66" s="13"/>
      <c r="P66" s="13">
        <v>1720285</v>
      </c>
      <c r="Q66" s="13">
        <v>1855696</v>
      </c>
      <c r="R66" s="13">
        <v>1919508</v>
      </c>
      <c r="S66" s="13">
        <v>1683055</v>
      </c>
      <c r="T66" s="13">
        <v>1826892</v>
      </c>
      <c r="U66" s="13">
        <v>1959322</v>
      </c>
      <c r="V66" s="13">
        <v>2101417</v>
      </c>
      <c r="W66" s="13">
        <v>2097742</v>
      </c>
      <c r="X66" s="13">
        <v>2044824</v>
      </c>
      <c r="Y66" s="13">
        <v>1644932</v>
      </c>
      <c r="Z66" s="13">
        <v>1595810</v>
      </c>
      <c r="AA66" s="13">
        <v>1566528</v>
      </c>
      <c r="AB66" s="13"/>
      <c r="AC66" s="13">
        <v>2837028</v>
      </c>
      <c r="AD66" s="13">
        <v>2743137</v>
      </c>
      <c r="AE66" s="13">
        <v>2508825</v>
      </c>
      <c r="AF66" s="13">
        <v>2430440</v>
      </c>
      <c r="AG66" s="13">
        <v>2822938</v>
      </c>
      <c r="AH66" s="13">
        <v>2825994</v>
      </c>
      <c r="AI66" s="13">
        <v>2842541</v>
      </c>
      <c r="AJ66" s="13">
        <v>2861461</v>
      </c>
      <c r="AK66" s="13">
        <v>2959363</v>
      </c>
      <c r="AL66" s="13">
        <v>2868630</v>
      </c>
      <c r="AM66" s="13">
        <v>3127371</v>
      </c>
      <c r="AN66" s="14">
        <v>3334586</v>
      </c>
    </row>
    <row r="67" spans="1:40" hidden="1" x14ac:dyDescent="0.3">
      <c r="A67" s="15" t="s">
        <v>375</v>
      </c>
      <c r="B67" s="16" t="s">
        <v>376</v>
      </c>
      <c r="C67" s="17">
        <v>144735</v>
      </c>
      <c r="D67" s="17">
        <v>131124</v>
      </c>
      <c r="E67" s="17">
        <v>83901</v>
      </c>
      <c r="F67" s="17">
        <v>154773</v>
      </c>
      <c r="G67" s="17">
        <v>1395760</v>
      </c>
      <c r="H67" s="17">
        <v>122459</v>
      </c>
      <c r="I67" s="17">
        <v>114820</v>
      </c>
      <c r="J67" s="17">
        <v>754137</v>
      </c>
      <c r="K67" s="17">
        <v>3033279</v>
      </c>
      <c r="L67" s="17">
        <v>107435</v>
      </c>
      <c r="M67" s="17">
        <v>2480633</v>
      </c>
      <c r="N67" s="17">
        <v>98684</v>
      </c>
      <c r="O67" s="17"/>
      <c r="P67" s="17">
        <v>457306</v>
      </c>
      <c r="Q67" s="17">
        <v>246965</v>
      </c>
      <c r="R67" s="17">
        <v>273848</v>
      </c>
      <c r="S67" s="17">
        <v>294292</v>
      </c>
      <c r="T67" s="17">
        <v>300774</v>
      </c>
      <c r="U67" s="17">
        <v>333023</v>
      </c>
      <c r="V67" s="17">
        <v>249902</v>
      </c>
      <c r="W67" s="17">
        <v>238337</v>
      </c>
      <c r="X67" s="17">
        <v>215406</v>
      </c>
      <c r="Y67" s="17">
        <v>539332</v>
      </c>
      <c r="Z67" s="17">
        <v>130336</v>
      </c>
      <c r="AA67" s="17">
        <v>180705</v>
      </c>
      <c r="AB67" s="17"/>
      <c r="AC67" s="17">
        <v>2154066</v>
      </c>
      <c r="AD67" s="17">
        <v>1958715</v>
      </c>
      <c r="AE67" s="17">
        <v>1245434</v>
      </c>
      <c r="AF67" s="17">
        <v>3583488</v>
      </c>
      <c r="AG67" s="17">
        <v>4549889</v>
      </c>
      <c r="AH67" s="17">
        <v>2426526</v>
      </c>
      <c r="AI67" s="17">
        <v>2611247</v>
      </c>
      <c r="AJ67" s="17">
        <v>5542915</v>
      </c>
      <c r="AK67" s="17">
        <v>5957061</v>
      </c>
      <c r="AL67" s="17">
        <v>3406474</v>
      </c>
      <c r="AM67" s="17">
        <v>4766889</v>
      </c>
      <c r="AN67" s="18">
        <v>1886445</v>
      </c>
    </row>
    <row r="68" spans="1:40" ht="22.2" hidden="1" x14ac:dyDescent="0.3">
      <c r="A68" s="11" t="s">
        <v>349</v>
      </c>
      <c r="B68" s="12" t="s">
        <v>350</v>
      </c>
      <c r="C68" s="13">
        <v>91863</v>
      </c>
      <c r="D68" s="13">
        <v>87394</v>
      </c>
      <c r="E68" s="13">
        <v>93118</v>
      </c>
      <c r="F68" s="13">
        <v>93707</v>
      </c>
      <c r="G68" s="13">
        <v>102914</v>
      </c>
      <c r="H68" s="13">
        <v>102598</v>
      </c>
      <c r="I68" s="13">
        <v>101126</v>
      </c>
      <c r="J68" s="13">
        <v>100782</v>
      </c>
      <c r="K68" s="13">
        <v>112506</v>
      </c>
      <c r="L68" s="13">
        <v>87822</v>
      </c>
      <c r="M68" s="13">
        <v>101877</v>
      </c>
      <c r="N68" s="13">
        <v>101132</v>
      </c>
      <c r="O68" s="13"/>
      <c r="P68" s="13">
        <v>560566</v>
      </c>
      <c r="Q68" s="13">
        <v>521297</v>
      </c>
      <c r="R68" s="13">
        <v>539924</v>
      </c>
      <c r="S68" s="13">
        <v>498237</v>
      </c>
      <c r="T68" s="13">
        <v>546467</v>
      </c>
      <c r="U68" s="13">
        <v>532696</v>
      </c>
      <c r="V68" s="13">
        <v>531215</v>
      </c>
      <c r="W68" s="13">
        <v>549402</v>
      </c>
      <c r="X68" s="13">
        <v>574189</v>
      </c>
      <c r="Y68" s="13">
        <v>554760</v>
      </c>
      <c r="Z68" s="13">
        <v>579870</v>
      </c>
      <c r="AA68" s="13">
        <v>573647</v>
      </c>
      <c r="AB68" s="13"/>
      <c r="AC68" s="13">
        <v>3274365</v>
      </c>
      <c r="AD68" s="13">
        <v>2771628</v>
      </c>
      <c r="AE68" s="13">
        <v>3227939</v>
      </c>
      <c r="AF68" s="13">
        <v>3091453</v>
      </c>
      <c r="AG68" s="13">
        <v>3415466</v>
      </c>
      <c r="AH68" s="13">
        <v>3370396</v>
      </c>
      <c r="AI68" s="13">
        <v>3343389</v>
      </c>
      <c r="AJ68" s="13">
        <v>3397326</v>
      </c>
      <c r="AK68" s="13">
        <v>3752210</v>
      </c>
      <c r="AL68" s="13">
        <v>3227446</v>
      </c>
      <c r="AM68" s="13">
        <v>3842433</v>
      </c>
      <c r="AN68" s="14">
        <v>3955071</v>
      </c>
    </row>
    <row r="69" spans="1:40" ht="22.2" hidden="1" x14ac:dyDescent="0.3">
      <c r="A69" s="15" t="s">
        <v>363</v>
      </c>
      <c r="B69" s="16" t="s">
        <v>364</v>
      </c>
      <c r="C69" s="17">
        <v>99386</v>
      </c>
      <c r="D69" s="17">
        <v>124331</v>
      </c>
      <c r="E69" s="17">
        <v>104591</v>
      </c>
      <c r="F69" s="17">
        <v>114843</v>
      </c>
      <c r="G69" s="17">
        <v>136052</v>
      </c>
      <c r="H69" s="17">
        <v>130469</v>
      </c>
      <c r="I69" s="17">
        <v>126583</v>
      </c>
      <c r="J69" s="17">
        <v>147931</v>
      </c>
      <c r="K69" s="17">
        <v>138335</v>
      </c>
      <c r="L69" s="17">
        <v>110310</v>
      </c>
      <c r="M69" s="17">
        <v>119561</v>
      </c>
      <c r="N69" s="17">
        <v>115177</v>
      </c>
      <c r="O69" s="17"/>
      <c r="P69" s="17">
        <v>3956646</v>
      </c>
      <c r="Q69" s="17">
        <v>3711432</v>
      </c>
      <c r="R69" s="17">
        <v>3361339</v>
      </c>
      <c r="S69" s="17">
        <v>2644353</v>
      </c>
      <c r="T69" s="17">
        <v>2677306</v>
      </c>
      <c r="U69" s="17">
        <v>2475328</v>
      </c>
      <c r="V69" s="17">
        <v>2238098</v>
      </c>
      <c r="W69" s="17">
        <v>2566090</v>
      </c>
      <c r="X69" s="17">
        <v>3774076</v>
      </c>
      <c r="Y69" s="17">
        <v>3906049</v>
      </c>
      <c r="Z69" s="17">
        <v>3888499</v>
      </c>
      <c r="AA69" s="17">
        <v>3836337</v>
      </c>
      <c r="AB69" s="17"/>
      <c r="AC69" s="17">
        <v>4308724</v>
      </c>
      <c r="AD69" s="17">
        <v>3431780</v>
      </c>
      <c r="AE69" s="17">
        <v>2650976</v>
      </c>
      <c r="AF69" s="17">
        <v>2590393</v>
      </c>
      <c r="AG69" s="17">
        <v>2904941</v>
      </c>
      <c r="AH69" s="17">
        <v>2938162</v>
      </c>
      <c r="AI69" s="17">
        <v>3478254</v>
      </c>
      <c r="AJ69" s="17">
        <v>3450856</v>
      </c>
      <c r="AK69" s="17">
        <v>3714311</v>
      </c>
      <c r="AL69" s="17">
        <v>3351269</v>
      </c>
      <c r="AM69" s="17">
        <v>4632473</v>
      </c>
      <c r="AN69" s="18">
        <v>5488245</v>
      </c>
    </row>
    <row r="70" spans="1:40" ht="22.2" hidden="1" x14ac:dyDescent="0.3">
      <c r="A70" s="11" t="s">
        <v>367</v>
      </c>
      <c r="B70" s="12" t="s">
        <v>368</v>
      </c>
      <c r="C70" s="13">
        <v>122204</v>
      </c>
      <c r="D70" s="13">
        <v>108203</v>
      </c>
      <c r="E70" s="13">
        <v>106762</v>
      </c>
      <c r="F70" s="13">
        <v>109909</v>
      </c>
      <c r="G70" s="13">
        <v>149319</v>
      </c>
      <c r="H70" s="13">
        <v>119821</v>
      </c>
      <c r="I70" s="13">
        <v>122566</v>
      </c>
      <c r="J70" s="13">
        <v>137207</v>
      </c>
      <c r="K70" s="13">
        <v>121711</v>
      </c>
      <c r="L70" s="13">
        <v>91957</v>
      </c>
      <c r="M70" s="13">
        <v>120963</v>
      </c>
      <c r="N70" s="13">
        <v>125842</v>
      </c>
      <c r="O70" s="13"/>
      <c r="P70" s="13">
        <v>336811</v>
      </c>
      <c r="Q70" s="13">
        <v>346653</v>
      </c>
      <c r="R70" s="13">
        <v>346454</v>
      </c>
      <c r="S70" s="13">
        <v>309514</v>
      </c>
      <c r="T70" s="13">
        <v>375353</v>
      </c>
      <c r="U70" s="13">
        <v>362853</v>
      </c>
      <c r="V70" s="13">
        <v>324583</v>
      </c>
      <c r="W70" s="13">
        <v>347144</v>
      </c>
      <c r="X70" s="13">
        <v>383334</v>
      </c>
      <c r="Y70" s="13">
        <v>295758</v>
      </c>
      <c r="Z70" s="13">
        <v>301772</v>
      </c>
      <c r="AA70" s="13">
        <v>284850</v>
      </c>
      <c r="AB70" s="13"/>
      <c r="AC70" s="13">
        <v>1731321</v>
      </c>
      <c r="AD70" s="13">
        <v>1536487</v>
      </c>
      <c r="AE70" s="13">
        <v>1806134</v>
      </c>
      <c r="AF70" s="13">
        <v>1706368</v>
      </c>
      <c r="AG70" s="13">
        <v>1939718</v>
      </c>
      <c r="AH70" s="13">
        <v>1940327</v>
      </c>
      <c r="AI70" s="13">
        <v>1914185</v>
      </c>
      <c r="AJ70" s="13">
        <v>1993035</v>
      </c>
      <c r="AK70" s="13">
        <v>2074958</v>
      </c>
      <c r="AL70" s="13">
        <v>1764223</v>
      </c>
      <c r="AM70" s="13">
        <v>2050421</v>
      </c>
      <c r="AN70" s="14">
        <v>2136244</v>
      </c>
    </row>
    <row r="71" spans="1:40" hidden="1" x14ac:dyDescent="0.3">
      <c r="A71" s="15" t="s">
        <v>395</v>
      </c>
      <c r="B71" s="16" t="s">
        <v>396</v>
      </c>
      <c r="C71" s="17">
        <v>112652</v>
      </c>
      <c r="D71" s="17">
        <v>118763</v>
      </c>
      <c r="E71" s="17">
        <v>92843</v>
      </c>
      <c r="F71" s="17">
        <v>120701</v>
      </c>
      <c r="G71" s="17">
        <v>119312</v>
      </c>
      <c r="H71" s="17">
        <v>130297</v>
      </c>
      <c r="I71" s="17">
        <v>120729</v>
      </c>
      <c r="J71" s="17">
        <v>134625</v>
      </c>
      <c r="K71" s="17">
        <v>126412</v>
      </c>
      <c r="L71" s="17">
        <v>59948</v>
      </c>
      <c r="M71" s="17">
        <v>98950</v>
      </c>
      <c r="N71" s="17">
        <v>128127</v>
      </c>
      <c r="O71" s="17"/>
      <c r="P71" s="17">
        <v>385590</v>
      </c>
      <c r="Q71" s="17">
        <v>386433</v>
      </c>
      <c r="R71" s="17">
        <v>276847</v>
      </c>
      <c r="S71" s="17">
        <v>312105</v>
      </c>
      <c r="T71" s="17">
        <v>390745</v>
      </c>
      <c r="U71" s="17">
        <v>353149</v>
      </c>
      <c r="V71" s="17">
        <v>357915</v>
      </c>
      <c r="W71" s="17">
        <v>328279</v>
      </c>
      <c r="X71" s="17">
        <v>374164</v>
      </c>
      <c r="Y71" s="17">
        <v>278331</v>
      </c>
      <c r="Z71" s="17">
        <v>272134</v>
      </c>
      <c r="AA71" s="17">
        <v>288866</v>
      </c>
      <c r="AB71" s="17"/>
      <c r="AC71" s="17">
        <v>1569715</v>
      </c>
      <c r="AD71" s="17">
        <v>1608305</v>
      </c>
      <c r="AE71" s="17">
        <v>905262</v>
      </c>
      <c r="AF71" s="17">
        <v>1051455</v>
      </c>
      <c r="AG71" s="17">
        <v>1166026</v>
      </c>
      <c r="AH71" s="17">
        <v>1432339</v>
      </c>
      <c r="AI71" s="17">
        <v>1251760</v>
      </c>
      <c r="AJ71" s="17">
        <v>1487221</v>
      </c>
      <c r="AK71" s="17">
        <v>1249018</v>
      </c>
      <c r="AL71" s="17">
        <v>1232197</v>
      </c>
      <c r="AM71" s="17">
        <v>1634000</v>
      </c>
      <c r="AN71" s="18">
        <v>1393825</v>
      </c>
    </row>
    <row r="72" spans="1:40" hidden="1" x14ac:dyDescent="0.3">
      <c r="A72" s="11" t="s">
        <v>347</v>
      </c>
      <c r="B72" s="12" t="s">
        <v>348</v>
      </c>
      <c r="C72" s="13">
        <v>224543</v>
      </c>
      <c r="D72" s="13">
        <v>96741</v>
      </c>
      <c r="E72" s="13">
        <v>132549</v>
      </c>
      <c r="F72" s="13">
        <v>149016</v>
      </c>
      <c r="G72" s="13">
        <v>214693</v>
      </c>
      <c r="H72" s="13">
        <v>128914</v>
      </c>
      <c r="I72" s="13">
        <v>209517</v>
      </c>
      <c r="J72" s="13">
        <v>215440</v>
      </c>
      <c r="K72" s="13">
        <v>193782</v>
      </c>
      <c r="L72" s="13">
        <v>100408</v>
      </c>
      <c r="M72" s="13">
        <v>364168</v>
      </c>
      <c r="N72" s="13">
        <v>132155</v>
      </c>
      <c r="O72" s="13"/>
      <c r="P72" s="13">
        <v>997398</v>
      </c>
      <c r="Q72" s="13">
        <v>470967</v>
      </c>
      <c r="R72" s="13">
        <v>725936</v>
      </c>
      <c r="S72" s="13">
        <v>622349</v>
      </c>
      <c r="T72" s="13">
        <v>971006</v>
      </c>
      <c r="U72" s="13">
        <v>1325455</v>
      </c>
      <c r="V72" s="13">
        <v>858682</v>
      </c>
      <c r="W72" s="13">
        <v>411623</v>
      </c>
      <c r="X72" s="13">
        <v>505061</v>
      </c>
      <c r="Y72" s="13">
        <v>643491</v>
      </c>
      <c r="Z72" s="13">
        <v>723121</v>
      </c>
      <c r="AA72" s="13">
        <v>1236217</v>
      </c>
      <c r="AB72" s="13"/>
      <c r="AC72" s="13">
        <v>593855</v>
      </c>
      <c r="AD72" s="13">
        <v>431884</v>
      </c>
      <c r="AE72" s="13">
        <v>400084</v>
      </c>
      <c r="AF72" s="13">
        <v>428976</v>
      </c>
      <c r="AG72" s="13">
        <v>477471</v>
      </c>
      <c r="AH72" s="13">
        <v>394418</v>
      </c>
      <c r="AI72" s="13">
        <v>425783</v>
      </c>
      <c r="AJ72" s="13">
        <v>582524</v>
      </c>
      <c r="AK72" s="13">
        <v>491074</v>
      </c>
      <c r="AL72" s="13">
        <v>282774</v>
      </c>
      <c r="AM72" s="13">
        <v>687358</v>
      </c>
      <c r="AN72" s="14">
        <v>446769</v>
      </c>
    </row>
    <row r="73" spans="1:40" hidden="1" x14ac:dyDescent="0.3">
      <c r="A73" s="15" t="s">
        <v>353</v>
      </c>
      <c r="B73" s="16" t="s">
        <v>354</v>
      </c>
      <c r="C73" s="17">
        <v>152052</v>
      </c>
      <c r="D73" s="17">
        <v>145298</v>
      </c>
      <c r="E73" s="17">
        <v>222959</v>
      </c>
      <c r="F73" s="17">
        <v>176769</v>
      </c>
      <c r="G73" s="17">
        <v>237197</v>
      </c>
      <c r="H73" s="17">
        <v>194824</v>
      </c>
      <c r="I73" s="17">
        <v>186346</v>
      </c>
      <c r="J73" s="17">
        <v>192501</v>
      </c>
      <c r="K73" s="17">
        <v>239383</v>
      </c>
      <c r="L73" s="17">
        <v>95260</v>
      </c>
      <c r="M73" s="17">
        <v>128205</v>
      </c>
      <c r="N73" s="17">
        <v>140116</v>
      </c>
      <c r="O73" s="17"/>
      <c r="P73" s="17">
        <v>1341275</v>
      </c>
      <c r="Q73" s="17">
        <v>1608495</v>
      </c>
      <c r="R73" s="17">
        <v>1492618</v>
      </c>
      <c r="S73" s="17">
        <v>1270869</v>
      </c>
      <c r="T73" s="17">
        <v>1964171</v>
      </c>
      <c r="U73" s="17">
        <v>2819043</v>
      </c>
      <c r="V73" s="17">
        <v>3028230</v>
      </c>
      <c r="W73" s="17">
        <v>2653931</v>
      </c>
      <c r="X73" s="17">
        <v>3407963</v>
      </c>
      <c r="Y73" s="17">
        <v>1761882</v>
      </c>
      <c r="Z73" s="17">
        <v>1521096</v>
      </c>
      <c r="AA73" s="17">
        <v>1455008</v>
      </c>
      <c r="AB73" s="17"/>
      <c r="AC73" s="17">
        <v>5234089</v>
      </c>
      <c r="AD73" s="17">
        <v>4051281</v>
      </c>
      <c r="AE73" s="17">
        <v>5219644</v>
      </c>
      <c r="AF73" s="17">
        <v>5500330</v>
      </c>
      <c r="AG73" s="17">
        <v>5815230</v>
      </c>
      <c r="AH73" s="17">
        <v>5737777</v>
      </c>
      <c r="AI73" s="17">
        <v>5648208</v>
      </c>
      <c r="AJ73" s="17">
        <v>5738990</v>
      </c>
      <c r="AK73" s="17">
        <v>5957278</v>
      </c>
      <c r="AL73" s="17">
        <v>4871691</v>
      </c>
      <c r="AM73" s="17">
        <v>6010514</v>
      </c>
      <c r="AN73" s="18">
        <v>6707765</v>
      </c>
    </row>
    <row r="74" spans="1:40" ht="22.2" hidden="1" x14ac:dyDescent="0.3">
      <c r="A74" s="11" t="s">
        <v>351</v>
      </c>
      <c r="B74" s="12" t="s">
        <v>352</v>
      </c>
      <c r="C74" s="13">
        <v>156337</v>
      </c>
      <c r="D74" s="13">
        <v>128614</v>
      </c>
      <c r="E74" s="13">
        <v>133666</v>
      </c>
      <c r="F74" s="13">
        <v>142908</v>
      </c>
      <c r="G74" s="13">
        <v>167002</v>
      </c>
      <c r="H74" s="13">
        <v>169236</v>
      </c>
      <c r="I74" s="13">
        <v>169763</v>
      </c>
      <c r="J74" s="13">
        <v>161844</v>
      </c>
      <c r="K74" s="13">
        <v>167936</v>
      </c>
      <c r="L74" s="13">
        <v>128894</v>
      </c>
      <c r="M74" s="13">
        <v>139688</v>
      </c>
      <c r="N74" s="13">
        <v>141626</v>
      </c>
      <c r="O74" s="13"/>
      <c r="P74" s="13">
        <v>433759</v>
      </c>
      <c r="Q74" s="13">
        <v>428385</v>
      </c>
      <c r="R74" s="13">
        <v>437880</v>
      </c>
      <c r="S74" s="13">
        <v>408231</v>
      </c>
      <c r="T74" s="13">
        <v>500123</v>
      </c>
      <c r="U74" s="13">
        <v>461434</v>
      </c>
      <c r="V74" s="13">
        <v>454427</v>
      </c>
      <c r="W74" s="13">
        <v>447397</v>
      </c>
      <c r="X74" s="13">
        <v>441618</v>
      </c>
      <c r="Y74" s="13">
        <v>413520</v>
      </c>
      <c r="Z74" s="13">
        <v>388861</v>
      </c>
      <c r="AA74" s="13">
        <v>372032</v>
      </c>
      <c r="AB74" s="13"/>
      <c r="AC74" s="13">
        <v>3330189</v>
      </c>
      <c r="AD74" s="13">
        <v>2593757</v>
      </c>
      <c r="AE74" s="13">
        <v>3314913</v>
      </c>
      <c r="AF74" s="13">
        <v>3354943</v>
      </c>
      <c r="AG74" s="13">
        <v>3701295</v>
      </c>
      <c r="AH74" s="13">
        <v>3754118</v>
      </c>
      <c r="AI74" s="13">
        <v>3714936</v>
      </c>
      <c r="AJ74" s="13">
        <v>3680301</v>
      </c>
      <c r="AK74" s="13">
        <v>3975601</v>
      </c>
      <c r="AL74" s="13">
        <v>3119074</v>
      </c>
      <c r="AM74" s="13">
        <v>3858589</v>
      </c>
      <c r="AN74" s="14">
        <v>3943401</v>
      </c>
    </row>
    <row r="75" spans="1:40" hidden="1" x14ac:dyDescent="0.3">
      <c r="A75" s="15" t="s">
        <v>379</v>
      </c>
      <c r="B75" s="16" t="s">
        <v>380</v>
      </c>
      <c r="C75" s="17">
        <v>119823</v>
      </c>
      <c r="D75" s="17">
        <v>123139</v>
      </c>
      <c r="E75" s="17">
        <v>117827</v>
      </c>
      <c r="F75" s="17">
        <v>128461</v>
      </c>
      <c r="G75" s="17">
        <v>148685</v>
      </c>
      <c r="H75" s="17">
        <v>141892</v>
      </c>
      <c r="I75" s="17">
        <v>147916</v>
      </c>
      <c r="J75" s="17">
        <v>147295</v>
      </c>
      <c r="K75" s="17">
        <v>151931</v>
      </c>
      <c r="L75" s="17">
        <v>114313</v>
      </c>
      <c r="M75" s="17">
        <v>141826</v>
      </c>
      <c r="N75" s="17">
        <v>144780</v>
      </c>
      <c r="O75" s="17"/>
      <c r="P75" s="17">
        <v>1306422</v>
      </c>
      <c r="Q75" s="17">
        <v>1276526</v>
      </c>
      <c r="R75" s="17">
        <v>1407553</v>
      </c>
      <c r="S75" s="17">
        <v>1283571</v>
      </c>
      <c r="T75" s="17">
        <v>1290156</v>
      </c>
      <c r="U75" s="17">
        <v>1243566</v>
      </c>
      <c r="V75" s="17">
        <v>1238017</v>
      </c>
      <c r="W75" s="17">
        <v>1192326</v>
      </c>
      <c r="X75" s="17">
        <v>1354583</v>
      </c>
      <c r="Y75" s="17">
        <v>1308450</v>
      </c>
      <c r="Z75" s="17">
        <v>1252593</v>
      </c>
      <c r="AA75" s="17">
        <v>1247529</v>
      </c>
      <c r="AB75" s="17"/>
      <c r="AC75" s="17">
        <v>2643052</v>
      </c>
      <c r="AD75" s="17">
        <v>2060053</v>
      </c>
      <c r="AE75" s="17">
        <v>2629372</v>
      </c>
      <c r="AF75" s="17">
        <v>2673624</v>
      </c>
      <c r="AG75" s="17">
        <v>2985238</v>
      </c>
      <c r="AH75" s="17">
        <v>2922783</v>
      </c>
      <c r="AI75" s="17">
        <v>2960326</v>
      </c>
      <c r="AJ75" s="17">
        <v>2990088</v>
      </c>
      <c r="AK75" s="17">
        <v>3184709</v>
      </c>
      <c r="AL75" s="17">
        <v>2526595</v>
      </c>
      <c r="AM75" s="17">
        <v>3058319</v>
      </c>
      <c r="AN75" s="18">
        <v>3220133</v>
      </c>
    </row>
    <row r="76" spans="1:40" hidden="1" x14ac:dyDescent="0.3">
      <c r="A76" s="11" t="s">
        <v>343</v>
      </c>
      <c r="B76" s="12" t="s">
        <v>344</v>
      </c>
      <c r="C76" s="13">
        <v>151879</v>
      </c>
      <c r="D76" s="13">
        <v>136614</v>
      </c>
      <c r="E76" s="13">
        <v>130106</v>
      </c>
      <c r="F76" s="13">
        <v>131712</v>
      </c>
      <c r="G76" s="13">
        <v>156235</v>
      </c>
      <c r="H76" s="13">
        <v>152792</v>
      </c>
      <c r="I76" s="13">
        <v>147308</v>
      </c>
      <c r="J76" s="13">
        <v>148265</v>
      </c>
      <c r="K76" s="13">
        <v>157013</v>
      </c>
      <c r="L76" s="13">
        <v>120636</v>
      </c>
      <c r="M76" s="13">
        <v>145640</v>
      </c>
      <c r="N76" s="13">
        <v>152486</v>
      </c>
      <c r="O76" s="13"/>
      <c r="P76" s="13">
        <v>810282</v>
      </c>
      <c r="Q76" s="13">
        <v>790971</v>
      </c>
      <c r="R76" s="13">
        <v>809785</v>
      </c>
      <c r="S76" s="13">
        <v>771687</v>
      </c>
      <c r="T76" s="13">
        <v>825572</v>
      </c>
      <c r="U76" s="13">
        <v>786835</v>
      </c>
      <c r="V76" s="13">
        <v>781925</v>
      </c>
      <c r="W76" s="13">
        <v>749712</v>
      </c>
      <c r="X76" s="13">
        <v>866460</v>
      </c>
      <c r="Y76" s="13">
        <v>783468</v>
      </c>
      <c r="Z76" s="13">
        <v>734153</v>
      </c>
      <c r="AA76" s="13">
        <v>749561</v>
      </c>
      <c r="AB76" s="13"/>
      <c r="AC76" s="13">
        <v>2734829</v>
      </c>
      <c r="AD76" s="13">
        <v>2135311</v>
      </c>
      <c r="AE76" s="13">
        <v>2680327</v>
      </c>
      <c r="AF76" s="13">
        <v>2654867</v>
      </c>
      <c r="AG76" s="13">
        <v>2922301</v>
      </c>
      <c r="AH76" s="13">
        <v>2922385</v>
      </c>
      <c r="AI76" s="13">
        <v>2979584</v>
      </c>
      <c r="AJ76" s="13">
        <v>3009657</v>
      </c>
      <c r="AK76" s="13">
        <v>3054834</v>
      </c>
      <c r="AL76" s="13">
        <v>2549820</v>
      </c>
      <c r="AM76" s="13">
        <v>3243243</v>
      </c>
      <c r="AN76" s="14">
        <v>3226107</v>
      </c>
    </row>
    <row r="77" spans="1:40" ht="22.2" hidden="1" x14ac:dyDescent="0.3">
      <c r="A77" s="15" t="s">
        <v>415</v>
      </c>
      <c r="B77" s="16" t="s">
        <v>416</v>
      </c>
      <c r="C77" s="17">
        <v>142806</v>
      </c>
      <c r="D77" s="17">
        <v>142748</v>
      </c>
      <c r="E77" s="17">
        <v>141914</v>
      </c>
      <c r="F77" s="17">
        <v>132191</v>
      </c>
      <c r="G77" s="17">
        <v>138256</v>
      </c>
      <c r="H77" s="17">
        <v>120102</v>
      </c>
      <c r="I77" s="17">
        <v>143266</v>
      </c>
      <c r="J77" s="17">
        <v>132279</v>
      </c>
      <c r="K77" s="17">
        <v>177043</v>
      </c>
      <c r="L77" s="17">
        <v>114033</v>
      </c>
      <c r="M77" s="17">
        <v>124666</v>
      </c>
      <c r="N77" s="17">
        <v>155144</v>
      </c>
      <c r="O77" s="17"/>
      <c r="P77" s="17">
        <v>3711182</v>
      </c>
      <c r="Q77" s="17">
        <v>3783489</v>
      </c>
      <c r="R77" s="17">
        <v>3992343</v>
      </c>
      <c r="S77" s="17">
        <v>3469020</v>
      </c>
      <c r="T77" s="17">
        <v>3617505</v>
      </c>
      <c r="U77" s="17">
        <v>3428292</v>
      </c>
      <c r="V77" s="17">
        <v>3140134</v>
      </c>
      <c r="W77" s="17">
        <v>3831831</v>
      </c>
      <c r="X77" s="17">
        <v>4709084</v>
      </c>
      <c r="Y77" s="17">
        <v>4584255</v>
      </c>
      <c r="Z77" s="17">
        <v>4760040</v>
      </c>
      <c r="AA77" s="17">
        <v>4065060</v>
      </c>
      <c r="AB77" s="17"/>
      <c r="AC77" s="17">
        <v>6791305</v>
      </c>
      <c r="AD77" s="17">
        <v>6096293</v>
      </c>
      <c r="AE77" s="17">
        <v>6396340</v>
      </c>
      <c r="AF77" s="17">
        <v>5678006</v>
      </c>
      <c r="AG77" s="17">
        <v>6042000</v>
      </c>
      <c r="AH77" s="17">
        <v>5983593</v>
      </c>
      <c r="AI77" s="17">
        <v>5927511</v>
      </c>
      <c r="AJ77" s="17">
        <v>6095270</v>
      </c>
      <c r="AK77" s="17">
        <v>7660240</v>
      </c>
      <c r="AL77" s="17">
        <v>6738330</v>
      </c>
      <c r="AM77" s="17">
        <v>7898083</v>
      </c>
      <c r="AN77" s="18">
        <v>8269795</v>
      </c>
    </row>
    <row r="78" spans="1:40" ht="22.2" hidden="1" x14ac:dyDescent="0.3">
      <c r="A78" s="11" t="s">
        <v>413</v>
      </c>
      <c r="B78" s="12" t="s">
        <v>414</v>
      </c>
      <c r="C78" s="13">
        <v>220761</v>
      </c>
      <c r="D78" s="13">
        <v>196405</v>
      </c>
      <c r="E78" s="13">
        <v>228706</v>
      </c>
      <c r="F78" s="13">
        <v>235215</v>
      </c>
      <c r="G78" s="13">
        <v>257616</v>
      </c>
      <c r="H78" s="13">
        <v>225519</v>
      </c>
      <c r="I78" s="13">
        <v>249518</v>
      </c>
      <c r="J78" s="13">
        <v>249957</v>
      </c>
      <c r="K78" s="13">
        <v>212738</v>
      </c>
      <c r="L78" s="13">
        <v>122641</v>
      </c>
      <c r="M78" s="13">
        <v>176329</v>
      </c>
      <c r="N78" s="13">
        <v>168656</v>
      </c>
      <c r="O78" s="13"/>
      <c r="P78" s="13">
        <v>1565332</v>
      </c>
      <c r="Q78" s="13">
        <v>1368933</v>
      </c>
      <c r="R78" s="13">
        <v>1411874</v>
      </c>
      <c r="S78" s="13">
        <v>1219371</v>
      </c>
      <c r="T78" s="13">
        <v>1438593</v>
      </c>
      <c r="U78" s="13">
        <v>1222597</v>
      </c>
      <c r="V78" s="13">
        <v>1447713</v>
      </c>
      <c r="W78" s="13">
        <v>1205068</v>
      </c>
      <c r="X78" s="13">
        <v>1544896</v>
      </c>
      <c r="Y78" s="13">
        <v>1264864</v>
      </c>
      <c r="Z78" s="13">
        <v>1439293</v>
      </c>
      <c r="AA78" s="13">
        <v>1304763</v>
      </c>
      <c r="AB78" s="13"/>
      <c r="AC78" s="13">
        <v>3333291</v>
      </c>
      <c r="AD78" s="13">
        <v>3203402</v>
      </c>
      <c r="AE78" s="13">
        <v>3427437</v>
      </c>
      <c r="AF78" s="13">
        <v>3359206</v>
      </c>
      <c r="AG78" s="13">
        <v>3762741</v>
      </c>
      <c r="AH78" s="13">
        <v>3716078</v>
      </c>
      <c r="AI78" s="13">
        <v>3692816</v>
      </c>
      <c r="AJ78" s="13">
        <v>3628325</v>
      </c>
      <c r="AK78" s="13">
        <v>3908340</v>
      </c>
      <c r="AL78" s="13">
        <v>3372404</v>
      </c>
      <c r="AM78" s="13">
        <v>3818271</v>
      </c>
      <c r="AN78" s="14">
        <v>3904542</v>
      </c>
    </row>
    <row r="79" spans="1:40" hidden="1" x14ac:dyDescent="0.3">
      <c r="A79" s="15" t="s">
        <v>387</v>
      </c>
      <c r="B79" s="16" t="s">
        <v>388</v>
      </c>
      <c r="C79" s="17">
        <v>185744</v>
      </c>
      <c r="D79" s="17">
        <v>174632</v>
      </c>
      <c r="E79" s="17">
        <v>161256</v>
      </c>
      <c r="F79" s="17">
        <v>165881</v>
      </c>
      <c r="G79" s="17">
        <v>176671</v>
      </c>
      <c r="H79" s="17">
        <v>180892</v>
      </c>
      <c r="I79" s="17">
        <v>201849</v>
      </c>
      <c r="J79" s="17">
        <v>194104</v>
      </c>
      <c r="K79" s="17">
        <v>196188</v>
      </c>
      <c r="L79" s="17">
        <v>150031</v>
      </c>
      <c r="M79" s="17">
        <v>154569</v>
      </c>
      <c r="N79" s="17">
        <v>185702</v>
      </c>
      <c r="O79" s="17"/>
      <c r="P79" s="17">
        <v>681779</v>
      </c>
      <c r="Q79" s="17">
        <v>689298</v>
      </c>
      <c r="R79" s="17">
        <v>719956</v>
      </c>
      <c r="S79" s="17">
        <v>631222</v>
      </c>
      <c r="T79" s="17">
        <v>641022</v>
      </c>
      <c r="U79" s="17">
        <v>628935</v>
      </c>
      <c r="V79" s="17">
        <v>555414</v>
      </c>
      <c r="W79" s="17">
        <v>574707</v>
      </c>
      <c r="X79" s="17">
        <v>711505</v>
      </c>
      <c r="Y79" s="17">
        <v>673584</v>
      </c>
      <c r="Z79" s="17">
        <v>608447</v>
      </c>
      <c r="AA79" s="17">
        <v>595594</v>
      </c>
      <c r="AB79" s="17"/>
      <c r="AC79" s="17">
        <v>1929813</v>
      </c>
      <c r="AD79" s="17">
        <v>1634446</v>
      </c>
      <c r="AE79" s="17">
        <v>1786866</v>
      </c>
      <c r="AF79" s="17">
        <v>1864872</v>
      </c>
      <c r="AG79" s="17">
        <v>2066309</v>
      </c>
      <c r="AH79" s="17">
        <v>2091523</v>
      </c>
      <c r="AI79" s="17">
        <v>2173038</v>
      </c>
      <c r="AJ79" s="17">
        <v>2137359</v>
      </c>
      <c r="AK79" s="17">
        <v>2268151</v>
      </c>
      <c r="AL79" s="17">
        <v>1698434</v>
      </c>
      <c r="AM79" s="17">
        <v>2080485</v>
      </c>
      <c r="AN79" s="18">
        <v>2295919</v>
      </c>
    </row>
    <row r="80" spans="1:40" ht="22.2" hidden="1" x14ac:dyDescent="0.3">
      <c r="A80" s="11" t="s">
        <v>361</v>
      </c>
      <c r="B80" s="12" t="s">
        <v>362</v>
      </c>
      <c r="C80" s="13">
        <v>173601</v>
      </c>
      <c r="D80" s="13">
        <v>157405</v>
      </c>
      <c r="E80" s="13">
        <v>136109</v>
      </c>
      <c r="F80" s="13">
        <v>151388</v>
      </c>
      <c r="G80" s="13">
        <v>178759</v>
      </c>
      <c r="H80" s="13">
        <v>170321</v>
      </c>
      <c r="I80" s="13">
        <v>181177</v>
      </c>
      <c r="J80" s="13">
        <v>184656</v>
      </c>
      <c r="K80" s="13">
        <v>211723</v>
      </c>
      <c r="L80" s="13">
        <v>154266</v>
      </c>
      <c r="M80" s="13">
        <v>157059</v>
      </c>
      <c r="N80" s="13">
        <v>187928</v>
      </c>
      <c r="O80" s="13"/>
      <c r="P80" s="13">
        <v>928441</v>
      </c>
      <c r="Q80" s="13">
        <v>872666</v>
      </c>
      <c r="R80" s="13">
        <v>867484</v>
      </c>
      <c r="S80" s="13">
        <v>812294</v>
      </c>
      <c r="T80" s="13">
        <v>858102</v>
      </c>
      <c r="U80" s="13">
        <v>808775</v>
      </c>
      <c r="V80" s="13">
        <v>821200</v>
      </c>
      <c r="W80" s="13">
        <v>814521</v>
      </c>
      <c r="X80" s="13">
        <v>896708</v>
      </c>
      <c r="Y80" s="13">
        <v>827863</v>
      </c>
      <c r="Z80" s="13">
        <v>740650</v>
      </c>
      <c r="AA80" s="13">
        <v>707898</v>
      </c>
      <c r="AB80" s="13"/>
      <c r="AC80" s="13">
        <v>2049865</v>
      </c>
      <c r="AD80" s="13">
        <v>1564015</v>
      </c>
      <c r="AE80" s="13">
        <v>1794179</v>
      </c>
      <c r="AF80" s="13">
        <v>1927475</v>
      </c>
      <c r="AG80" s="13">
        <v>2175767</v>
      </c>
      <c r="AH80" s="13">
        <v>2198789</v>
      </c>
      <c r="AI80" s="13">
        <v>2250306</v>
      </c>
      <c r="AJ80" s="13">
        <v>2268500</v>
      </c>
      <c r="AK80" s="13">
        <v>2432897</v>
      </c>
      <c r="AL80" s="13">
        <v>1822535</v>
      </c>
      <c r="AM80" s="13">
        <v>2290190</v>
      </c>
      <c r="AN80" s="14">
        <v>2491355</v>
      </c>
    </row>
    <row r="81" spans="1:40" hidden="1" x14ac:dyDescent="0.3">
      <c r="A81" s="15" t="s">
        <v>371</v>
      </c>
      <c r="B81" s="16" t="s">
        <v>372</v>
      </c>
      <c r="C81" s="17">
        <v>186014</v>
      </c>
      <c r="D81" s="17">
        <v>187317</v>
      </c>
      <c r="E81" s="17">
        <v>147483</v>
      </c>
      <c r="F81" s="17">
        <v>155950</v>
      </c>
      <c r="G81" s="17">
        <v>183420</v>
      </c>
      <c r="H81" s="17">
        <v>177930</v>
      </c>
      <c r="I81" s="17">
        <v>171572</v>
      </c>
      <c r="J81" s="17">
        <v>169440</v>
      </c>
      <c r="K81" s="17">
        <v>180300</v>
      </c>
      <c r="L81" s="17">
        <v>146649</v>
      </c>
      <c r="M81" s="17">
        <v>191238</v>
      </c>
      <c r="N81" s="17">
        <v>189718</v>
      </c>
      <c r="O81" s="17"/>
      <c r="P81" s="17">
        <v>1145742</v>
      </c>
      <c r="Q81" s="17">
        <v>1032673</v>
      </c>
      <c r="R81" s="17">
        <v>1359222</v>
      </c>
      <c r="S81" s="17">
        <v>981108</v>
      </c>
      <c r="T81" s="17">
        <v>1055478</v>
      </c>
      <c r="U81" s="17">
        <v>1087101</v>
      </c>
      <c r="V81" s="17">
        <v>1332725</v>
      </c>
      <c r="W81" s="17">
        <v>1083989</v>
      </c>
      <c r="X81" s="17">
        <v>1079160</v>
      </c>
      <c r="Y81" s="17">
        <v>911143</v>
      </c>
      <c r="Z81" s="17">
        <v>865821</v>
      </c>
      <c r="AA81" s="17">
        <v>805825</v>
      </c>
      <c r="AB81" s="17"/>
      <c r="AC81" s="17">
        <v>3999076</v>
      </c>
      <c r="AD81" s="17">
        <v>3675615</v>
      </c>
      <c r="AE81" s="17">
        <v>4091311</v>
      </c>
      <c r="AF81" s="17">
        <v>4136730</v>
      </c>
      <c r="AG81" s="17">
        <v>4648466</v>
      </c>
      <c r="AH81" s="17">
        <v>4902149</v>
      </c>
      <c r="AI81" s="17">
        <v>5006254</v>
      </c>
      <c r="AJ81" s="17">
        <v>5041300</v>
      </c>
      <c r="AK81" s="17">
        <v>5496950</v>
      </c>
      <c r="AL81" s="17">
        <v>4520562</v>
      </c>
      <c r="AM81" s="17">
        <v>4909989</v>
      </c>
      <c r="AN81" s="18">
        <v>4900834</v>
      </c>
    </row>
    <row r="82" spans="1:40" hidden="1" x14ac:dyDescent="0.3">
      <c r="A82" s="11" t="s">
        <v>421</v>
      </c>
      <c r="B82" s="12" t="s">
        <v>422</v>
      </c>
      <c r="C82" s="13">
        <v>128807</v>
      </c>
      <c r="D82" s="13">
        <v>116210</v>
      </c>
      <c r="E82" s="13">
        <v>158976</v>
      </c>
      <c r="F82" s="13">
        <v>151382</v>
      </c>
      <c r="G82" s="13">
        <v>175145</v>
      </c>
      <c r="H82" s="13">
        <v>167653</v>
      </c>
      <c r="I82" s="13">
        <v>204901</v>
      </c>
      <c r="J82" s="13">
        <v>204170</v>
      </c>
      <c r="K82" s="13">
        <v>233468</v>
      </c>
      <c r="L82" s="13">
        <v>186863</v>
      </c>
      <c r="M82" s="13">
        <v>213321</v>
      </c>
      <c r="N82" s="13">
        <v>209302</v>
      </c>
      <c r="O82" s="13"/>
      <c r="P82" s="13">
        <v>787171</v>
      </c>
      <c r="Q82" s="13">
        <v>760687</v>
      </c>
      <c r="R82" s="13">
        <v>1116310</v>
      </c>
      <c r="S82" s="13">
        <v>1060822</v>
      </c>
      <c r="T82" s="13">
        <v>1581367</v>
      </c>
      <c r="U82" s="13">
        <v>1329472</v>
      </c>
      <c r="V82" s="13">
        <v>1184262</v>
      </c>
      <c r="W82" s="13">
        <v>1278778</v>
      </c>
      <c r="X82" s="13">
        <v>1114853</v>
      </c>
      <c r="Y82" s="13">
        <v>1013212</v>
      </c>
      <c r="Z82" s="13">
        <v>931689</v>
      </c>
      <c r="AA82" s="13">
        <v>982886</v>
      </c>
      <c r="AB82" s="13"/>
      <c r="AC82" s="13">
        <v>4780587</v>
      </c>
      <c r="AD82" s="13">
        <v>3669271</v>
      </c>
      <c r="AE82" s="13">
        <v>4755924</v>
      </c>
      <c r="AF82" s="13">
        <v>4649719</v>
      </c>
      <c r="AG82" s="13">
        <v>4727244</v>
      </c>
      <c r="AH82" s="13">
        <v>4410913</v>
      </c>
      <c r="AI82" s="13">
        <v>4611705</v>
      </c>
      <c r="AJ82" s="13">
        <v>4721585</v>
      </c>
      <c r="AK82" s="13">
        <v>5115870</v>
      </c>
      <c r="AL82" s="13">
        <v>5007320</v>
      </c>
      <c r="AM82" s="13">
        <v>6084458</v>
      </c>
      <c r="AN82" s="14">
        <v>6242511</v>
      </c>
    </row>
    <row r="83" spans="1:40" ht="22.2" hidden="1" x14ac:dyDescent="0.3">
      <c r="A83" s="15" t="s">
        <v>409</v>
      </c>
      <c r="B83" s="16" t="s">
        <v>410</v>
      </c>
      <c r="C83" s="17">
        <v>211797</v>
      </c>
      <c r="D83" s="17">
        <v>194486</v>
      </c>
      <c r="E83" s="17">
        <v>178172</v>
      </c>
      <c r="F83" s="17">
        <v>192769</v>
      </c>
      <c r="G83" s="17">
        <v>215829</v>
      </c>
      <c r="H83" s="17">
        <v>203824</v>
      </c>
      <c r="I83" s="17">
        <v>224314</v>
      </c>
      <c r="J83" s="17">
        <v>214968</v>
      </c>
      <c r="K83" s="17">
        <v>211229</v>
      </c>
      <c r="L83" s="17">
        <v>150358</v>
      </c>
      <c r="M83" s="17">
        <v>201763</v>
      </c>
      <c r="N83" s="17">
        <v>214274</v>
      </c>
      <c r="O83" s="17"/>
      <c r="P83" s="17">
        <v>1334134</v>
      </c>
      <c r="Q83" s="17">
        <v>1451638</v>
      </c>
      <c r="R83" s="17">
        <v>1464710</v>
      </c>
      <c r="S83" s="17">
        <v>1262484</v>
      </c>
      <c r="T83" s="17">
        <v>1523164</v>
      </c>
      <c r="U83" s="17">
        <v>1273396</v>
      </c>
      <c r="V83" s="17">
        <v>1253823</v>
      </c>
      <c r="W83" s="17">
        <v>1347441</v>
      </c>
      <c r="X83" s="17">
        <v>1450858</v>
      </c>
      <c r="Y83" s="17">
        <v>1237699</v>
      </c>
      <c r="Z83" s="17">
        <v>1291351</v>
      </c>
      <c r="AA83" s="17">
        <v>1265056</v>
      </c>
      <c r="AB83" s="17"/>
      <c r="AC83" s="17">
        <v>3467845</v>
      </c>
      <c r="AD83" s="17">
        <v>3171659</v>
      </c>
      <c r="AE83" s="17">
        <v>3354530</v>
      </c>
      <c r="AF83" s="17">
        <v>3274057</v>
      </c>
      <c r="AG83" s="17">
        <v>3722475</v>
      </c>
      <c r="AH83" s="17">
        <v>3799082</v>
      </c>
      <c r="AI83" s="17">
        <v>3826276</v>
      </c>
      <c r="AJ83" s="17">
        <v>3895726</v>
      </c>
      <c r="AK83" s="17">
        <v>4233080</v>
      </c>
      <c r="AL83" s="17">
        <v>3616371</v>
      </c>
      <c r="AM83" s="17">
        <v>3977692</v>
      </c>
      <c r="AN83" s="18">
        <v>4127136</v>
      </c>
    </row>
    <row r="84" spans="1:40" hidden="1" x14ac:dyDescent="0.3">
      <c r="A84" s="11" t="s">
        <v>331</v>
      </c>
      <c r="B84" s="12" t="s">
        <v>332</v>
      </c>
      <c r="C84" s="13">
        <v>218819</v>
      </c>
      <c r="D84" s="13">
        <v>190048</v>
      </c>
      <c r="E84" s="13">
        <v>190919</v>
      </c>
      <c r="F84" s="13">
        <v>237857</v>
      </c>
      <c r="G84" s="13">
        <v>214675</v>
      </c>
      <c r="H84" s="13">
        <v>218402</v>
      </c>
      <c r="I84" s="13">
        <v>204810</v>
      </c>
      <c r="J84" s="13">
        <v>213858</v>
      </c>
      <c r="K84" s="13">
        <v>261195</v>
      </c>
      <c r="L84" s="13">
        <v>217003</v>
      </c>
      <c r="M84" s="13">
        <v>229816</v>
      </c>
      <c r="N84" s="13">
        <v>223099</v>
      </c>
      <c r="O84" s="13"/>
      <c r="P84" s="13">
        <v>10824434</v>
      </c>
      <c r="Q84" s="13">
        <v>10665380</v>
      </c>
      <c r="R84" s="13">
        <v>11263756</v>
      </c>
      <c r="S84" s="13">
        <v>10444917</v>
      </c>
      <c r="T84" s="13">
        <v>12222473</v>
      </c>
      <c r="U84" s="13">
        <v>11967432</v>
      </c>
      <c r="V84" s="13">
        <v>12296356</v>
      </c>
      <c r="W84" s="13">
        <v>11853414</v>
      </c>
      <c r="X84" s="13">
        <v>12880814</v>
      </c>
      <c r="Y84" s="13">
        <v>12402215</v>
      </c>
      <c r="Z84" s="13">
        <v>12621762</v>
      </c>
      <c r="AA84" s="13">
        <v>13119679</v>
      </c>
      <c r="AB84" s="13"/>
      <c r="AC84" s="13">
        <v>4347225</v>
      </c>
      <c r="AD84" s="13">
        <v>4429330</v>
      </c>
      <c r="AE84" s="13">
        <v>4002771</v>
      </c>
      <c r="AF84" s="13">
        <v>4214989</v>
      </c>
      <c r="AG84" s="13">
        <v>4816026</v>
      </c>
      <c r="AH84" s="13">
        <v>4699514</v>
      </c>
      <c r="AI84" s="13">
        <v>4711716</v>
      </c>
      <c r="AJ84" s="13">
        <v>4675097</v>
      </c>
      <c r="AK84" s="13">
        <v>5017619</v>
      </c>
      <c r="AL84" s="13">
        <v>4465464</v>
      </c>
      <c r="AM84" s="13">
        <v>5016876</v>
      </c>
      <c r="AN84" s="14">
        <v>5046615</v>
      </c>
    </row>
    <row r="85" spans="1:40" ht="22.2" hidden="1" x14ac:dyDescent="0.3">
      <c r="A85" s="15" t="s">
        <v>323</v>
      </c>
      <c r="B85" s="16" t="s">
        <v>324</v>
      </c>
      <c r="C85" s="17">
        <v>578936</v>
      </c>
      <c r="D85" s="17">
        <v>738919</v>
      </c>
      <c r="E85" s="17">
        <v>188957</v>
      </c>
      <c r="F85" s="17">
        <v>448069</v>
      </c>
      <c r="G85" s="17">
        <v>333103</v>
      </c>
      <c r="H85" s="17">
        <v>814909</v>
      </c>
      <c r="I85" s="17">
        <v>199321</v>
      </c>
      <c r="J85" s="17">
        <v>267528</v>
      </c>
      <c r="K85" s="17">
        <v>440814</v>
      </c>
      <c r="L85" s="17">
        <v>217245</v>
      </c>
      <c r="M85" s="17">
        <v>699042</v>
      </c>
      <c r="N85" s="17">
        <v>228077</v>
      </c>
      <c r="O85" s="17"/>
      <c r="P85" s="17">
        <v>1939073</v>
      </c>
      <c r="Q85" s="17">
        <v>1377085</v>
      </c>
      <c r="R85" s="17">
        <v>1955518</v>
      </c>
      <c r="S85" s="17">
        <v>1520716</v>
      </c>
      <c r="T85" s="17">
        <v>2074984</v>
      </c>
      <c r="U85" s="17">
        <v>1409999</v>
      </c>
      <c r="V85" s="17">
        <v>2048267</v>
      </c>
      <c r="W85" s="17">
        <v>1590639</v>
      </c>
      <c r="X85" s="17">
        <v>1282573</v>
      </c>
      <c r="Y85" s="17">
        <v>1609415</v>
      </c>
      <c r="Z85" s="17">
        <v>1481865</v>
      </c>
      <c r="AA85" s="17">
        <v>1600490</v>
      </c>
      <c r="AB85" s="17"/>
      <c r="AC85" s="17">
        <v>3868485</v>
      </c>
      <c r="AD85" s="17">
        <v>3969190</v>
      </c>
      <c r="AE85" s="17">
        <v>3438406</v>
      </c>
      <c r="AF85" s="17">
        <v>3517601</v>
      </c>
      <c r="AG85" s="17">
        <v>3612484</v>
      </c>
      <c r="AH85" s="17">
        <v>4232666</v>
      </c>
      <c r="AI85" s="17">
        <v>3552163</v>
      </c>
      <c r="AJ85" s="17">
        <v>3610384</v>
      </c>
      <c r="AK85" s="17">
        <v>4224012</v>
      </c>
      <c r="AL85" s="17">
        <v>3366702</v>
      </c>
      <c r="AM85" s="17">
        <v>4387158</v>
      </c>
      <c r="AN85" s="18">
        <v>4069119</v>
      </c>
    </row>
    <row r="86" spans="1:40" ht="22.2" hidden="1" x14ac:dyDescent="0.3">
      <c r="A86" s="11" t="s">
        <v>365</v>
      </c>
      <c r="B86" s="12" t="s">
        <v>366</v>
      </c>
      <c r="C86" s="13">
        <v>201421</v>
      </c>
      <c r="D86" s="13">
        <v>170542</v>
      </c>
      <c r="E86" s="13">
        <v>191280</v>
      </c>
      <c r="F86" s="13">
        <v>198517</v>
      </c>
      <c r="G86" s="13">
        <v>242921</v>
      </c>
      <c r="H86" s="13">
        <v>218104</v>
      </c>
      <c r="I86" s="13">
        <v>223830</v>
      </c>
      <c r="J86" s="13">
        <v>230622</v>
      </c>
      <c r="K86" s="13">
        <v>251110</v>
      </c>
      <c r="L86" s="13">
        <v>169471</v>
      </c>
      <c r="M86" s="13">
        <v>205178</v>
      </c>
      <c r="N86" s="13">
        <v>233119</v>
      </c>
      <c r="O86" s="13"/>
      <c r="P86" s="13">
        <v>919158</v>
      </c>
      <c r="Q86" s="13">
        <v>969469</v>
      </c>
      <c r="R86" s="13">
        <v>939247</v>
      </c>
      <c r="S86" s="13">
        <v>953153</v>
      </c>
      <c r="T86" s="13">
        <v>1005826</v>
      </c>
      <c r="U86" s="13">
        <v>978265</v>
      </c>
      <c r="V86" s="13">
        <v>908038</v>
      </c>
      <c r="W86" s="13">
        <v>929877</v>
      </c>
      <c r="X86" s="13">
        <v>1100498</v>
      </c>
      <c r="Y86" s="13">
        <v>906714</v>
      </c>
      <c r="Z86" s="13">
        <v>854962</v>
      </c>
      <c r="AA86" s="13">
        <v>898920</v>
      </c>
      <c r="AB86" s="13"/>
      <c r="AC86" s="13">
        <v>2290574</v>
      </c>
      <c r="AD86" s="13">
        <v>1867528</v>
      </c>
      <c r="AE86" s="13">
        <v>2203210</v>
      </c>
      <c r="AF86" s="13">
        <v>2191262</v>
      </c>
      <c r="AG86" s="13">
        <v>2433359</v>
      </c>
      <c r="AH86" s="13">
        <v>2327705</v>
      </c>
      <c r="AI86" s="13">
        <v>2344910</v>
      </c>
      <c r="AJ86" s="13">
        <v>2384533</v>
      </c>
      <c r="AK86" s="13">
        <v>2593780</v>
      </c>
      <c r="AL86" s="13">
        <v>2022093</v>
      </c>
      <c r="AM86" s="13">
        <v>2504574</v>
      </c>
      <c r="AN86" s="14">
        <v>2708597</v>
      </c>
    </row>
    <row r="87" spans="1:40" hidden="1" x14ac:dyDescent="0.3">
      <c r="A87" s="15" t="s">
        <v>373</v>
      </c>
      <c r="B87" s="16" t="s">
        <v>374</v>
      </c>
      <c r="C87" s="17">
        <v>206922</v>
      </c>
      <c r="D87" s="17">
        <v>221156</v>
      </c>
      <c r="E87" s="17">
        <v>226350</v>
      </c>
      <c r="F87" s="17">
        <v>204858</v>
      </c>
      <c r="G87" s="17">
        <v>297140</v>
      </c>
      <c r="H87" s="17">
        <v>267650</v>
      </c>
      <c r="I87" s="17">
        <v>306461</v>
      </c>
      <c r="J87" s="17">
        <v>280446</v>
      </c>
      <c r="K87" s="17">
        <v>280914</v>
      </c>
      <c r="L87" s="17">
        <v>177168</v>
      </c>
      <c r="M87" s="17">
        <v>220281</v>
      </c>
      <c r="N87" s="17">
        <v>233721</v>
      </c>
      <c r="O87" s="17"/>
      <c r="P87" s="17">
        <v>2052391</v>
      </c>
      <c r="Q87" s="17">
        <v>1985662</v>
      </c>
      <c r="R87" s="17">
        <v>2136873</v>
      </c>
      <c r="S87" s="17">
        <v>1895339</v>
      </c>
      <c r="T87" s="17">
        <v>2385051</v>
      </c>
      <c r="U87" s="17">
        <v>2104979</v>
      </c>
      <c r="V87" s="17">
        <v>2150925</v>
      </c>
      <c r="W87" s="17">
        <v>2003541</v>
      </c>
      <c r="X87" s="17">
        <v>2246521</v>
      </c>
      <c r="Y87" s="17">
        <v>1826844</v>
      </c>
      <c r="Z87" s="17">
        <v>1730383</v>
      </c>
      <c r="AA87" s="17">
        <v>1700093</v>
      </c>
      <c r="AB87" s="17"/>
      <c r="AC87" s="17">
        <v>5333111</v>
      </c>
      <c r="AD87" s="17">
        <v>4246994</v>
      </c>
      <c r="AE87" s="17">
        <v>5085737</v>
      </c>
      <c r="AF87" s="17">
        <v>5379811</v>
      </c>
      <c r="AG87" s="17">
        <v>6063583</v>
      </c>
      <c r="AH87" s="17">
        <v>6037171</v>
      </c>
      <c r="AI87" s="17">
        <v>6044784</v>
      </c>
      <c r="AJ87" s="17">
        <v>5945713</v>
      </c>
      <c r="AK87" s="17">
        <v>5992869</v>
      </c>
      <c r="AL87" s="17">
        <v>4606195</v>
      </c>
      <c r="AM87" s="17">
        <v>6156245</v>
      </c>
      <c r="AN87" s="18">
        <v>6487383</v>
      </c>
    </row>
    <row r="88" spans="1:40" hidden="1" x14ac:dyDescent="0.3">
      <c r="A88" s="11" t="s">
        <v>359</v>
      </c>
      <c r="B88" s="12" t="s">
        <v>360</v>
      </c>
      <c r="C88" s="13">
        <v>225782</v>
      </c>
      <c r="D88" s="13">
        <v>214176</v>
      </c>
      <c r="E88" s="13">
        <v>201507</v>
      </c>
      <c r="F88" s="13">
        <v>260930</v>
      </c>
      <c r="G88" s="13">
        <v>258565</v>
      </c>
      <c r="H88" s="13">
        <v>248018</v>
      </c>
      <c r="I88" s="13">
        <v>236616</v>
      </c>
      <c r="J88" s="13">
        <v>238202</v>
      </c>
      <c r="K88" s="13">
        <v>260564</v>
      </c>
      <c r="L88" s="13">
        <v>185652</v>
      </c>
      <c r="M88" s="13">
        <v>230951</v>
      </c>
      <c r="N88" s="13">
        <v>238863</v>
      </c>
      <c r="O88" s="13"/>
      <c r="P88" s="13">
        <v>2315341</v>
      </c>
      <c r="Q88" s="13">
        <v>2279582</v>
      </c>
      <c r="R88" s="13">
        <v>2529567</v>
      </c>
      <c r="S88" s="13">
        <v>2398804</v>
      </c>
      <c r="T88" s="13">
        <v>2854693</v>
      </c>
      <c r="U88" s="13">
        <v>2247090</v>
      </c>
      <c r="V88" s="13">
        <v>2115058</v>
      </c>
      <c r="W88" s="13">
        <v>2094551</v>
      </c>
      <c r="X88" s="13">
        <v>1913410</v>
      </c>
      <c r="Y88" s="13">
        <v>1920578</v>
      </c>
      <c r="Z88" s="13">
        <v>2014490</v>
      </c>
      <c r="AA88" s="13">
        <v>2113360</v>
      </c>
      <c r="AB88" s="13"/>
      <c r="AC88" s="13">
        <v>7242197</v>
      </c>
      <c r="AD88" s="13">
        <v>5316751</v>
      </c>
      <c r="AE88" s="13">
        <v>7151503</v>
      </c>
      <c r="AF88" s="13">
        <v>7497589</v>
      </c>
      <c r="AG88" s="13">
        <v>8116221</v>
      </c>
      <c r="AH88" s="13">
        <v>8101879</v>
      </c>
      <c r="AI88" s="13">
        <v>8070817</v>
      </c>
      <c r="AJ88" s="13">
        <v>8027209</v>
      </c>
      <c r="AK88" s="13">
        <v>8469072</v>
      </c>
      <c r="AL88" s="13">
        <v>6561430</v>
      </c>
      <c r="AM88" s="13">
        <v>8335766</v>
      </c>
      <c r="AN88" s="14">
        <v>8601766</v>
      </c>
    </row>
    <row r="89" spans="1:40" ht="22.2" hidden="1" x14ac:dyDescent="0.3">
      <c r="A89" s="15" t="s">
        <v>449</v>
      </c>
      <c r="B89" s="16" t="s">
        <v>450</v>
      </c>
      <c r="C89" s="17">
        <v>210901</v>
      </c>
      <c r="D89" s="17">
        <v>170649</v>
      </c>
      <c r="E89" s="17">
        <v>156037</v>
      </c>
      <c r="F89" s="17">
        <v>159797</v>
      </c>
      <c r="G89" s="17">
        <v>185935</v>
      </c>
      <c r="H89" s="17">
        <v>194488</v>
      </c>
      <c r="I89" s="17">
        <v>188744</v>
      </c>
      <c r="J89" s="17">
        <v>210598</v>
      </c>
      <c r="K89" s="17">
        <v>244639</v>
      </c>
      <c r="L89" s="17">
        <v>189654</v>
      </c>
      <c r="M89" s="17">
        <v>220997</v>
      </c>
      <c r="N89" s="17">
        <v>254144</v>
      </c>
      <c r="O89" s="17"/>
      <c r="P89" s="17">
        <v>467820</v>
      </c>
      <c r="Q89" s="17">
        <v>418456</v>
      </c>
      <c r="R89" s="17">
        <v>391607</v>
      </c>
      <c r="S89" s="17">
        <v>362831</v>
      </c>
      <c r="T89" s="17">
        <v>405230</v>
      </c>
      <c r="U89" s="17">
        <v>377529</v>
      </c>
      <c r="V89" s="17">
        <v>328893</v>
      </c>
      <c r="W89" s="17">
        <v>327868</v>
      </c>
      <c r="X89" s="17">
        <v>345602</v>
      </c>
      <c r="Y89" s="17">
        <v>311568</v>
      </c>
      <c r="Z89" s="17">
        <v>307717</v>
      </c>
      <c r="AA89" s="17">
        <v>270760</v>
      </c>
      <c r="AB89" s="17"/>
      <c r="AC89" s="17">
        <v>6425549</v>
      </c>
      <c r="AD89" s="17">
        <v>6097860</v>
      </c>
      <c r="AE89" s="17">
        <v>6262951</v>
      </c>
      <c r="AF89" s="17">
        <v>6044774</v>
      </c>
      <c r="AG89" s="17">
        <v>6833651</v>
      </c>
      <c r="AH89" s="17">
        <v>7350822</v>
      </c>
      <c r="AI89" s="17">
        <v>7379757</v>
      </c>
      <c r="AJ89" s="17">
        <v>7454748</v>
      </c>
      <c r="AK89" s="17">
        <v>7935087</v>
      </c>
      <c r="AL89" s="17">
        <v>7076186</v>
      </c>
      <c r="AM89" s="17">
        <v>7623329</v>
      </c>
      <c r="AN89" s="18">
        <v>7680169</v>
      </c>
    </row>
    <row r="90" spans="1:40" ht="22.2" hidden="1" x14ac:dyDescent="0.3">
      <c r="A90" s="11" t="s">
        <v>441</v>
      </c>
      <c r="B90" s="12" t="s">
        <v>442</v>
      </c>
      <c r="C90" s="13">
        <v>230835</v>
      </c>
      <c r="D90" s="13">
        <v>212572</v>
      </c>
      <c r="E90" s="13">
        <v>182979</v>
      </c>
      <c r="F90" s="13">
        <v>222232</v>
      </c>
      <c r="G90" s="13">
        <v>235362</v>
      </c>
      <c r="H90" s="13">
        <v>234266</v>
      </c>
      <c r="I90" s="13">
        <v>223986</v>
      </c>
      <c r="J90" s="13">
        <v>247477</v>
      </c>
      <c r="K90" s="13">
        <v>286184</v>
      </c>
      <c r="L90" s="13">
        <v>229881</v>
      </c>
      <c r="M90" s="13">
        <v>287668</v>
      </c>
      <c r="N90" s="13">
        <v>279390</v>
      </c>
      <c r="O90" s="13"/>
      <c r="P90" s="13">
        <v>1452334</v>
      </c>
      <c r="Q90" s="13">
        <v>1390905</v>
      </c>
      <c r="R90" s="13">
        <v>1319952</v>
      </c>
      <c r="S90" s="13">
        <v>1211762</v>
      </c>
      <c r="T90" s="13">
        <v>1394712</v>
      </c>
      <c r="U90" s="13">
        <v>1256983</v>
      </c>
      <c r="V90" s="13">
        <v>1255588</v>
      </c>
      <c r="W90" s="13">
        <v>1304405</v>
      </c>
      <c r="X90" s="13">
        <v>1424455</v>
      </c>
      <c r="Y90" s="13">
        <v>1355713</v>
      </c>
      <c r="Z90" s="13">
        <v>1365219</v>
      </c>
      <c r="AA90" s="13">
        <v>1490913</v>
      </c>
      <c r="AB90" s="13"/>
      <c r="AC90" s="13">
        <v>5258639</v>
      </c>
      <c r="AD90" s="13">
        <v>4762334</v>
      </c>
      <c r="AE90" s="13">
        <v>5063857</v>
      </c>
      <c r="AF90" s="13">
        <v>5024265</v>
      </c>
      <c r="AG90" s="13">
        <v>5483660</v>
      </c>
      <c r="AH90" s="13">
        <v>5620101</v>
      </c>
      <c r="AI90" s="13">
        <v>5630459</v>
      </c>
      <c r="AJ90" s="13">
        <v>5776996</v>
      </c>
      <c r="AK90" s="13">
        <v>6146891</v>
      </c>
      <c r="AL90" s="13">
        <v>5511459</v>
      </c>
      <c r="AM90" s="13">
        <v>6400481</v>
      </c>
      <c r="AN90" s="14">
        <v>6796687</v>
      </c>
    </row>
    <row r="91" spans="1:40" ht="22.2" hidden="1" x14ac:dyDescent="0.3">
      <c r="A91" s="15" t="s">
        <v>401</v>
      </c>
      <c r="B91" s="16" t="s">
        <v>402</v>
      </c>
      <c r="C91" s="17">
        <v>247945</v>
      </c>
      <c r="D91" s="17">
        <v>261332</v>
      </c>
      <c r="E91" s="17">
        <v>264104</v>
      </c>
      <c r="F91" s="17">
        <v>272025</v>
      </c>
      <c r="G91" s="17">
        <v>271597</v>
      </c>
      <c r="H91" s="17">
        <v>257606</v>
      </c>
      <c r="I91" s="17">
        <v>259716</v>
      </c>
      <c r="J91" s="17">
        <v>272707</v>
      </c>
      <c r="K91" s="17">
        <v>338243</v>
      </c>
      <c r="L91" s="17">
        <v>224586</v>
      </c>
      <c r="M91" s="17">
        <v>254128</v>
      </c>
      <c r="N91" s="17">
        <v>304588</v>
      </c>
      <c r="O91" s="17"/>
      <c r="P91" s="17">
        <v>2560607</v>
      </c>
      <c r="Q91" s="17">
        <v>2851622</v>
      </c>
      <c r="R91" s="17">
        <v>3576160</v>
      </c>
      <c r="S91" s="17">
        <v>3194363</v>
      </c>
      <c r="T91" s="17">
        <v>3186108</v>
      </c>
      <c r="U91" s="17">
        <v>3040443</v>
      </c>
      <c r="V91" s="17">
        <v>2595289</v>
      </c>
      <c r="W91" s="17">
        <v>2926709</v>
      </c>
      <c r="X91" s="17">
        <v>3328274</v>
      </c>
      <c r="Y91" s="17">
        <v>2986257</v>
      </c>
      <c r="Z91" s="17">
        <v>2917701</v>
      </c>
      <c r="AA91" s="17">
        <v>2570024</v>
      </c>
      <c r="AB91" s="17"/>
      <c r="AC91" s="17">
        <v>6643410</v>
      </c>
      <c r="AD91" s="17">
        <v>5962512</v>
      </c>
      <c r="AE91" s="17">
        <v>6643559</v>
      </c>
      <c r="AF91" s="17">
        <v>6300384</v>
      </c>
      <c r="AG91" s="17">
        <v>6969121</v>
      </c>
      <c r="AH91" s="17">
        <v>6736279</v>
      </c>
      <c r="AI91" s="17">
        <v>6461792</v>
      </c>
      <c r="AJ91" s="17">
        <v>6553646</v>
      </c>
      <c r="AK91" s="17">
        <v>7803581</v>
      </c>
      <c r="AL91" s="17">
        <v>6765814</v>
      </c>
      <c r="AM91" s="17">
        <v>8194238</v>
      </c>
      <c r="AN91" s="18">
        <v>8327158</v>
      </c>
    </row>
    <row r="92" spans="1:40" ht="22.2" hidden="1" x14ac:dyDescent="0.3">
      <c r="A92" s="11" t="s">
        <v>345</v>
      </c>
      <c r="B92" s="12" t="s">
        <v>346</v>
      </c>
      <c r="C92" s="13">
        <v>296790</v>
      </c>
      <c r="D92" s="13">
        <v>323594</v>
      </c>
      <c r="E92" s="13">
        <v>297565</v>
      </c>
      <c r="F92" s="13">
        <v>351973</v>
      </c>
      <c r="G92" s="13">
        <v>354417</v>
      </c>
      <c r="H92" s="13">
        <v>306854</v>
      </c>
      <c r="I92" s="13">
        <v>346766</v>
      </c>
      <c r="J92" s="13">
        <v>316388</v>
      </c>
      <c r="K92" s="13">
        <v>323002</v>
      </c>
      <c r="L92" s="13">
        <v>242571</v>
      </c>
      <c r="M92" s="13">
        <v>293962</v>
      </c>
      <c r="N92" s="13">
        <v>324935</v>
      </c>
      <c r="O92" s="13"/>
      <c r="P92" s="13">
        <v>1765081</v>
      </c>
      <c r="Q92" s="13">
        <v>1738154</v>
      </c>
      <c r="R92" s="13">
        <v>1822338</v>
      </c>
      <c r="S92" s="13">
        <v>1574977</v>
      </c>
      <c r="T92" s="13">
        <v>1878255</v>
      </c>
      <c r="U92" s="13">
        <v>1678946</v>
      </c>
      <c r="V92" s="13">
        <v>1649674</v>
      </c>
      <c r="W92" s="13">
        <v>1678408</v>
      </c>
      <c r="X92" s="13">
        <v>1680364</v>
      </c>
      <c r="Y92" s="13">
        <v>1686343</v>
      </c>
      <c r="Z92" s="13">
        <v>1630657</v>
      </c>
      <c r="AA92" s="13">
        <v>1640109</v>
      </c>
      <c r="AB92" s="13"/>
      <c r="AC92" s="13">
        <v>7620127</v>
      </c>
      <c r="AD92" s="13">
        <v>6473425</v>
      </c>
      <c r="AE92" s="13">
        <v>7755993</v>
      </c>
      <c r="AF92" s="13">
        <v>7471507</v>
      </c>
      <c r="AG92" s="13">
        <v>8020178</v>
      </c>
      <c r="AH92" s="13">
        <v>8070882</v>
      </c>
      <c r="AI92" s="13">
        <v>8149850</v>
      </c>
      <c r="AJ92" s="13">
        <v>8075332</v>
      </c>
      <c r="AK92" s="13">
        <v>8750529</v>
      </c>
      <c r="AL92" s="13">
        <v>7244518</v>
      </c>
      <c r="AM92" s="13">
        <v>8441291</v>
      </c>
      <c r="AN92" s="14">
        <v>8665941</v>
      </c>
    </row>
    <row r="93" spans="1:40" hidden="1" x14ac:dyDescent="0.3">
      <c r="A93" s="15" t="s">
        <v>431</v>
      </c>
      <c r="B93" s="16" t="s">
        <v>432</v>
      </c>
      <c r="C93" s="17">
        <v>291647</v>
      </c>
      <c r="D93" s="17">
        <v>278515</v>
      </c>
      <c r="E93" s="17">
        <v>266361</v>
      </c>
      <c r="F93" s="17">
        <v>261777</v>
      </c>
      <c r="G93" s="17">
        <v>266547</v>
      </c>
      <c r="H93" s="17">
        <v>275355</v>
      </c>
      <c r="I93" s="17">
        <v>317598</v>
      </c>
      <c r="J93" s="17">
        <v>309250</v>
      </c>
      <c r="K93" s="17">
        <v>341880</v>
      </c>
      <c r="L93" s="17">
        <v>212468</v>
      </c>
      <c r="M93" s="17">
        <v>247543</v>
      </c>
      <c r="N93" s="17">
        <v>332760</v>
      </c>
      <c r="O93" s="17"/>
      <c r="P93" s="17">
        <v>2153776</v>
      </c>
      <c r="Q93" s="17">
        <v>2425042</v>
      </c>
      <c r="R93" s="17">
        <v>2594986</v>
      </c>
      <c r="S93" s="17">
        <v>2334228</v>
      </c>
      <c r="T93" s="17">
        <v>2195004</v>
      </c>
      <c r="U93" s="17">
        <v>2274175</v>
      </c>
      <c r="V93" s="17">
        <v>1996609</v>
      </c>
      <c r="W93" s="17">
        <v>2399456</v>
      </c>
      <c r="X93" s="17">
        <v>2501947</v>
      </c>
      <c r="Y93" s="17">
        <v>2533175</v>
      </c>
      <c r="Z93" s="17">
        <v>2289897</v>
      </c>
      <c r="AA93" s="17">
        <v>2049895</v>
      </c>
      <c r="AB93" s="17"/>
      <c r="AC93" s="17">
        <v>5116464</v>
      </c>
      <c r="AD93" s="17">
        <v>4574952</v>
      </c>
      <c r="AE93" s="17">
        <v>5528288</v>
      </c>
      <c r="AF93" s="17">
        <v>5460859</v>
      </c>
      <c r="AG93" s="17">
        <v>5737621</v>
      </c>
      <c r="AH93" s="17">
        <v>5536818</v>
      </c>
      <c r="AI93" s="17">
        <v>5486644</v>
      </c>
      <c r="AJ93" s="17">
        <v>5533337</v>
      </c>
      <c r="AK93" s="17">
        <v>6769386</v>
      </c>
      <c r="AL93" s="17">
        <v>5333942</v>
      </c>
      <c r="AM93" s="17">
        <v>6386604</v>
      </c>
      <c r="AN93" s="18">
        <v>6064955</v>
      </c>
    </row>
    <row r="94" spans="1:40" hidden="1" x14ac:dyDescent="0.3">
      <c r="A94" s="11" t="s">
        <v>333</v>
      </c>
      <c r="B94" s="12" t="s">
        <v>334</v>
      </c>
      <c r="C94" s="13">
        <v>354321</v>
      </c>
      <c r="D94" s="13">
        <v>321281</v>
      </c>
      <c r="E94" s="13">
        <v>348210</v>
      </c>
      <c r="F94" s="13">
        <v>368642</v>
      </c>
      <c r="G94" s="13">
        <v>411103</v>
      </c>
      <c r="H94" s="13">
        <v>415550</v>
      </c>
      <c r="I94" s="13">
        <v>397020</v>
      </c>
      <c r="J94" s="13">
        <v>394584</v>
      </c>
      <c r="K94" s="13">
        <v>400557</v>
      </c>
      <c r="L94" s="13">
        <v>332183</v>
      </c>
      <c r="M94" s="13">
        <v>375562</v>
      </c>
      <c r="N94" s="13">
        <v>367450</v>
      </c>
      <c r="O94" s="13"/>
      <c r="P94" s="13">
        <v>3035187</v>
      </c>
      <c r="Q94" s="13">
        <v>3007449</v>
      </c>
      <c r="R94" s="13">
        <v>3081862</v>
      </c>
      <c r="S94" s="13">
        <v>2845627</v>
      </c>
      <c r="T94" s="13">
        <v>3431605</v>
      </c>
      <c r="U94" s="13">
        <v>3388369</v>
      </c>
      <c r="V94" s="13">
        <v>3241964</v>
      </c>
      <c r="W94" s="13">
        <v>3007349</v>
      </c>
      <c r="X94" s="13">
        <v>3300227</v>
      </c>
      <c r="Y94" s="13">
        <v>3184932</v>
      </c>
      <c r="Z94" s="13">
        <v>2961344</v>
      </c>
      <c r="AA94" s="13">
        <v>2817463</v>
      </c>
      <c r="AB94" s="13"/>
      <c r="AC94" s="13">
        <v>6532282</v>
      </c>
      <c r="AD94" s="13">
        <v>4604606</v>
      </c>
      <c r="AE94" s="13">
        <v>6203901</v>
      </c>
      <c r="AF94" s="13">
        <v>6331013</v>
      </c>
      <c r="AG94" s="13">
        <v>7097837</v>
      </c>
      <c r="AH94" s="13">
        <v>6826825</v>
      </c>
      <c r="AI94" s="13">
        <v>6732673</v>
      </c>
      <c r="AJ94" s="13">
        <v>6789448</v>
      </c>
      <c r="AK94" s="13">
        <v>7091105</v>
      </c>
      <c r="AL94" s="13">
        <v>5995590</v>
      </c>
      <c r="AM94" s="13">
        <v>7643227</v>
      </c>
      <c r="AN94" s="14">
        <v>8043375</v>
      </c>
    </row>
    <row r="95" spans="1:40" hidden="1" x14ac:dyDescent="0.3">
      <c r="A95" s="15" t="s">
        <v>355</v>
      </c>
      <c r="B95" s="16" t="s">
        <v>356</v>
      </c>
      <c r="C95" s="17">
        <v>458022</v>
      </c>
      <c r="D95" s="17">
        <v>444074</v>
      </c>
      <c r="E95" s="17">
        <v>382605</v>
      </c>
      <c r="F95" s="17">
        <v>476709</v>
      </c>
      <c r="G95" s="17">
        <v>499303</v>
      </c>
      <c r="H95" s="17">
        <v>499288</v>
      </c>
      <c r="I95" s="17">
        <v>503922</v>
      </c>
      <c r="J95" s="17">
        <v>431282</v>
      </c>
      <c r="K95" s="17">
        <v>461918</v>
      </c>
      <c r="L95" s="17">
        <v>291571</v>
      </c>
      <c r="M95" s="17">
        <v>413783</v>
      </c>
      <c r="N95" s="17">
        <v>368633</v>
      </c>
      <c r="O95" s="17"/>
      <c r="P95" s="17">
        <v>2420805</v>
      </c>
      <c r="Q95" s="17">
        <v>2383745</v>
      </c>
      <c r="R95" s="17">
        <v>2959743</v>
      </c>
      <c r="S95" s="17">
        <v>2338418</v>
      </c>
      <c r="T95" s="17">
        <v>2798805</v>
      </c>
      <c r="U95" s="17">
        <v>2317162</v>
      </c>
      <c r="V95" s="17">
        <v>2568777</v>
      </c>
      <c r="W95" s="17">
        <v>2323332</v>
      </c>
      <c r="X95" s="17">
        <v>2496693</v>
      </c>
      <c r="Y95" s="17">
        <v>2023631</v>
      </c>
      <c r="Z95" s="17">
        <v>1873632</v>
      </c>
      <c r="AA95" s="17">
        <v>2006582</v>
      </c>
      <c r="AB95" s="17"/>
      <c r="AC95" s="17">
        <v>11658659</v>
      </c>
      <c r="AD95" s="17">
        <v>8868329</v>
      </c>
      <c r="AE95" s="17">
        <v>12155358</v>
      </c>
      <c r="AF95" s="17">
        <v>12391264</v>
      </c>
      <c r="AG95" s="17">
        <v>13285556</v>
      </c>
      <c r="AH95" s="17">
        <v>13369911</v>
      </c>
      <c r="AI95" s="17">
        <v>13192106</v>
      </c>
      <c r="AJ95" s="17">
        <v>13086283</v>
      </c>
      <c r="AK95" s="17">
        <v>13297933</v>
      </c>
      <c r="AL95" s="17">
        <v>10235699</v>
      </c>
      <c r="AM95" s="17">
        <v>13146929</v>
      </c>
      <c r="AN95" s="18">
        <v>13361326</v>
      </c>
    </row>
    <row r="96" spans="1:40" ht="22.2" hidden="1" x14ac:dyDescent="0.3">
      <c r="A96" s="11" t="s">
        <v>419</v>
      </c>
      <c r="B96" s="12" t="s">
        <v>420</v>
      </c>
      <c r="C96" s="13">
        <v>360427</v>
      </c>
      <c r="D96" s="13">
        <v>356606</v>
      </c>
      <c r="E96" s="13">
        <v>297629</v>
      </c>
      <c r="F96" s="13">
        <v>304716</v>
      </c>
      <c r="G96" s="13">
        <v>401256</v>
      </c>
      <c r="H96" s="13">
        <v>330403</v>
      </c>
      <c r="I96" s="13">
        <v>322285</v>
      </c>
      <c r="J96" s="13">
        <v>281024</v>
      </c>
      <c r="K96" s="13">
        <v>344380</v>
      </c>
      <c r="L96" s="13">
        <v>221292</v>
      </c>
      <c r="M96" s="13">
        <v>281167</v>
      </c>
      <c r="N96" s="13">
        <v>407408</v>
      </c>
      <c r="O96" s="13"/>
      <c r="P96" s="13">
        <v>1168464</v>
      </c>
      <c r="Q96" s="13">
        <v>1240855</v>
      </c>
      <c r="R96" s="13">
        <v>1183341</v>
      </c>
      <c r="S96" s="13">
        <v>1131515</v>
      </c>
      <c r="T96" s="13">
        <v>1236782</v>
      </c>
      <c r="U96" s="13">
        <v>1170850</v>
      </c>
      <c r="V96" s="13">
        <v>1033182</v>
      </c>
      <c r="W96" s="13">
        <v>1078142</v>
      </c>
      <c r="X96" s="13">
        <v>1279964</v>
      </c>
      <c r="Y96" s="13">
        <v>1154073</v>
      </c>
      <c r="Z96" s="13">
        <v>1103090</v>
      </c>
      <c r="AA96" s="13">
        <v>1133084</v>
      </c>
      <c r="AB96" s="13"/>
      <c r="AC96" s="13">
        <v>3410146</v>
      </c>
      <c r="AD96" s="13">
        <v>3294586</v>
      </c>
      <c r="AE96" s="13">
        <v>3270188</v>
      </c>
      <c r="AF96" s="13">
        <v>3132459</v>
      </c>
      <c r="AG96" s="13">
        <v>3399437</v>
      </c>
      <c r="AH96" s="13">
        <v>3342454</v>
      </c>
      <c r="AI96" s="13">
        <v>3365121</v>
      </c>
      <c r="AJ96" s="13">
        <v>3425336</v>
      </c>
      <c r="AK96" s="13">
        <v>3861850</v>
      </c>
      <c r="AL96" s="13">
        <v>2943399</v>
      </c>
      <c r="AM96" s="13">
        <v>3479574</v>
      </c>
      <c r="AN96" s="14">
        <v>3908206</v>
      </c>
    </row>
    <row r="97" spans="1:40" ht="22.2" hidden="1" x14ac:dyDescent="0.3">
      <c r="A97" s="15" t="s">
        <v>369</v>
      </c>
      <c r="B97" s="16" t="s">
        <v>370</v>
      </c>
      <c r="C97" s="17">
        <v>453139</v>
      </c>
      <c r="D97" s="17">
        <v>445292</v>
      </c>
      <c r="E97" s="17">
        <v>390531</v>
      </c>
      <c r="F97" s="17">
        <v>448150</v>
      </c>
      <c r="G97" s="17">
        <v>521231</v>
      </c>
      <c r="H97" s="17">
        <v>503929</v>
      </c>
      <c r="I97" s="17">
        <v>496737</v>
      </c>
      <c r="J97" s="17">
        <v>506159</v>
      </c>
      <c r="K97" s="17">
        <v>560715</v>
      </c>
      <c r="L97" s="17">
        <v>415561</v>
      </c>
      <c r="M97" s="17">
        <v>439194</v>
      </c>
      <c r="N97" s="17">
        <v>510707</v>
      </c>
      <c r="O97" s="17"/>
      <c r="P97" s="17">
        <v>5940706</v>
      </c>
      <c r="Q97" s="17">
        <v>5911882</v>
      </c>
      <c r="R97" s="17">
        <v>6325192</v>
      </c>
      <c r="S97" s="17">
        <v>5867517</v>
      </c>
      <c r="T97" s="17">
        <v>5987682</v>
      </c>
      <c r="U97" s="17">
        <v>5795112</v>
      </c>
      <c r="V97" s="17">
        <v>5368216</v>
      </c>
      <c r="W97" s="17">
        <v>5159110</v>
      </c>
      <c r="X97" s="17">
        <v>5853545</v>
      </c>
      <c r="Y97" s="17">
        <v>5712063</v>
      </c>
      <c r="Z97" s="17">
        <v>5340861</v>
      </c>
      <c r="AA97" s="17">
        <v>5124134</v>
      </c>
      <c r="AB97" s="17"/>
      <c r="AC97" s="17">
        <v>9001363</v>
      </c>
      <c r="AD97" s="17">
        <v>7429524</v>
      </c>
      <c r="AE97" s="17">
        <v>7968798</v>
      </c>
      <c r="AF97" s="17">
        <v>8430076</v>
      </c>
      <c r="AG97" s="17">
        <v>9370933</v>
      </c>
      <c r="AH97" s="17">
        <v>9053261</v>
      </c>
      <c r="AI97" s="17">
        <v>9151771</v>
      </c>
      <c r="AJ97" s="17">
        <v>9152772</v>
      </c>
      <c r="AK97" s="17">
        <v>9584814</v>
      </c>
      <c r="AL97" s="17">
        <v>7758834</v>
      </c>
      <c r="AM97" s="17">
        <v>9867166</v>
      </c>
      <c r="AN97" s="18">
        <v>10480705</v>
      </c>
    </row>
    <row r="98" spans="1:40" hidden="1" x14ac:dyDescent="0.3">
      <c r="A98" s="11" t="s">
        <v>313</v>
      </c>
      <c r="B98" s="12" t="s">
        <v>314</v>
      </c>
      <c r="C98" s="13">
        <v>660248</v>
      </c>
      <c r="D98" s="13">
        <v>661055</v>
      </c>
      <c r="E98" s="13">
        <v>603057</v>
      </c>
      <c r="F98" s="13">
        <v>569310</v>
      </c>
      <c r="G98" s="13">
        <v>710408</v>
      </c>
      <c r="H98" s="13">
        <v>614968</v>
      </c>
      <c r="I98" s="13">
        <v>583781</v>
      </c>
      <c r="J98" s="13">
        <v>574171</v>
      </c>
      <c r="K98" s="13">
        <v>578004</v>
      </c>
      <c r="L98" s="13">
        <v>426538</v>
      </c>
      <c r="M98" s="13">
        <v>569115</v>
      </c>
      <c r="N98" s="13">
        <v>557621</v>
      </c>
      <c r="O98" s="13"/>
      <c r="P98" s="13">
        <v>1996317</v>
      </c>
      <c r="Q98" s="13">
        <v>1812105</v>
      </c>
      <c r="R98" s="13">
        <v>1830786</v>
      </c>
      <c r="S98" s="13">
        <v>1718248</v>
      </c>
      <c r="T98" s="13">
        <v>2131415</v>
      </c>
      <c r="U98" s="13">
        <v>2061925</v>
      </c>
      <c r="V98" s="13">
        <v>1910825</v>
      </c>
      <c r="W98" s="13">
        <v>1928840</v>
      </c>
      <c r="X98" s="13">
        <v>2036730</v>
      </c>
      <c r="Y98" s="13">
        <v>1845074</v>
      </c>
      <c r="Z98" s="13">
        <v>1786098</v>
      </c>
      <c r="AA98" s="13">
        <v>1738898</v>
      </c>
      <c r="AB98" s="13"/>
      <c r="AC98" s="13">
        <v>9547363</v>
      </c>
      <c r="AD98" s="13">
        <v>8727241</v>
      </c>
      <c r="AE98" s="13">
        <v>10071525</v>
      </c>
      <c r="AF98" s="13">
        <v>10064274</v>
      </c>
      <c r="AG98" s="13">
        <v>11619239</v>
      </c>
      <c r="AH98" s="13">
        <v>10403086</v>
      </c>
      <c r="AI98" s="13">
        <v>10248931</v>
      </c>
      <c r="AJ98" s="13">
        <v>10679164</v>
      </c>
      <c r="AK98" s="13">
        <v>10593930</v>
      </c>
      <c r="AL98" s="13">
        <v>9118140</v>
      </c>
      <c r="AM98" s="13">
        <v>11062901</v>
      </c>
      <c r="AN98" s="14">
        <v>10626702</v>
      </c>
    </row>
    <row r="99" spans="1:40" ht="22.2" hidden="1" x14ac:dyDescent="0.3">
      <c r="A99" s="15" t="s">
        <v>319</v>
      </c>
      <c r="B99" s="16" t="s">
        <v>320</v>
      </c>
      <c r="C99" s="17">
        <v>862901</v>
      </c>
      <c r="D99" s="17">
        <v>920853</v>
      </c>
      <c r="E99" s="17">
        <v>778537</v>
      </c>
      <c r="F99" s="17">
        <v>855819</v>
      </c>
      <c r="G99" s="17">
        <v>1056155</v>
      </c>
      <c r="H99" s="17">
        <v>828157</v>
      </c>
      <c r="I99" s="17">
        <v>859860</v>
      </c>
      <c r="J99" s="17">
        <v>802544</v>
      </c>
      <c r="K99" s="17">
        <v>755271</v>
      </c>
      <c r="L99" s="17">
        <v>451446</v>
      </c>
      <c r="M99" s="17">
        <v>496708</v>
      </c>
      <c r="N99" s="17">
        <v>559210</v>
      </c>
      <c r="O99" s="17"/>
      <c r="P99" s="17">
        <v>1919704</v>
      </c>
      <c r="Q99" s="17">
        <v>2008978</v>
      </c>
      <c r="R99" s="17">
        <v>1848728</v>
      </c>
      <c r="S99" s="17">
        <v>1696774</v>
      </c>
      <c r="T99" s="17">
        <v>2032709</v>
      </c>
      <c r="U99" s="17">
        <v>2066143</v>
      </c>
      <c r="V99" s="17">
        <v>1697621</v>
      </c>
      <c r="W99" s="17">
        <v>1837748</v>
      </c>
      <c r="X99" s="17">
        <v>1973776</v>
      </c>
      <c r="Y99" s="17">
        <v>1611097</v>
      </c>
      <c r="Z99" s="17">
        <v>1527423</v>
      </c>
      <c r="AA99" s="17">
        <v>1585843</v>
      </c>
      <c r="AB99" s="17"/>
      <c r="AC99" s="17">
        <v>8458463</v>
      </c>
      <c r="AD99" s="17">
        <v>7830249</v>
      </c>
      <c r="AE99" s="17">
        <v>8258040</v>
      </c>
      <c r="AF99" s="17">
        <v>8199129</v>
      </c>
      <c r="AG99" s="17">
        <v>9096904</v>
      </c>
      <c r="AH99" s="17">
        <v>8885199</v>
      </c>
      <c r="AI99" s="17">
        <v>8923509</v>
      </c>
      <c r="AJ99" s="17">
        <v>9077115</v>
      </c>
      <c r="AK99" s="17">
        <v>9727265</v>
      </c>
      <c r="AL99" s="17">
        <v>8113075</v>
      </c>
      <c r="AM99" s="17">
        <v>9430842</v>
      </c>
      <c r="AN99" s="18">
        <v>10034589</v>
      </c>
    </row>
    <row r="100" spans="1:40" ht="22.2" hidden="1" x14ac:dyDescent="0.3">
      <c r="A100" s="11" t="s">
        <v>295</v>
      </c>
      <c r="B100" s="12" t="s">
        <v>296</v>
      </c>
      <c r="C100" s="13">
        <v>723274</v>
      </c>
      <c r="D100" s="13">
        <v>793793</v>
      </c>
      <c r="E100" s="13">
        <v>946471</v>
      </c>
      <c r="F100" s="13">
        <v>833355</v>
      </c>
      <c r="G100" s="13">
        <v>695401</v>
      </c>
      <c r="H100" s="13">
        <v>1110297</v>
      </c>
      <c r="I100" s="13">
        <v>1247508</v>
      </c>
      <c r="J100" s="13">
        <v>1035986</v>
      </c>
      <c r="K100" s="13">
        <v>996562</v>
      </c>
      <c r="L100" s="13">
        <v>686398</v>
      </c>
      <c r="M100" s="13">
        <v>860922</v>
      </c>
      <c r="N100" s="13">
        <v>578412</v>
      </c>
      <c r="O100" s="13"/>
      <c r="P100" s="13">
        <v>18066061</v>
      </c>
      <c r="Q100" s="13">
        <v>19289922</v>
      </c>
      <c r="R100" s="13">
        <v>20345916</v>
      </c>
      <c r="S100" s="13">
        <v>18256894</v>
      </c>
      <c r="T100" s="13">
        <v>19075015</v>
      </c>
      <c r="U100" s="13">
        <v>18071122</v>
      </c>
      <c r="V100" s="13">
        <v>18456686</v>
      </c>
      <c r="W100" s="13">
        <v>17766486</v>
      </c>
      <c r="X100" s="13">
        <v>18684962</v>
      </c>
      <c r="Y100" s="13">
        <v>18812922</v>
      </c>
      <c r="Z100" s="13">
        <v>17811945</v>
      </c>
      <c r="AA100" s="13">
        <v>16265477</v>
      </c>
      <c r="AB100" s="13"/>
      <c r="AC100" s="13">
        <v>32168723</v>
      </c>
      <c r="AD100" s="13">
        <v>32157727</v>
      </c>
      <c r="AE100" s="13">
        <v>33508664</v>
      </c>
      <c r="AF100" s="13">
        <v>32367289</v>
      </c>
      <c r="AG100" s="13">
        <v>32253743</v>
      </c>
      <c r="AH100" s="13">
        <v>30115078</v>
      </c>
      <c r="AI100" s="13">
        <v>29829155</v>
      </c>
      <c r="AJ100" s="13">
        <v>31390289</v>
      </c>
      <c r="AK100" s="13">
        <v>34833520</v>
      </c>
      <c r="AL100" s="13">
        <v>31656687</v>
      </c>
      <c r="AM100" s="13">
        <v>32691340</v>
      </c>
      <c r="AN100" s="14">
        <v>32368264</v>
      </c>
    </row>
    <row r="101" spans="1:40" ht="22.2" hidden="1" x14ac:dyDescent="0.3">
      <c r="A101" s="15" t="s">
        <v>315</v>
      </c>
      <c r="B101" s="16" t="s">
        <v>316</v>
      </c>
      <c r="C101" s="17">
        <v>638166</v>
      </c>
      <c r="D101" s="17">
        <v>559527</v>
      </c>
      <c r="E101" s="17">
        <v>590053</v>
      </c>
      <c r="F101" s="17">
        <v>720569</v>
      </c>
      <c r="G101" s="17">
        <v>651450</v>
      </c>
      <c r="H101" s="17">
        <v>569594</v>
      </c>
      <c r="I101" s="17">
        <v>604375</v>
      </c>
      <c r="J101" s="17">
        <v>537715</v>
      </c>
      <c r="K101" s="17">
        <v>621960</v>
      </c>
      <c r="L101" s="17">
        <v>438483</v>
      </c>
      <c r="M101" s="17">
        <v>637135</v>
      </c>
      <c r="N101" s="17">
        <v>749478</v>
      </c>
      <c r="O101" s="17"/>
      <c r="P101" s="17">
        <v>8568827</v>
      </c>
      <c r="Q101" s="17">
        <v>17953754</v>
      </c>
      <c r="R101" s="17">
        <v>39173214</v>
      </c>
      <c r="S101" s="17">
        <v>32033856</v>
      </c>
      <c r="T101" s="17">
        <v>23603505</v>
      </c>
      <c r="U101" s="17">
        <v>6068003</v>
      </c>
      <c r="V101" s="17">
        <v>4467416</v>
      </c>
      <c r="W101" s="17">
        <v>3946404</v>
      </c>
      <c r="X101" s="17">
        <v>15133925</v>
      </c>
      <c r="Y101" s="17">
        <v>4640630</v>
      </c>
      <c r="Z101" s="17">
        <v>6861755</v>
      </c>
      <c r="AA101" s="17">
        <v>6380354</v>
      </c>
      <c r="AB101" s="17"/>
      <c r="AC101" s="17">
        <v>10066490</v>
      </c>
      <c r="AD101" s="17">
        <v>7860142</v>
      </c>
      <c r="AE101" s="17">
        <v>8130084</v>
      </c>
      <c r="AF101" s="17">
        <v>9188741</v>
      </c>
      <c r="AG101" s="17">
        <v>9503011</v>
      </c>
      <c r="AH101" s="17">
        <v>9950490</v>
      </c>
      <c r="AI101" s="17">
        <v>10983707</v>
      </c>
      <c r="AJ101" s="17">
        <v>10641255</v>
      </c>
      <c r="AK101" s="17">
        <v>10850266</v>
      </c>
      <c r="AL101" s="17">
        <v>8049633</v>
      </c>
      <c r="AM101" s="17">
        <v>11358029</v>
      </c>
      <c r="AN101" s="18">
        <v>13693995</v>
      </c>
    </row>
    <row r="102" spans="1:40" hidden="1" x14ac:dyDescent="0.3">
      <c r="A102" s="11" t="s">
        <v>303</v>
      </c>
      <c r="B102" s="12" t="s">
        <v>304</v>
      </c>
      <c r="C102" s="13">
        <v>4104128</v>
      </c>
      <c r="D102" s="13">
        <v>2024277</v>
      </c>
      <c r="E102" s="13">
        <v>9739198</v>
      </c>
      <c r="F102" s="13">
        <v>10389190</v>
      </c>
      <c r="G102" s="13">
        <v>22260562</v>
      </c>
      <c r="H102" s="13">
        <v>5313374</v>
      </c>
      <c r="I102" s="13">
        <v>6730448</v>
      </c>
      <c r="J102" s="13">
        <v>1825219</v>
      </c>
      <c r="K102" s="13">
        <v>1362146</v>
      </c>
      <c r="L102" s="13">
        <v>1023234</v>
      </c>
      <c r="M102" s="13">
        <v>13853511</v>
      </c>
      <c r="N102" s="13">
        <v>779491</v>
      </c>
      <c r="O102" s="13"/>
      <c r="P102" s="13">
        <v>7789371</v>
      </c>
      <c r="Q102" s="13">
        <v>6306684</v>
      </c>
      <c r="R102" s="13">
        <v>12779281</v>
      </c>
      <c r="S102" s="13">
        <v>11913961</v>
      </c>
      <c r="T102" s="13">
        <v>23823226</v>
      </c>
      <c r="U102" s="13">
        <v>7260337</v>
      </c>
      <c r="V102" s="13">
        <v>9535381</v>
      </c>
      <c r="W102" s="13">
        <v>4458317</v>
      </c>
      <c r="X102" s="13">
        <v>3755119</v>
      </c>
      <c r="Y102" s="13">
        <v>3856479</v>
      </c>
      <c r="Z102" s="13">
        <v>16096830</v>
      </c>
      <c r="AA102" s="13">
        <v>2726497</v>
      </c>
      <c r="AB102" s="13"/>
      <c r="AC102" s="13">
        <v>13828635</v>
      </c>
      <c r="AD102" s="13">
        <v>10246702</v>
      </c>
      <c r="AE102" s="13">
        <v>20460285</v>
      </c>
      <c r="AF102" s="13">
        <v>23622431</v>
      </c>
      <c r="AG102" s="13">
        <v>34374116</v>
      </c>
      <c r="AH102" s="13">
        <v>16130866</v>
      </c>
      <c r="AI102" s="13">
        <v>19375935</v>
      </c>
      <c r="AJ102" s="13">
        <v>12652346</v>
      </c>
      <c r="AK102" s="13">
        <v>13235580</v>
      </c>
      <c r="AL102" s="13">
        <v>10818141</v>
      </c>
      <c r="AM102" s="13">
        <v>23956265</v>
      </c>
      <c r="AN102" s="14">
        <v>10063522</v>
      </c>
    </row>
    <row r="103" spans="1:40" hidden="1" x14ac:dyDescent="0.3">
      <c r="A103" s="15" t="s">
        <v>325</v>
      </c>
      <c r="B103" s="16" t="s">
        <v>326</v>
      </c>
      <c r="C103" s="17">
        <v>733874</v>
      </c>
      <c r="D103" s="17">
        <v>795203</v>
      </c>
      <c r="E103" s="17">
        <v>641620</v>
      </c>
      <c r="F103" s="17">
        <v>684330</v>
      </c>
      <c r="G103" s="17">
        <v>830944</v>
      </c>
      <c r="H103" s="17">
        <v>891326</v>
      </c>
      <c r="I103" s="17">
        <v>829018</v>
      </c>
      <c r="J103" s="17">
        <v>799079</v>
      </c>
      <c r="K103" s="17">
        <v>925982</v>
      </c>
      <c r="L103" s="17">
        <v>638643</v>
      </c>
      <c r="M103" s="17">
        <v>705156</v>
      </c>
      <c r="N103" s="17">
        <v>785944</v>
      </c>
      <c r="O103" s="17"/>
      <c r="P103" s="17">
        <v>4320542</v>
      </c>
      <c r="Q103" s="17">
        <v>4473391</v>
      </c>
      <c r="R103" s="17">
        <v>4717699</v>
      </c>
      <c r="S103" s="17">
        <v>4026415</v>
      </c>
      <c r="T103" s="17">
        <v>4185891</v>
      </c>
      <c r="U103" s="17">
        <v>3905461</v>
      </c>
      <c r="V103" s="17">
        <v>3880528</v>
      </c>
      <c r="W103" s="17">
        <v>3488779</v>
      </c>
      <c r="X103" s="17">
        <v>3796758</v>
      </c>
      <c r="Y103" s="17">
        <v>3433125</v>
      </c>
      <c r="Z103" s="17">
        <v>3442738</v>
      </c>
      <c r="AA103" s="17">
        <v>3261756</v>
      </c>
      <c r="AB103" s="17"/>
      <c r="AC103" s="17">
        <v>11984332</v>
      </c>
      <c r="AD103" s="17">
        <v>9454799</v>
      </c>
      <c r="AE103" s="17">
        <v>11107444</v>
      </c>
      <c r="AF103" s="17">
        <v>11411556</v>
      </c>
      <c r="AG103" s="17">
        <v>12807881</v>
      </c>
      <c r="AH103" s="17">
        <v>12966682</v>
      </c>
      <c r="AI103" s="17">
        <v>13210095</v>
      </c>
      <c r="AJ103" s="17">
        <v>13129361</v>
      </c>
      <c r="AK103" s="17">
        <v>14109603</v>
      </c>
      <c r="AL103" s="17">
        <v>11055226</v>
      </c>
      <c r="AM103" s="17">
        <v>13765626</v>
      </c>
      <c r="AN103" s="18">
        <v>14656732</v>
      </c>
    </row>
    <row r="104" spans="1:40" hidden="1" x14ac:dyDescent="0.3">
      <c r="A104" s="11" t="s">
        <v>321</v>
      </c>
      <c r="B104" s="12" t="s">
        <v>322</v>
      </c>
      <c r="C104" s="13">
        <v>865580</v>
      </c>
      <c r="D104" s="13">
        <v>1104486</v>
      </c>
      <c r="E104" s="13">
        <v>797441</v>
      </c>
      <c r="F104" s="13">
        <v>833882</v>
      </c>
      <c r="G104" s="13">
        <v>1043879</v>
      </c>
      <c r="H104" s="13">
        <v>865470</v>
      </c>
      <c r="I104" s="13">
        <v>857820</v>
      </c>
      <c r="J104" s="13">
        <v>897766</v>
      </c>
      <c r="K104" s="13">
        <v>832885</v>
      </c>
      <c r="L104" s="13">
        <v>626572</v>
      </c>
      <c r="M104" s="13">
        <v>719219</v>
      </c>
      <c r="N104" s="13">
        <v>811023</v>
      </c>
      <c r="O104" s="13"/>
      <c r="P104" s="13">
        <v>2874495</v>
      </c>
      <c r="Q104" s="13">
        <v>2605440</v>
      </c>
      <c r="R104" s="13">
        <v>2749670</v>
      </c>
      <c r="S104" s="13">
        <v>2461933</v>
      </c>
      <c r="T104" s="13">
        <v>2803794</v>
      </c>
      <c r="U104" s="13">
        <v>2643823</v>
      </c>
      <c r="V104" s="13">
        <v>2521136</v>
      </c>
      <c r="W104" s="13">
        <v>2446156</v>
      </c>
      <c r="X104" s="13">
        <v>2529845</v>
      </c>
      <c r="Y104" s="13">
        <v>2115026</v>
      </c>
      <c r="Z104" s="13">
        <v>1973455</v>
      </c>
      <c r="AA104" s="13">
        <v>2006327</v>
      </c>
      <c r="AB104" s="13"/>
      <c r="AC104" s="13">
        <v>6918478</v>
      </c>
      <c r="AD104" s="13">
        <v>6076076</v>
      </c>
      <c r="AE104" s="13">
        <v>5657500</v>
      </c>
      <c r="AF104" s="13">
        <v>5819454</v>
      </c>
      <c r="AG104" s="13">
        <v>6931501</v>
      </c>
      <c r="AH104" s="13">
        <v>7195196</v>
      </c>
      <c r="AI104" s="13">
        <v>7324987</v>
      </c>
      <c r="AJ104" s="13">
        <v>7588280</v>
      </c>
      <c r="AK104" s="13">
        <v>8343124</v>
      </c>
      <c r="AL104" s="13">
        <v>6541034</v>
      </c>
      <c r="AM104" s="13">
        <v>7488704</v>
      </c>
      <c r="AN104" s="14">
        <v>8095839</v>
      </c>
    </row>
    <row r="105" spans="1:40" hidden="1" x14ac:dyDescent="0.3">
      <c r="A105" s="15" t="s">
        <v>309</v>
      </c>
      <c r="B105" s="16" t="s">
        <v>310</v>
      </c>
      <c r="C105" s="17">
        <v>904747</v>
      </c>
      <c r="D105" s="17">
        <v>847979</v>
      </c>
      <c r="E105" s="17">
        <v>864844</v>
      </c>
      <c r="F105" s="17">
        <v>876278</v>
      </c>
      <c r="G105" s="17">
        <v>1009860</v>
      </c>
      <c r="H105" s="17">
        <v>992834</v>
      </c>
      <c r="I105" s="17">
        <v>939751</v>
      </c>
      <c r="J105" s="17">
        <v>973870</v>
      </c>
      <c r="K105" s="17">
        <v>1034144</v>
      </c>
      <c r="L105" s="17">
        <v>773053</v>
      </c>
      <c r="M105" s="17">
        <v>924449</v>
      </c>
      <c r="N105" s="17">
        <v>905809</v>
      </c>
      <c r="O105" s="17"/>
      <c r="P105" s="17">
        <v>6323896</v>
      </c>
      <c r="Q105" s="17">
        <v>6337427</v>
      </c>
      <c r="R105" s="17">
        <v>6835690</v>
      </c>
      <c r="S105" s="17">
        <v>6082023</v>
      </c>
      <c r="T105" s="17">
        <v>6704012</v>
      </c>
      <c r="U105" s="17">
        <v>6513043</v>
      </c>
      <c r="V105" s="17">
        <v>6044806</v>
      </c>
      <c r="W105" s="17">
        <v>5925811</v>
      </c>
      <c r="X105" s="17">
        <v>6751927</v>
      </c>
      <c r="Y105" s="17">
        <v>6254178</v>
      </c>
      <c r="Z105" s="17">
        <v>5965561</v>
      </c>
      <c r="AA105" s="17">
        <v>5901017</v>
      </c>
      <c r="AB105" s="17"/>
      <c r="AC105" s="17">
        <v>21295846</v>
      </c>
      <c r="AD105" s="17">
        <v>16809591</v>
      </c>
      <c r="AE105" s="17">
        <v>22102899</v>
      </c>
      <c r="AF105" s="17">
        <v>21675711</v>
      </c>
      <c r="AG105" s="17">
        <v>23669756</v>
      </c>
      <c r="AH105" s="17">
        <v>23775214</v>
      </c>
      <c r="AI105" s="17">
        <v>23652095</v>
      </c>
      <c r="AJ105" s="17">
        <v>24178064</v>
      </c>
      <c r="AK105" s="17">
        <v>24950313</v>
      </c>
      <c r="AL105" s="17">
        <v>19790402</v>
      </c>
      <c r="AM105" s="17">
        <v>24498167</v>
      </c>
      <c r="AN105" s="18">
        <v>24658306</v>
      </c>
    </row>
    <row r="106" spans="1:40" hidden="1" x14ac:dyDescent="0.3">
      <c r="A106" s="11" t="s">
        <v>307</v>
      </c>
      <c r="B106" s="12" t="s">
        <v>308</v>
      </c>
      <c r="C106" s="13">
        <v>1414487</v>
      </c>
      <c r="D106" s="13">
        <v>1664694</v>
      </c>
      <c r="E106" s="13">
        <v>942383</v>
      </c>
      <c r="F106" s="13">
        <v>979198</v>
      </c>
      <c r="G106" s="13">
        <v>1687543</v>
      </c>
      <c r="H106" s="13">
        <v>929934</v>
      </c>
      <c r="I106" s="13">
        <v>1318832</v>
      </c>
      <c r="J106" s="13">
        <v>1317475</v>
      </c>
      <c r="K106" s="13">
        <v>1035238</v>
      </c>
      <c r="L106" s="13">
        <v>917222</v>
      </c>
      <c r="M106" s="13">
        <v>1147940</v>
      </c>
      <c r="N106" s="13">
        <v>1178427</v>
      </c>
      <c r="O106" s="13"/>
      <c r="P106" s="13">
        <v>3391187</v>
      </c>
      <c r="Q106" s="13">
        <v>3614058</v>
      </c>
      <c r="R106" s="13">
        <v>2753817</v>
      </c>
      <c r="S106" s="13">
        <v>2426299</v>
      </c>
      <c r="T106" s="13">
        <v>3064401</v>
      </c>
      <c r="U106" s="13">
        <v>2228631</v>
      </c>
      <c r="V106" s="13">
        <v>2111182</v>
      </c>
      <c r="W106" s="13">
        <v>2236152</v>
      </c>
      <c r="X106" s="13">
        <v>2202125</v>
      </c>
      <c r="Y106" s="13">
        <v>1812581</v>
      </c>
      <c r="Z106" s="13">
        <v>3017453</v>
      </c>
      <c r="AA106" s="13">
        <v>3175732</v>
      </c>
      <c r="AB106" s="13"/>
      <c r="AC106" s="13">
        <v>9648931</v>
      </c>
      <c r="AD106" s="13">
        <v>14311201</v>
      </c>
      <c r="AE106" s="13">
        <v>6884341</v>
      </c>
      <c r="AF106" s="13">
        <v>7239551</v>
      </c>
      <c r="AG106" s="13">
        <v>10648577</v>
      </c>
      <c r="AH106" s="13">
        <v>9067584</v>
      </c>
      <c r="AI106" s="13">
        <v>8578780</v>
      </c>
      <c r="AJ106" s="13">
        <v>9814921</v>
      </c>
      <c r="AK106" s="13">
        <v>11601513</v>
      </c>
      <c r="AL106" s="13">
        <v>9073938</v>
      </c>
      <c r="AM106" s="13">
        <v>10817526</v>
      </c>
      <c r="AN106" s="14">
        <v>11820334</v>
      </c>
    </row>
    <row r="107" spans="1:40" ht="22.2" hidden="1" x14ac:dyDescent="0.3">
      <c r="A107" s="15" t="s">
        <v>301</v>
      </c>
      <c r="B107" s="16" t="s">
        <v>302</v>
      </c>
      <c r="C107" s="17">
        <v>3443362</v>
      </c>
      <c r="D107" s="17">
        <v>3237722</v>
      </c>
      <c r="E107" s="17">
        <v>3133752</v>
      </c>
      <c r="F107" s="17">
        <v>3167049</v>
      </c>
      <c r="G107" s="17">
        <v>3825271</v>
      </c>
      <c r="H107" s="17">
        <v>3407256</v>
      </c>
      <c r="I107" s="17">
        <v>3320147</v>
      </c>
      <c r="J107" s="17">
        <v>3558277</v>
      </c>
      <c r="K107" s="17">
        <v>3630040</v>
      </c>
      <c r="L107" s="17">
        <v>2692478</v>
      </c>
      <c r="M107" s="17">
        <v>3253990</v>
      </c>
      <c r="N107" s="17">
        <v>3485560</v>
      </c>
      <c r="O107" s="17"/>
      <c r="P107" s="17">
        <v>10385574</v>
      </c>
      <c r="Q107" s="17">
        <v>10946361</v>
      </c>
      <c r="R107" s="17">
        <v>9968472</v>
      </c>
      <c r="S107" s="17">
        <v>10150399</v>
      </c>
      <c r="T107" s="17">
        <v>11347302</v>
      </c>
      <c r="U107" s="17">
        <v>10762813</v>
      </c>
      <c r="V107" s="17">
        <v>10709992</v>
      </c>
      <c r="W107" s="17">
        <v>10889670</v>
      </c>
      <c r="X107" s="17">
        <v>11447488</v>
      </c>
      <c r="Y107" s="17">
        <v>9867763</v>
      </c>
      <c r="Z107" s="17">
        <v>10122622</v>
      </c>
      <c r="AA107" s="17">
        <v>10492194</v>
      </c>
      <c r="AB107" s="17"/>
      <c r="AC107" s="17">
        <v>23295802</v>
      </c>
      <c r="AD107" s="17">
        <v>21819718</v>
      </c>
      <c r="AE107" s="17">
        <v>21312311</v>
      </c>
      <c r="AF107" s="17">
        <v>21611666</v>
      </c>
      <c r="AG107" s="17">
        <v>25596717</v>
      </c>
      <c r="AH107" s="17">
        <v>23840745</v>
      </c>
      <c r="AI107" s="17">
        <v>23465694</v>
      </c>
      <c r="AJ107" s="17">
        <v>25414473</v>
      </c>
      <c r="AK107" s="17">
        <v>25771350</v>
      </c>
      <c r="AL107" s="17">
        <v>21060784</v>
      </c>
      <c r="AM107" s="17">
        <v>26289641</v>
      </c>
      <c r="AN107" s="18">
        <v>27086407</v>
      </c>
    </row>
    <row r="108" spans="1:40" ht="22.2" hidden="1" x14ac:dyDescent="0.3">
      <c r="A108" s="11" t="s">
        <v>305</v>
      </c>
      <c r="B108" s="12" t="s">
        <v>306</v>
      </c>
      <c r="C108" s="13">
        <v>3391465</v>
      </c>
      <c r="D108" s="13">
        <v>3372255</v>
      </c>
      <c r="E108" s="13">
        <v>3428903</v>
      </c>
      <c r="F108" s="13">
        <v>3585087</v>
      </c>
      <c r="G108" s="13">
        <v>4210999</v>
      </c>
      <c r="H108" s="13">
        <v>4218556</v>
      </c>
      <c r="I108" s="13">
        <v>3701885</v>
      </c>
      <c r="J108" s="13">
        <v>3893950</v>
      </c>
      <c r="K108" s="13">
        <v>3991883</v>
      </c>
      <c r="L108" s="13">
        <v>3389343</v>
      </c>
      <c r="M108" s="13">
        <v>4025796</v>
      </c>
      <c r="N108" s="13">
        <v>4004090</v>
      </c>
      <c r="O108" s="13"/>
      <c r="P108" s="13">
        <v>43417446</v>
      </c>
      <c r="Q108" s="13">
        <v>41989531</v>
      </c>
      <c r="R108" s="13">
        <v>41949513</v>
      </c>
      <c r="S108" s="13">
        <v>37785019</v>
      </c>
      <c r="T108" s="13">
        <v>44813428</v>
      </c>
      <c r="U108" s="13">
        <v>40582327</v>
      </c>
      <c r="V108" s="13">
        <v>40392067</v>
      </c>
      <c r="W108" s="13">
        <v>42612773</v>
      </c>
      <c r="X108" s="13">
        <v>43768477</v>
      </c>
      <c r="Y108" s="13">
        <v>40239968</v>
      </c>
      <c r="Z108" s="13">
        <v>43388043</v>
      </c>
      <c r="AA108" s="13">
        <v>46678051</v>
      </c>
      <c r="AB108" s="13"/>
      <c r="AC108" s="13">
        <v>63229462</v>
      </c>
      <c r="AD108" s="13">
        <v>53928455</v>
      </c>
      <c r="AE108" s="13">
        <v>56273571</v>
      </c>
      <c r="AF108" s="13">
        <v>54904852</v>
      </c>
      <c r="AG108" s="13">
        <v>63361281</v>
      </c>
      <c r="AH108" s="13">
        <v>61929817</v>
      </c>
      <c r="AI108" s="13">
        <v>60847724</v>
      </c>
      <c r="AJ108" s="13">
        <v>64716622</v>
      </c>
      <c r="AK108" s="13">
        <v>65063889</v>
      </c>
      <c r="AL108" s="13">
        <v>55511904</v>
      </c>
      <c r="AM108" s="13">
        <v>71707046</v>
      </c>
      <c r="AN108" s="14">
        <v>74257446</v>
      </c>
    </row>
    <row r="109" spans="1:40" ht="22.2" hidden="1" x14ac:dyDescent="0.3">
      <c r="A109" s="15" t="s">
        <v>311</v>
      </c>
      <c r="B109" s="16" t="s">
        <v>312</v>
      </c>
      <c r="C109" s="17">
        <v>4911022</v>
      </c>
      <c r="D109" s="17">
        <v>3282840</v>
      </c>
      <c r="E109" s="17">
        <v>4069214</v>
      </c>
      <c r="F109" s="17">
        <v>4849774</v>
      </c>
      <c r="G109" s="17">
        <v>5124542</v>
      </c>
      <c r="H109" s="17">
        <v>4183564</v>
      </c>
      <c r="I109" s="17">
        <v>3424790</v>
      </c>
      <c r="J109" s="17">
        <v>3849842</v>
      </c>
      <c r="K109" s="17">
        <v>4024045</v>
      </c>
      <c r="L109" s="17">
        <v>2457760</v>
      </c>
      <c r="M109" s="17">
        <v>3956669</v>
      </c>
      <c r="N109" s="17">
        <v>4419123</v>
      </c>
      <c r="O109" s="17"/>
      <c r="P109" s="17">
        <v>32614773</v>
      </c>
      <c r="Q109" s="17">
        <v>31695882</v>
      </c>
      <c r="R109" s="17">
        <v>28880709</v>
      </c>
      <c r="S109" s="17">
        <v>27711568</v>
      </c>
      <c r="T109" s="17">
        <v>35588622</v>
      </c>
      <c r="U109" s="17">
        <v>26903028</v>
      </c>
      <c r="V109" s="17">
        <v>29644030</v>
      </c>
      <c r="W109" s="17">
        <v>28101113</v>
      </c>
      <c r="X109" s="17">
        <v>27010202</v>
      </c>
      <c r="Y109" s="17">
        <v>27165184</v>
      </c>
      <c r="Z109" s="17">
        <v>25968420</v>
      </c>
      <c r="AA109" s="17">
        <v>27645406</v>
      </c>
      <c r="AB109" s="17"/>
      <c r="AC109" s="17">
        <v>68433914</v>
      </c>
      <c r="AD109" s="17">
        <v>53169059</v>
      </c>
      <c r="AE109" s="17">
        <v>57646378</v>
      </c>
      <c r="AF109" s="17">
        <v>65351671</v>
      </c>
      <c r="AG109" s="17">
        <v>74554187</v>
      </c>
      <c r="AH109" s="17">
        <v>71920582</v>
      </c>
      <c r="AI109" s="17">
        <v>73209414</v>
      </c>
      <c r="AJ109" s="17">
        <v>76133462</v>
      </c>
      <c r="AK109" s="17">
        <v>72890505</v>
      </c>
      <c r="AL109" s="17">
        <v>52634227</v>
      </c>
      <c r="AM109" s="17">
        <v>78526902</v>
      </c>
      <c r="AN109" s="18">
        <v>78977212</v>
      </c>
    </row>
    <row r="110" spans="1:40" ht="22.2" hidden="1" x14ac:dyDescent="0.3">
      <c r="A110" s="11" t="s">
        <v>297</v>
      </c>
      <c r="B110" s="12" t="s">
        <v>298</v>
      </c>
      <c r="C110" s="13">
        <v>8185151</v>
      </c>
      <c r="D110" s="13">
        <v>8141753</v>
      </c>
      <c r="E110" s="13">
        <v>7436223</v>
      </c>
      <c r="F110" s="13">
        <v>7828015</v>
      </c>
      <c r="G110" s="13">
        <v>9361449</v>
      </c>
      <c r="H110" s="13">
        <v>8604885</v>
      </c>
      <c r="I110" s="13">
        <v>8102569</v>
      </c>
      <c r="J110" s="13">
        <v>8445428</v>
      </c>
      <c r="K110" s="13">
        <v>9160126</v>
      </c>
      <c r="L110" s="13">
        <v>7423823</v>
      </c>
      <c r="M110" s="13">
        <v>9240691</v>
      </c>
      <c r="N110" s="13">
        <v>8711820</v>
      </c>
      <c r="O110" s="13"/>
      <c r="P110" s="13">
        <v>44161356</v>
      </c>
      <c r="Q110" s="13">
        <v>45778150</v>
      </c>
      <c r="R110" s="13">
        <v>47660779</v>
      </c>
      <c r="S110" s="13">
        <v>44596726</v>
      </c>
      <c r="T110" s="13">
        <v>53820816</v>
      </c>
      <c r="U110" s="13">
        <v>52146937</v>
      </c>
      <c r="V110" s="13">
        <v>53864121</v>
      </c>
      <c r="W110" s="13">
        <v>54678846</v>
      </c>
      <c r="X110" s="13">
        <v>60229635</v>
      </c>
      <c r="Y110" s="13">
        <v>56526697</v>
      </c>
      <c r="Z110" s="13">
        <v>53036764</v>
      </c>
      <c r="AA110" s="13">
        <v>62607046</v>
      </c>
      <c r="AB110" s="13"/>
      <c r="AC110" s="13">
        <v>80587507</v>
      </c>
      <c r="AD110" s="13">
        <v>74378843</v>
      </c>
      <c r="AE110" s="13">
        <v>71029681</v>
      </c>
      <c r="AF110" s="13">
        <v>75214554</v>
      </c>
      <c r="AG110" s="13">
        <v>86256373</v>
      </c>
      <c r="AH110" s="13">
        <v>82628120</v>
      </c>
      <c r="AI110" s="13">
        <v>82778703</v>
      </c>
      <c r="AJ110" s="13">
        <v>86914747</v>
      </c>
      <c r="AK110" s="13">
        <v>90931770</v>
      </c>
      <c r="AL110" s="13">
        <v>72272180</v>
      </c>
      <c r="AM110" s="13">
        <v>92571584</v>
      </c>
      <c r="AN110" s="14">
        <v>93570781</v>
      </c>
    </row>
    <row r="111" spans="1:40" hidden="1" x14ac:dyDescent="0.3">
      <c r="A111" s="19" t="s">
        <v>299</v>
      </c>
      <c r="B111" s="20" t="s">
        <v>300</v>
      </c>
      <c r="C111" s="21">
        <v>9971213</v>
      </c>
      <c r="D111" s="21">
        <v>8235259</v>
      </c>
      <c r="E111" s="21">
        <v>8106630</v>
      </c>
      <c r="F111" s="21">
        <v>9420474</v>
      </c>
      <c r="G111" s="21">
        <v>14078785</v>
      </c>
      <c r="H111" s="21">
        <v>11246971</v>
      </c>
      <c r="I111" s="21">
        <v>10968806</v>
      </c>
      <c r="J111" s="21">
        <v>9274387</v>
      </c>
      <c r="K111" s="21">
        <v>10193941</v>
      </c>
      <c r="L111" s="21">
        <v>9731678</v>
      </c>
      <c r="M111" s="21">
        <v>10972591</v>
      </c>
      <c r="N111" s="21">
        <v>11054457</v>
      </c>
      <c r="O111" s="21"/>
      <c r="P111" s="21">
        <v>16050494</v>
      </c>
      <c r="Q111" s="21">
        <v>18590779</v>
      </c>
      <c r="R111" s="21">
        <v>18613483</v>
      </c>
      <c r="S111" s="21">
        <v>18542205</v>
      </c>
      <c r="T111" s="21">
        <v>31696810</v>
      </c>
      <c r="U111" s="21">
        <v>20540094</v>
      </c>
      <c r="V111" s="21">
        <v>19049861</v>
      </c>
      <c r="W111" s="21">
        <v>15166055</v>
      </c>
      <c r="X111" s="21">
        <v>15549015</v>
      </c>
      <c r="Y111" s="21">
        <v>13308777</v>
      </c>
      <c r="Z111" s="21">
        <v>15174305</v>
      </c>
      <c r="AA111" s="21">
        <v>14243177</v>
      </c>
      <c r="AB111" s="21"/>
      <c r="AC111" s="21">
        <v>51213139</v>
      </c>
      <c r="AD111" s="21">
        <v>42702781</v>
      </c>
      <c r="AE111" s="21">
        <v>49760224</v>
      </c>
      <c r="AF111" s="21">
        <v>50017519</v>
      </c>
      <c r="AG111" s="21">
        <v>58514838</v>
      </c>
      <c r="AH111" s="21">
        <v>56245808</v>
      </c>
      <c r="AI111" s="21">
        <v>57541207</v>
      </c>
      <c r="AJ111" s="21">
        <v>56157306</v>
      </c>
      <c r="AK111" s="21">
        <v>59837114</v>
      </c>
      <c r="AL111" s="21">
        <v>52006503</v>
      </c>
      <c r="AM111" s="21">
        <v>60346660</v>
      </c>
      <c r="AN111" s="22">
        <v>59871502</v>
      </c>
    </row>
    <row r="115" spans="1:40" x14ac:dyDescent="0.3">
      <c r="A115" s="58" t="s">
        <v>569</v>
      </c>
      <c r="B115" s="58"/>
      <c r="C115" s="58"/>
      <c r="D115" s="58"/>
      <c r="E115" s="58"/>
      <c r="F115" s="58"/>
    </row>
    <row r="116" spans="1:40" x14ac:dyDescent="0.3">
      <c r="A116" s="59" t="s">
        <v>570</v>
      </c>
      <c r="B116" s="59"/>
      <c r="C116" s="59"/>
      <c r="D116" s="59"/>
      <c r="E116" s="59"/>
      <c r="F116" s="59"/>
    </row>
    <row r="117" spans="1:40" x14ac:dyDescent="0.3">
      <c r="A117" s="46"/>
    </row>
    <row r="118" spans="1:40" x14ac:dyDescent="0.3">
      <c r="A118" s="46"/>
    </row>
    <row r="119" spans="1:40" ht="27.6" x14ac:dyDescent="0.3">
      <c r="A119" s="48" t="s">
        <v>571</v>
      </c>
    </row>
    <row r="120" spans="1:40" ht="27.6" x14ac:dyDescent="0.3">
      <c r="A120" s="48" t="s">
        <v>575</v>
      </c>
    </row>
    <row r="121" spans="1:40" ht="27.6" x14ac:dyDescent="0.3">
      <c r="A121" s="48" t="s">
        <v>576</v>
      </c>
    </row>
    <row r="122" spans="1:40" x14ac:dyDescent="0.3">
      <c r="A122" s="46"/>
    </row>
    <row r="123" spans="1:40" x14ac:dyDescent="0.3">
      <c r="A123" s="46"/>
    </row>
    <row r="124" spans="1:40" x14ac:dyDescent="0.3">
      <c r="A124" s="48" t="s">
        <v>568</v>
      </c>
    </row>
    <row r="125" spans="1:40" x14ac:dyDescent="0.3">
      <c r="A125" s="46"/>
    </row>
    <row r="126" spans="1:40" x14ac:dyDescent="0.3">
      <c r="A126" s="64" t="s">
        <v>277</v>
      </c>
      <c r="B126" s="66" t="s">
        <v>278</v>
      </c>
      <c r="C126" s="60" t="s">
        <v>500</v>
      </c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2"/>
      <c r="O126" s="60" t="s">
        <v>501</v>
      </c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2"/>
      <c r="AB126" s="60" t="s">
        <v>502</v>
      </c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3"/>
    </row>
    <row r="127" spans="1:40" ht="21.6" x14ac:dyDescent="0.3">
      <c r="A127" s="65"/>
      <c r="B127" s="67"/>
      <c r="C127" s="9" t="s">
        <v>282</v>
      </c>
      <c r="D127" s="9" t="s">
        <v>283</v>
      </c>
      <c r="E127" s="9" t="s">
        <v>284</v>
      </c>
      <c r="F127" s="9" t="s">
        <v>285</v>
      </c>
      <c r="G127" s="9" t="s">
        <v>286</v>
      </c>
      <c r="H127" s="9" t="s">
        <v>287</v>
      </c>
      <c r="I127" s="9" t="s">
        <v>288</v>
      </c>
      <c r="J127" s="9" t="s">
        <v>289</v>
      </c>
      <c r="K127" s="9" t="s">
        <v>290</v>
      </c>
      <c r="L127" s="9" t="s">
        <v>291</v>
      </c>
      <c r="M127" s="9" t="s">
        <v>292</v>
      </c>
      <c r="N127" s="9" t="s">
        <v>489</v>
      </c>
      <c r="O127" s="9"/>
      <c r="P127" s="9" t="s">
        <v>282</v>
      </c>
      <c r="Q127" s="9" t="s">
        <v>283</v>
      </c>
      <c r="R127" s="9" t="s">
        <v>284</v>
      </c>
      <c r="S127" s="9" t="s">
        <v>285</v>
      </c>
      <c r="T127" s="9" t="s">
        <v>286</v>
      </c>
      <c r="U127" s="9" t="s">
        <v>287</v>
      </c>
      <c r="V127" s="9" t="s">
        <v>288</v>
      </c>
      <c r="W127" s="9" t="s">
        <v>289</v>
      </c>
      <c r="X127" s="9" t="s">
        <v>290</v>
      </c>
      <c r="Y127" s="9" t="s">
        <v>291</v>
      </c>
      <c r="Z127" s="9" t="s">
        <v>292</v>
      </c>
      <c r="AA127" s="9" t="s">
        <v>489</v>
      </c>
      <c r="AB127" s="9"/>
      <c r="AC127" s="9" t="s">
        <v>282</v>
      </c>
      <c r="AD127" s="9" t="s">
        <v>283</v>
      </c>
      <c r="AE127" s="9" t="s">
        <v>284</v>
      </c>
      <c r="AF127" s="9" t="s">
        <v>285</v>
      </c>
      <c r="AG127" s="9" t="s">
        <v>286</v>
      </c>
      <c r="AH127" s="9" t="s">
        <v>287</v>
      </c>
      <c r="AI127" s="9" t="s">
        <v>288</v>
      </c>
      <c r="AJ127" s="9" t="s">
        <v>289</v>
      </c>
      <c r="AK127" s="9" t="s">
        <v>290</v>
      </c>
      <c r="AL127" s="9" t="s">
        <v>291</v>
      </c>
      <c r="AM127" s="9" t="s">
        <v>292</v>
      </c>
      <c r="AN127" s="10" t="s">
        <v>489</v>
      </c>
    </row>
    <row r="128" spans="1:40" x14ac:dyDescent="0.3">
      <c r="A128" s="11" t="s">
        <v>293</v>
      </c>
      <c r="B128" s="12" t="s">
        <v>294</v>
      </c>
      <c r="C128" s="13">
        <v>42475217</v>
      </c>
      <c r="D128" s="13">
        <v>43640560</v>
      </c>
      <c r="E128" s="13">
        <v>45392023</v>
      </c>
      <c r="F128" s="13">
        <v>48241334</v>
      </c>
      <c r="G128" s="13">
        <v>48826623</v>
      </c>
      <c r="H128" s="13">
        <v>47573578</v>
      </c>
      <c r="I128" s="13">
        <v>47900695</v>
      </c>
      <c r="J128" s="13">
        <v>49747323</v>
      </c>
      <c r="K128" s="13">
        <v>46116360</v>
      </c>
      <c r="L128" s="13">
        <v>50165677</v>
      </c>
      <c r="M128" s="13">
        <v>51758107</v>
      </c>
      <c r="N128" s="13">
        <v>49338580</v>
      </c>
      <c r="O128" s="13"/>
      <c r="P128" s="13">
        <v>254247616</v>
      </c>
      <c r="Q128" s="13">
        <v>261025350</v>
      </c>
      <c r="R128" s="13">
        <v>249588360</v>
      </c>
      <c r="S128" s="13">
        <v>266358843</v>
      </c>
      <c r="T128" s="13">
        <v>278879653</v>
      </c>
      <c r="U128" s="13">
        <v>282863932</v>
      </c>
      <c r="V128" s="13">
        <v>272909702</v>
      </c>
      <c r="W128" s="13">
        <v>296080318</v>
      </c>
      <c r="X128" s="13">
        <v>285712848</v>
      </c>
      <c r="Y128" s="13">
        <v>294424772</v>
      </c>
      <c r="Z128" s="13">
        <v>296997699</v>
      </c>
      <c r="AA128" s="13">
        <v>281941329</v>
      </c>
      <c r="AB128" s="13"/>
      <c r="AC128" s="13">
        <v>537046367</v>
      </c>
      <c r="AD128" s="13">
        <v>579364895</v>
      </c>
      <c r="AE128" s="13">
        <v>590459924</v>
      </c>
      <c r="AF128" s="13">
        <v>616514435</v>
      </c>
      <c r="AG128" s="13">
        <v>611001936</v>
      </c>
      <c r="AH128" s="13">
        <v>597059267</v>
      </c>
      <c r="AI128" s="13">
        <v>590330099</v>
      </c>
      <c r="AJ128" s="13">
        <v>615221554</v>
      </c>
      <c r="AK128" s="13">
        <v>536344133</v>
      </c>
      <c r="AL128" s="13">
        <v>615310979</v>
      </c>
      <c r="AM128" s="13">
        <v>648469164</v>
      </c>
      <c r="AN128" s="14">
        <v>604995791</v>
      </c>
    </row>
    <row r="129" spans="1:40" hidden="1" x14ac:dyDescent="0.3">
      <c r="A129" s="15" t="s">
        <v>299</v>
      </c>
      <c r="B129" s="16" t="s">
        <v>300</v>
      </c>
      <c r="C129" s="17">
        <v>7294406</v>
      </c>
      <c r="D129" s="17">
        <v>9246097</v>
      </c>
      <c r="E129" s="17">
        <v>8104086</v>
      </c>
      <c r="F129" s="17">
        <v>9454904</v>
      </c>
      <c r="G129" s="17">
        <v>10835761</v>
      </c>
      <c r="H129" s="17">
        <v>9169215</v>
      </c>
      <c r="I129" s="17">
        <v>8851622</v>
      </c>
      <c r="J129" s="17">
        <v>9660160</v>
      </c>
      <c r="K129" s="17">
        <v>10191285</v>
      </c>
      <c r="L129" s="17">
        <v>9957301</v>
      </c>
      <c r="M129" s="17">
        <v>9481299</v>
      </c>
      <c r="N129" s="17">
        <v>9971213</v>
      </c>
      <c r="O129" s="17"/>
      <c r="P129" s="17">
        <v>14246708</v>
      </c>
      <c r="Q129" s="17">
        <v>16500707</v>
      </c>
      <c r="R129" s="17">
        <v>14542680</v>
      </c>
      <c r="S129" s="17">
        <v>17813419</v>
      </c>
      <c r="T129" s="17">
        <v>20910217</v>
      </c>
      <c r="U129" s="17">
        <v>16907467</v>
      </c>
      <c r="V129" s="17">
        <v>16855164</v>
      </c>
      <c r="W129" s="17">
        <v>18615748</v>
      </c>
      <c r="X129" s="17">
        <v>17860675</v>
      </c>
      <c r="Y129" s="17">
        <v>18767704</v>
      </c>
      <c r="Z129" s="17">
        <v>19251731</v>
      </c>
      <c r="AA129" s="17">
        <v>16050494</v>
      </c>
      <c r="AB129" s="17"/>
      <c r="AC129" s="17">
        <v>40051586</v>
      </c>
      <c r="AD129" s="17">
        <v>49633046</v>
      </c>
      <c r="AE129" s="17">
        <v>45885398</v>
      </c>
      <c r="AF129" s="17">
        <v>49537937</v>
      </c>
      <c r="AG129" s="17">
        <v>51173846</v>
      </c>
      <c r="AH129" s="17">
        <v>48459574</v>
      </c>
      <c r="AI129" s="17">
        <v>47701505</v>
      </c>
      <c r="AJ129" s="17">
        <v>54050258</v>
      </c>
      <c r="AK129" s="17">
        <v>46366822</v>
      </c>
      <c r="AL129" s="17">
        <v>51826979</v>
      </c>
      <c r="AM129" s="17">
        <v>55606164</v>
      </c>
      <c r="AN129" s="18">
        <v>51213139</v>
      </c>
    </row>
    <row r="130" spans="1:40" ht="22.2" hidden="1" x14ac:dyDescent="0.3">
      <c r="A130" s="11" t="s">
        <v>297</v>
      </c>
      <c r="B130" s="12" t="s">
        <v>298</v>
      </c>
      <c r="C130" s="13">
        <v>7822769</v>
      </c>
      <c r="D130" s="13">
        <v>7936773</v>
      </c>
      <c r="E130" s="13">
        <v>8039317</v>
      </c>
      <c r="F130" s="13">
        <v>8369822</v>
      </c>
      <c r="G130" s="13">
        <v>8253193</v>
      </c>
      <c r="H130" s="13">
        <v>7977304</v>
      </c>
      <c r="I130" s="13">
        <v>8010170</v>
      </c>
      <c r="J130" s="13">
        <v>8411104</v>
      </c>
      <c r="K130" s="13">
        <v>7653887</v>
      </c>
      <c r="L130" s="13">
        <v>8069937</v>
      </c>
      <c r="M130" s="13">
        <v>9452508</v>
      </c>
      <c r="N130" s="13">
        <v>8185151</v>
      </c>
      <c r="O130" s="13"/>
      <c r="P130" s="13">
        <v>36609194</v>
      </c>
      <c r="Q130" s="13">
        <v>38941509</v>
      </c>
      <c r="R130" s="13">
        <v>37342652</v>
      </c>
      <c r="S130" s="13">
        <v>42138783</v>
      </c>
      <c r="T130" s="13">
        <v>43547594</v>
      </c>
      <c r="U130" s="13">
        <v>44682281</v>
      </c>
      <c r="V130" s="13">
        <v>44274618</v>
      </c>
      <c r="W130" s="13">
        <v>48929216</v>
      </c>
      <c r="X130" s="13">
        <v>47299865</v>
      </c>
      <c r="Y130" s="13">
        <v>46843607</v>
      </c>
      <c r="Z130" s="13">
        <v>47215325</v>
      </c>
      <c r="AA130" s="13">
        <v>44161356</v>
      </c>
      <c r="AB130" s="13"/>
      <c r="AC130" s="13">
        <v>75057820</v>
      </c>
      <c r="AD130" s="13">
        <v>73407003</v>
      </c>
      <c r="AE130" s="13">
        <v>76716436</v>
      </c>
      <c r="AF130" s="13">
        <v>81639710</v>
      </c>
      <c r="AG130" s="13">
        <v>79549018</v>
      </c>
      <c r="AH130" s="13">
        <v>77453266</v>
      </c>
      <c r="AI130" s="13">
        <v>77446195</v>
      </c>
      <c r="AJ130" s="13">
        <v>79594538</v>
      </c>
      <c r="AK130" s="13">
        <v>69022491</v>
      </c>
      <c r="AL130" s="13">
        <v>80575114</v>
      </c>
      <c r="AM130" s="13">
        <v>84245606</v>
      </c>
      <c r="AN130" s="14">
        <v>80587507</v>
      </c>
    </row>
    <row r="131" spans="1:40" ht="22.2" hidden="1" x14ac:dyDescent="0.3">
      <c r="A131" s="15" t="s">
        <v>311</v>
      </c>
      <c r="B131" s="16" t="s">
        <v>312</v>
      </c>
      <c r="C131" s="17">
        <v>4172157</v>
      </c>
      <c r="D131" s="17">
        <v>4014933</v>
      </c>
      <c r="E131" s="17">
        <v>5431528</v>
      </c>
      <c r="F131" s="17">
        <v>5100317</v>
      </c>
      <c r="G131" s="17">
        <v>5443982</v>
      </c>
      <c r="H131" s="17">
        <v>4898577</v>
      </c>
      <c r="I131" s="17">
        <v>5025213</v>
      </c>
      <c r="J131" s="17">
        <v>4705275</v>
      </c>
      <c r="K131" s="17">
        <v>3617260</v>
      </c>
      <c r="L131" s="17">
        <v>4907264</v>
      </c>
      <c r="M131" s="17">
        <v>5562569</v>
      </c>
      <c r="N131" s="17">
        <v>4911022</v>
      </c>
      <c r="O131" s="17"/>
      <c r="P131" s="17">
        <v>33892465</v>
      </c>
      <c r="Q131" s="17">
        <v>31405572</v>
      </c>
      <c r="R131" s="17">
        <v>31236495</v>
      </c>
      <c r="S131" s="17">
        <v>32416107</v>
      </c>
      <c r="T131" s="17">
        <v>34869553</v>
      </c>
      <c r="U131" s="17">
        <v>33979656</v>
      </c>
      <c r="V131" s="17">
        <v>33028508</v>
      </c>
      <c r="W131" s="17">
        <v>32958391</v>
      </c>
      <c r="X131" s="17">
        <v>32445319</v>
      </c>
      <c r="Y131" s="17">
        <v>31753594</v>
      </c>
      <c r="Z131" s="17">
        <v>33058451</v>
      </c>
      <c r="AA131" s="17">
        <v>32614773</v>
      </c>
      <c r="AB131" s="17"/>
      <c r="AC131" s="17">
        <v>60158040</v>
      </c>
      <c r="AD131" s="17">
        <v>65116274</v>
      </c>
      <c r="AE131" s="17">
        <v>73448413</v>
      </c>
      <c r="AF131" s="17">
        <v>73610772</v>
      </c>
      <c r="AG131" s="17">
        <v>71170103</v>
      </c>
      <c r="AH131" s="17">
        <v>67664242</v>
      </c>
      <c r="AI131" s="17">
        <v>69275467</v>
      </c>
      <c r="AJ131" s="17">
        <v>64965425</v>
      </c>
      <c r="AK131" s="17">
        <v>53303705</v>
      </c>
      <c r="AL131" s="17">
        <v>71497910</v>
      </c>
      <c r="AM131" s="17">
        <v>75339663</v>
      </c>
      <c r="AN131" s="18">
        <v>68433914</v>
      </c>
    </row>
    <row r="132" spans="1:40" hidden="1" x14ac:dyDescent="0.3">
      <c r="A132" s="11" t="s">
        <v>303</v>
      </c>
      <c r="B132" s="12" t="s">
        <v>304</v>
      </c>
      <c r="C132" s="13">
        <v>2144404</v>
      </c>
      <c r="D132" s="13">
        <v>2648051</v>
      </c>
      <c r="E132" s="13">
        <v>1834075</v>
      </c>
      <c r="F132" s="13">
        <v>2333441</v>
      </c>
      <c r="G132" s="13">
        <v>1913395</v>
      </c>
      <c r="H132" s="13">
        <v>2470395</v>
      </c>
      <c r="I132" s="13">
        <v>2869776</v>
      </c>
      <c r="J132" s="13">
        <v>2407270</v>
      </c>
      <c r="K132" s="13">
        <v>3335118</v>
      </c>
      <c r="L132" s="13">
        <v>4481334</v>
      </c>
      <c r="M132" s="13">
        <v>3949163</v>
      </c>
      <c r="N132" s="13">
        <v>4104128</v>
      </c>
      <c r="O132" s="13"/>
      <c r="P132" s="13">
        <v>4669896</v>
      </c>
      <c r="Q132" s="13">
        <v>5753909</v>
      </c>
      <c r="R132" s="13">
        <v>5184302</v>
      </c>
      <c r="S132" s="13">
        <v>4862417</v>
      </c>
      <c r="T132" s="13">
        <v>5084191</v>
      </c>
      <c r="U132" s="13">
        <v>4727513</v>
      </c>
      <c r="V132" s="13">
        <v>5791692</v>
      </c>
      <c r="W132" s="13">
        <v>6083012</v>
      </c>
      <c r="X132" s="13">
        <v>6163183</v>
      </c>
      <c r="Y132" s="13">
        <v>6331477</v>
      </c>
      <c r="Z132" s="13">
        <v>6977423</v>
      </c>
      <c r="AA132" s="13">
        <v>7789371</v>
      </c>
      <c r="AB132" s="13"/>
      <c r="AC132" s="13">
        <v>10670498</v>
      </c>
      <c r="AD132" s="13">
        <v>14420924</v>
      </c>
      <c r="AE132" s="13">
        <v>13825430</v>
      </c>
      <c r="AF132" s="13">
        <v>14707330</v>
      </c>
      <c r="AG132" s="13">
        <v>14314662</v>
      </c>
      <c r="AH132" s="13">
        <v>13641104</v>
      </c>
      <c r="AI132" s="13">
        <v>14282446</v>
      </c>
      <c r="AJ132" s="13">
        <v>14844673</v>
      </c>
      <c r="AK132" s="13">
        <v>13308318</v>
      </c>
      <c r="AL132" s="13">
        <v>16928446</v>
      </c>
      <c r="AM132" s="13">
        <v>15407921</v>
      </c>
      <c r="AN132" s="14">
        <v>13828635</v>
      </c>
    </row>
    <row r="133" spans="1:40" ht="22.2" hidden="1" x14ac:dyDescent="0.3">
      <c r="A133" s="15" t="s">
        <v>301</v>
      </c>
      <c r="B133" s="16" t="s">
        <v>302</v>
      </c>
      <c r="C133" s="17">
        <v>2986651</v>
      </c>
      <c r="D133" s="17">
        <v>2911904</v>
      </c>
      <c r="E133" s="17">
        <v>3141309</v>
      </c>
      <c r="F133" s="17">
        <v>3506989</v>
      </c>
      <c r="G133" s="17">
        <v>3184268</v>
      </c>
      <c r="H133" s="17">
        <v>3211185</v>
      </c>
      <c r="I133" s="17">
        <v>3147965</v>
      </c>
      <c r="J133" s="17">
        <v>3547221</v>
      </c>
      <c r="K133" s="17">
        <v>3098940</v>
      </c>
      <c r="L133" s="17">
        <v>3316244</v>
      </c>
      <c r="M133" s="17">
        <v>3562059</v>
      </c>
      <c r="N133" s="17">
        <v>3443362</v>
      </c>
      <c r="O133" s="17"/>
      <c r="P133" s="17">
        <v>9857404</v>
      </c>
      <c r="Q133" s="17">
        <v>9482986</v>
      </c>
      <c r="R133" s="17">
        <v>9715098</v>
      </c>
      <c r="S133" s="17">
        <v>10406068</v>
      </c>
      <c r="T133" s="17">
        <v>10230888</v>
      </c>
      <c r="U133" s="17">
        <v>10516099</v>
      </c>
      <c r="V133" s="17">
        <v>10194390</v>
      </c>
      <c r="W133" s="17">
        <v>10814599</v>
      </c>
      <c r="X133" s="17">
        <v>10406801</v>
      </c>
      <c r="Y133" s="17">
        <v>10660805</v>
      </c>
      <c r="Z133" s="17">
        <v>11073153</v>
      </c>
      <c r="AA133" s="17">
        <v>10385574</v>
      </c>
      <c r="AB133" s="17"/>
      <c r="AC133" s="17">
        <v>21517107</v>
      </c>
      <c r="AD133" s="17">
        <v>21172767</v>
      </c>
      <c r="AE133" s="17">
        <v>21916952</v>
      </c>
      <c r="AF133" s="17">
        <v>23942633</v>
      </c>
      <c r="AG133" s="17">
        <v>22254280</v>
      </c>
      <c r="AH133" s="17">
        <v>21987699</v>
      </c>
      <c r="AI133" s="17">
        <v>22530795</v>
      </c>
      <c r="AJ133" s="17">
        <v>23030364</v>
      </c>
      <c r="AK133" s="17">
        <v>20242130</v>
      </c>
      <c r="AL133" s="17">
        <v>23519385</v>
      </c>
      <c r="AM133" s="17">
        <v>24227479</v>
      </c>
      <c r="AN133" s="18">
        <v>23295802</v>
      </c>
    </row>
    <row r="134" spans="1:40" ht="22.2" hidden="1" x14ac:dyDescent="0.3">
      <c r="A134" s="11" t="s">
        <v>305</v>
      </c>
      <c r="B134" s="12" t="s">
        <v>306</v>
      </c>
      <c r="C134" s="13">
        <v>3228401</v>
      </c>
      <c r="D134" s="13">
        <v>2939486</v>
      </c>
      <c r="E134" s="13">
        <v>3349981</v>
      </c>
      <c r="F134" s="13">
        <v>3574460</v>
      </c>
      <c r="G134" s="13">
        <v>3538116</v>
      </c>
      <c r="H134" s="13">
        <v>3516184</v>
      </c>
      <c r="I134" s="13">
        <v>3570763</v>
      </c>
      <c r="J134" s="13">
        <v>3913791</v>
      </c>
      <c r="K134" s="13">
        <v>3626104</v>
      </c>
      <c r="L134" s="13">
        <v>3675867</v>
      </c>
      <c r="M134" s="13">
        <v>3827322</v>
      </c>
      <c r="N134" s="13">
        <v>3391465</v>
      </c>
      <c r="O134" s="13"/>
      <c r="P134" s="13">
        <v>37445039</v>
      </c>
      <c r="Q134" s="13">
        <v>36602731</v>
      </c>
      <c r="R134" s="13">
        <v>34085927</v>
      </c>
      <c r="S134" s="13">
        <v>36567338</v>
      </c>
      <c r="T134" s="13">
        <v>37619052</v>
      </c>
      <c r="U134" s="13">
        <v>39395585</v>
      </c>
      <c r="V134" s="13">
        <v>38989746</v>
      </c>
      <c r="W134" s="13">
        <v>41562035</v>
      </c>
      <c r="X134" s="13">
        <v>41624326</v>
      </c>
      <c r="Y134" s="13">
        <v>47412354</v>
      </c>
      <c r="Z134" s="13">
        <v>46618917</v>
      </c>
      <c r="AA134" s="13">
        <v>43417446</v>
      </c>
      <c r="AB134" s="13"/>
      <c r="AC134" s="13">
        <v>54399692</v>
      </c>
      <c r="AD134" s="13">
        <v>58491706</v>
      </c>
      <c r="AE134" s="13">
        <v>57520561</v>
      </c>
      <c r="AF134" s="13">
        <v>59033418</v>
      </c>
      <c r="AG134" s="13">
        <v>58970229</v>
      </c>
      <c r="AH134" s="13">
        <v>57825689</v>
      </c>
      <c r="AI134" s="13">
        <v>58382185</v>
      </c>
      <c r="AJ134" s="13">
        <v>59278655</v>
      </c>
      <c r="AK134" s="13">
        <v>54914538</v>
      </c>
      <c r="AL134" s="13">
        <v>63871655</v>
      </c>
      <c r="AM134" s="13">
        <v>66310787</v>
      </c>
      <c r="AN134" s="14">
        <v>63229462</v>
      </c>
    </row>
    <row r="135" spans="1:40" hidden="1" x14ac:dyDescent="0.3">
      <c r="A135" s="15" t="s">
        <v>307</v>
      </c>
      <c r="B135" s="16" t="s">
        <v>308</v>
      </c>
      <c r="C135" s="17">
        <v>1454065</v>
      </c>
      <c r="D135" s="17">
        <v>1056127</v>
      </c>
      <c r="E135" s="17">
        <v>1247416</v>
      </c>
      <c r="F135" s="17">
        <v>1350918</v>
      </c>
      <c r="G135" s="17">
        <v>1383550</v>
      </c>
      <c r="H135" s="17">
        <v>1585892</v>
      </c>
      <c r="I135" s="17">
        <v>876885</v>
      </c>
      <c r="J135" s="17">
        <v>1362592</v>
      </c>
      <c r="K135" s="17">
        <v>1232570</v>
      </c>
      <c r="L135" s="17">
        <v>1446409</v>
      </c>
      <c r="M135" s="17">
        <v>1231824</v>
      </c>
      <c r="N135" s="17">
        <v>1414487</v>
      </c>
      <c r="O135" s="17"/>
      <c r="P135" s="17">
        <v>3898635</v>
      </c>
      <c r="Q135" s="17">
        <v>2226632</v>
      </c>
      <c r="R135" s="17">
        <v>2878060</v>
      </c>
      <c r="S135" s="17">
        <v>3391376</v>
      </c>
      <c r="T135" s="17">
        <v>3026961</v>
      </c>
      <c r="U135" s="17">
        <v>2941277</v>
      </c>
      <c r="V135" s="17">
        <v>2944950</v>
      </c>
      <c r="W135" s="17">
        <v>3168945</v>
      </c>
      <c r="X135" s="17">
        <v>2670762</v>
      </c>
      <c r="Y135" s="17">
        <v>3262636</v>
      </c>
      <c r="Z135" s="17">
        <v>2395090</v>
      </c>
      <c r="AA135" s="17">
        <v>3391187</v>
      </c>
      <c r="AB135" s="17"/>
      <c r="AC135" s="17">
        <v>12752661</v>
      </c>
      <c r="AD135" s="17">
        <v>6846534</v>
      </c>
      <c r="AE135" s="17">
        <v>7679019</v>
      </c>
      <c r="AF135" s="17">
        <v>10529525</v>
      </c>
      <c r="AG135" s="17">
        <v>9568950</v>
      </c>
      <c r="AH135" s="17">
        <v>8544764</v>
      </c>
      <c r="AI135" s="17">
        <v>9007703</v>
      </c>
      <c r="AJ135" s="17">
        <v>9593657</v>
      </c>
      <c r="AK135" s="17">
        <v>7405017</v>
      </c>
      <c r="AL135" s="17">
        <v>7110102</v>
      </c>
      <c r="AM135" s="17">
        <v>9103653</v>
      </c>
      <c r="AN135" s="18">
        <v>9648931</v>
      </c>
    </row>
    <row r="136" spans="1:40" hidden="1" x14ac:dyDescent="0.3">
      <c r="A136" s="11" t="s">
        <v>309</v>
      </c>
      <c r="B136" s="12" t="s">
        <v>310</v>
      </c>
      <c r="C136" s="13">
        <v>707780</v>
      </c>
      <c r="D136" s="13">
        <v>768926</v>
      </c>
      <c r="E136" s="13">
        <v>868069</v>
      </c>
      <c r="F136" s="13">
        <v>885724</v>
      </c>
      <c r="G136" s="13">
        <v>889730</v>
      </c>
      <c r="H136" s="13">
        <v>894465</v>
      </c>
      <c r="I136" s="13">
        <v>877582</v>
      </c>
      <c r="J136" s="13">
        <v>950144</v>
      </c>
      <c r="K136" s="13">
        <v>874532</v>
      </c>
      <c r="L136" s="13">
        <v>868672</v>
      </c>
      <c r="M136" s="13">
        <v>936569</v>
      </c>
      <c r="N136" s="13">
        <v>904747</v>
      </c>
      <c r="O136" s="13"/>
      <c r="P136" s="13">
        <v>5634552</v>
      </c>
      <c r="Q136" s="13">
        <v>6320716</v>
      </c>
      <c r="R136" s="13">
        <v>6175098</v>
      </c>
      <c r="S136" s="13">
        <v>6358731</v>
      </c>
      <c r="T136" s="13">
        <v>6527996</v>
      </c>
      <c r="U136" s="13">
        <v>6703143</v>
      </c>
      <c r="V136" s="13">
        <v>6419949</v>
      </c>
      <c r="W136" s="13">
        <v>6932044</v>
      </c>
      <c r="X136" s="13">
        <v>6729995</v>
      </c>
      <c r="Y136" s="13">
        <v>6618683</v>
      </c>
      <c r="Z136" s="13">
        <v>6786251</v>
      </c>
      <c r="AA136" s="13">
        <v>6323896</v>
      </c>
      <c r="AB136" s="13"/>
      <c r="AC136" s="13">
        <v>17018705</v>
      </c>
      <c r="AD136" s="13">
        <v>22337995</v>
      </c>
      <c r="AE136" s="13">
        <v>23139084</v>
      </c>
      <c r="AF136" s="13">
        <v>23537039</v>
      </c>
      <c r="AG136" s="13">
        <v>23763125</v>
      </c>
      <c r="AH136" s="13">
        <v>23274269</v>
      </c>
      <c r="AI136" s="13">
        <v>22582354</v>
      </c>
      <c r="AJ136" s="13">
        <v>23691516</v>
      </c>
      <c r="AK136" s="13">
        <v>20021303</v>
      </c>
      <c r="AL136" s="13">
        <v>22772261</v>
      </c>
      <c r="AM136" s="13">
        <v>23624344</v>
      </c>
      <c r="AN136" s="14">
        <v>21295846</v>
      </c>
    </row>
    <row r="137" spans="1:40" hidden="1" x14ac:dyDescent="0.3">
      <c r="A137" s="15" t="s">
        <v>321</v>
      </c>
      <c r="B137" s="16" t="s">
        <v>322</v>
      </c>
      <c r="C137" s="17">
        <v>788804</v>
      </c>
      <c r="D137" s="17">
        <v>753610</v>
      </c>
      <c r="E137" s="17">
        <v>792293</v>
      </c>
      <c r="F137" s="17">
        <v>999916</v>
      </c>
      <c r="G137" s="17">
        <v>849360</v>
      </c>
      <c r="H137" s="17">
        <v>833202</v>
      </c>
      <c r="I137" s="17">
        <v>884198</v>
      </c>
      <c r="J137" s="17">
        <v>1001745</v>
      </c>
      <c r="K137" s="17">
        <v>882917</v>
      </c>
      <c r="L137" s="17">
        <v>919109</v>
      </c>
      <c r="M137" s="17">
        <v>940407</v>
      </c>
      <c r="N137" s="17">
        <v>865580</v>
      </c>
      <c r="O137" s="17"/>
      <c r="P137" s="17">
        <v>2327811</v>
      </c>
      <c r="Q137" s="17">
        <v>2368688</v>
      </c>
      <c r="R137" s="17">
        <v>2399591</v>
      </c>
      <c r="S137" s="17">
        <v>2745864</v>
      </c>
      <c r="T137" s="17">
        <v>2843262</v>
      </c>
      <c r="U137" s="17">
        <v>2888678</v>
      </c>
      <c r="V137" s="17">
        <v>2715894</v>
      </c>
      <c r="W137" s="17">
        <v>2876073</v>
      </c>
      <c r="X137" s="17">
        <v>2865649</v>
      </c>
      <c r="Y137" s="17">
        <v>2631163</v>
      </c>
      <c r="Z137" s="17">
        <v>2787886</v>
      </c>
      <c r="AA137" s="17">
        <v>2874495</v>
      </c>
      <c r="AB137" s="17"/>
      <c r="AC137" s="17">
        <v>5979051</v>
      </c>
      <c r="AD137" s="17">
        <v>5724838</v>
      </c>
      <c r="AE137" s="17">
        <v>6180027</v>
      </c>
      <c r="AF137" s="17">
        <v>6917337</v>
      </c>
      <c r="AG137" s="17">
        <v>7041902</v>
      </c>
      <c r="AH137" s="17">
        <v>7107077</v>
      </c>
      <c r="AI137" s="17">
        <v>7068152</v>
      </c>
      <c r="AJ137" s="17">
        <v>7888815</v>
      </c>
      <c r="AK137" s="17">
        <v>6704374</v>
      </c>
      <c r="AL137" s="17">
        <v>7245666</v>
      </c>
      <c r="AM137" s="17">
        <v>7625612</v>
      </c>
      <c r="AN137" s="18">
        <v>6918478</v>
      </c>
    </row>
    <row r="138" spans="1:40" ht="22.2" hidden="1" x14ac:dyDescent="0.3">
      <c r="A138" s="11" t="s">
        <v>319</v>
      </c>
      <c r="B138" s="12" t="s">
        <v>320</v>
      </c>
      <c r="C138" s="13">
        <v>518140</v>
      </c>
      <c r="D138" s="13">
        <v>541143</v>
      </c>
      <c r="E138" s="13">
        <v>789121</v>
      </c>
      <c r="F138" s="13">
        <v>978866</v>
      </c>
      <c r="G138" s="13">
        <v>886607</v>
      </c>
      <c r="H138" s="13">
        <v>979393</v>
      </c>
      <c r="I138" s="13">
        <v>920921</v>
      </c>
      <c r="J138" s="13">
        <v>1000548</v>
      </c>
      <c r="K138" s="13">
        <v>845585</v>
      </c>
      <c r="L138" s="13">
        <v>803655</v>
      </c>
      <c r="M138" s="13">
        <v>921514</v>
      </c>
      <c r="N138" s="13">
        <v>862901</v>
      </c>
      <c r="O138" s="13"/>
      <c r="P138" s="13">
        <v>1658487</v>
      </c>
      <c r="Q138" s="13">
        <v>1733581</v>
      </c>
      <c r="R138" s="13">
        <v>1785265</v>
      </c>
      <c r="S138" s="13">
        <v>1839313</v>
      </c>
      <c r="T138" s="13">
        <v>1967383</v>
      </c>
      <c r="U138" s="13">
        <v>1930783</v>
      </c>
      <c r="V138" s="13">
        <v>1909379</v>
      </c>
      <c r="W138" s="13">
        <v>2092912</v>
      </c>
      <c r="X138" s="13">
        <v>2090453</v>
      </c>
      <c r="Y138" s="13">
        <v>1939045</v>
      </c>
      <c r="Z138" s="13">
        <v>1997839</v>
      </c>
      <c r="AA138" s="13">
        <v>1919704</v>
      </c>
      <c r="AB138" s="13"/>
      <c r="AC138" s="13">
        <v>6727574</v>
      </c>
      <c r="AD138" s="13">
        <v>7845948</v>
      </c>
      <c r="AE138" s="13">
        <v>8165823</v>
      </c>
      <c r="AF138" s="13">
        <v>8474832</v>
      </c>
      <c r="AG138" s="13">
        <v>8447836</v>
      </c>
      <c r="AH138" s="13">
        <v>8527357</v>
      </c>
      <c r="AI138" s="13">
        <v>8262413</v>
      </c>
      <c r="AJ138" s="13">
        <v>9111934</v>
      </c>
      <c r="AK138" s="13">
        <v>7966169</v>
      </c>
      <c r="AL138" s="13">
        <v>8391494</v>
      </c>
      <c r="AM138" s="13">
        <v>9199450</v>
      </c>
      <c r="AN138" s="14">
        <v>8458463</v>
      </c>
    </row>
    <row r="139" spans="1:40" hidden="1" x14ac:dyDescent="0.3">
      <c r="A139" s="15" t="s">
        <v>325</v>
      </c>
      <c r="B139" s="16" t="s">
        <v>326</v>
      </c>
      <c r="C139" s="17">
        <v>672740</v>
      </c>
      <c r="D139" s="17">
        <v>660786</v>
      </c>
      <c r="E139" s="17">
        <v>669147</v>
      </c>
      <c r="F139" s="17">
        <v>726124</v>
      </c>
      <c r="G139" s="17">
        <v>771154</v>
      </c>
      <c r="H139" s="17">
        <v>713557</v>
      </c>
      <c r="I139" s="17">
        <v>729737</v>
      </c>
      <c r="J139" s="17">
        <v>790159</v>
      </c>
      <c r="K139" s="17">
        <v>618965</v>
      </c>
      <c r="L139" s="17">
        <v>669958</v>
      </c>
      <c r="M139" s="17">
        <v>762103</v>
      </c>
      <c r="N139" s="17">
        <v>733874</v>
      </c>
      <c r="O139" s="17"/>
      <c r="P139" s="17">
        <v>4022532</v>
      </c>
      <c r="Q139" s="17">
        <v>4183728</v>
      </c>
      <c r="R139" s="17">
        <v>4106436</v>
      </c>
      <c r="S139" s="17">
        <v>4230678</v>
      </c>
      <c r="T139" s="17">
        <v>4334684</v>
      </c>
      <c r="U139" s="17">
        <v>4741393</v>
      </c>
      <c r="V139" s="17">
        <v>4216699</v>
      </c>
      <c r="W139" s="17">
        <v>4566838</v>
      </c>
      <c r="X139" s="17">
        <v>4587885</v>
      </c>
      <c r="Y139" s="17">
        <v>4380101</v>
      </c>
      <c r="Z139" s="17">
        <v>4510817</v>
      </c>
      <c r="AA139" s="17">
        <v>4320542</v>
      </c>
      <c r="AB139" s="17"/>
      <c r="AC139" s="17">
        <v>9681173</v>
      </c>
      <c r="AD139" s="17">
        <v>11838035</v>
      </c>
      <c r="AE139" s="17">
        <v>12244845</v>
      </c>
      <c r="AF139" s="17">
        <v>12538930</v>
      </c>
      <c r="AG139" s="17">
        <v>12793970</v>
      </c>
      <c r="AH139" s="17">
        <v>12758527</v>
      </c>
      <c r="AI139" s="17">
        <v>12513985</v>
      </c>
      <c r="AJ139" s="17">
        <v>12955579</v>
      </c>
      <c r="AK139" s="17">
        <v>10675503</v>
      </c>
      <c r="AL139" s="17">
        <v>12432859</v>
      </c>
      <c r="AM139" s="17">
        <v>13300967</v>
      </c>
      <c r="AN139" s="18">
        <v>11984332</v>
      </c>
    </row>
    <row r="140" spans="1:40" ht="22.2" hidden="1" x14ac:dyDescent="0.3">
      <c r="A140" s="11" t="s">
        <v>295</v>
      </c>
      <c r="B140" s="12" t="s">
        <v>296</v>
      </c>
      <c r="C140" s="13">
        <v>1086059</v>
      </c>
      <c r="D140" s="13">
        <v>1264719</v>
      </c>
      <c r="E140" s="13">
        <v>1155671</v>
      </c>
      <c r="F140" s="13">
        <v>1455916</v>
      </c>
      <c r="G140" s="13">
        <v>1336373</v>
      </c>
      <c r="H140" s="13">
        <v>1035624</v>
      </c>
      <c r="I140" s="13">
        <v>1265770</v>
      </c>
      <c r="J140" s="13">
        <v>1597438</v>
      </c>
      <c r="K140" s="13">
        <v>1229288</v>
      </c>
      <c r="L140" s="13">
        <v>616021</v>
      </c>
      <c r="M140" s="13">
        <v>704884</v>
      </c>
      <c r="N140" s="13">
        <v>723274</v>
      </c>
      <c r="O140" s="13"/>
      <c r="P140" s="13">
        <v>21747016</v>
      </c>
      <c r="Q140" s="13">
        <v>21416598</v>
      </c>
      <c r="R140" s="13">
        <v>18971691</v>
      </c>
      <c r="S140" s="13">
        <v>19979305</v>
      </c>
      <c r="T140" s="13">
        <v>22705517</v>
      </c>
      <c r="U140" s="13">
        <v>24098662</v>
      </c>
      <c r="V140" s="13">
        <v>22128745</v>
      </c>
      <c r="W140" s="13">
        <v>24382068</v>
      </c>
      <c r="X140" s="13">
        <v>21719961</v>
      </c>
      <c r="Y140" s="13">
        <v>19637312</v>
      </c>
      <c r="Z140" s="13">
        <v>18725851</v>
      </c>
      <c r="AA140" s="13">
        <v>18066061</v>
      </c>
      <c r="AB140" s="13"/>
      <c r="AC140" s="13">
        <v>37361516</v>
      </c>
      <c r="AD140" s="13">
        <v>36063957</v>
      </c>
      <c r="AE140" s="13">
        <v>33259897</v>
      </c>
      <c r="AF140" s="13">
        <v>36267965</v>
      </c>
      <c r="AG140" s="13">
        <v>35441246</v>
      </c>
      <c r="AH140" s="13">
        <v>34378784</v>
      </c>
      <c r="AI140" s="13">
        <v>33415964</v>
      </c>
      <c r="AJ140" s="13">
        <v>36361798</v>
      </c>
      <c r="AK140" s="13">
        <v>34318868</v>
      </c>
      <c r="AL140" s="13">
        <v>31170258</v>
      </c>
      <c r="AM140" s="13">
        <v>31266582</v>
      </c>
      <c r="AN140" s="14">
        <v>32168723</v>
      </c>
    </row>
    <row r="141" spans="1:40" hidden="1" x14ac:dyDescent="0.3">
      <c r="A141" s="15" t="s">
        <v>313</v>
      </c>
      <c r="B141" s="16" t="s">
        <v>314</v>
      </c>
      <c r="C141" s="17">
        <v>624434</v>
      </c>
      <c r="D141" s="17">
        <v>783485</v>
      </c>
      <c r="E141" s="17">
        <v>696993</v>
      </c>
      <c r="F141" s="17">
        <v>779047</v>
      </c>
      <c r="G141" s="17">
        <v>679631</v>
      </c>
      <c r="H141" s="17">
        <v>669720</v>
      </c>
      <c r="I141" s="17">
        <v>655505</v>
      </c>
      <c r="J141" s="17">
        <v>709362</v>
      </c>
      <c r="K141" s="17">
        <v>648559</v>
      </c>
      <c r="L141" s="17">
        <v>603883</v>
      </c>
      <c r="M141" s="17">
        <v>663613</v>
      </c>
      <c r="N141" s="17">
        <v>660248</v>
      </c>
      <c r="O141" s="17"/>
      <c r="P141" s="17">
        <v>2080102</v>
      </c>
      <c r="Q141" s="17">
        <v>2034574</v>
      </c>
      <c r="R141" s="17">
        <v>2047149</v>
      </c>
      <c r="S141" s="17">
        <v>2115431</v>
      </c>
      <c r="T141" s="17">
        <v>2204586</v>
      </c>
      <c r="U141" s="17">
        <v>2049321</v>
      </c>
      <c r="V141" s="17">
        <v>2056724</v>
      </c>
      <c r="W141" s="17">
        <v>2083648</v>
      </c>
      <c r="X141" s="17">
        <v>1892719</v>
      </c>
      <c r="Y141" s="17">
        <v>1872469</v>
      </c>
      <c r="Z141" s="17">
        <v>2026023</v>
      </c>
      <c r="AA141" s="17">
        <v>1996317</v>
      </c>
      <c r="AB141" s="17"/>
      <c r="AC141" s="17">
        <v>8952165</v>
      </c>
      <c r="AD141" s="17">
        <v>10565286</v>
      </c>
      <c r="AE141" s="17">
        <v>10497288</v>
      </c>
      <c r="AF141" s="17">
        <v>11159054</v>
      </c>
      <c r="AG141" s="17">
        <v>10342578</v>
      </c>
      <c r="AH141" s="17">
        <v>9985802</v>
      </c>
      <c r="AI141" s="17">
        <v>9988230</v>
      </c>
      <c r="AJ141" s="17">
        <v>10392876</v>
      </c>
      <c r="AK141" s="17">
        <v>9186890</v>
      </c>
      <c r="AL141" s="17">
        <v>9689286</v>
      </c>
      <c r="AM141" s="17">
        <v>10389503</v>
      </c>
      <c r="AN141" s="18">
        <v>9547363</v>
      </c>
    </row>
    <row r="142" spans="1:40" ht="22.2" hidden="1" x14ac:dyDescent="0.3">
      <c r="A142" s="11" t="s">
        <v>315</v>
      </c>
      <c r="B142" s="12" t="s">
        <v>316</v>
      </c>
      <c r="C142" s="13">
        <v>461660</v>
      </c>
      <c r="D142" s="13">
        <v>530332</v>
      </c>
      <c r="E142" s="13">
        <v>540466</v>
      </c>
      <c r="F142" s="13">
        <v>554792</v>
      </c>
      <c r="G142" s="13">
        <v>556694</v>
      </c>
      <c r="H142" s="13">
        <v>890818</v>
      </c>
      <c r="I142" s="13">
        <v>571504</v>
      </c>
      <c r="J142" s="13">
        <v>670875</v>
      </c>
      <c r="K142" s="13">
        <v>469238</v>
      </c>
      <c r="L142" s="13">
        <v>479675</v>
      </c>
      <c r="M142" s="13">
        <v>655392</v>
      </c>
      <c r="N142" s="13">
        <v>638166</v>
      </c>
      <c r="O142" s="13"/>
      <c r="P142" s="13">
        <v>5971580</v>
      </c>
      <c r="Q142" s="13">
        <v>6049312</v>
      </c>
      <c r="R142" s="13">
        <v>4996750</v>
      </c>
      <c r="S142" s="13">
        <v>5667035</v>
      </c>
      <c r="T142" s="13">
        <v>5337764</v>
      </c>
      <c r="U142" s="13">
        <v>7041597</v>
      </c>
      <c r="V142" s="13">
        <v>5533757</v>
      </c>
      <c r="W142" s="13">
        <v>7771556</v>
      </c>
      <c r="X142" s="13">
        <v>5384458</v>
      </c>
      <c r="Y142" s="13">
        <v>7268025</v>
      </c>
      <c r="Z142" s="13">
        <v>8126219</v>
      </c>
      <c r="AA142" s="13">
        <v>8568827</v>
      </c>
      <c r="AB142" s="13"/>
      <c r="AC142" s="13">
        <v>7855912</v>
      </c>
      <c r="AD142" s="13">
        <v>7618424</v>
      </c>
      <c r="AE142" s="13">
        <v>8286312</v>
      </c>
      <c r="AF142" s="13">
        <v>8348724</v>
      </c>
      <c r="AG142" s="13">
        <v>9126120</v>
      </c>
      <c r="AH142" s="13">
        <v>9234892</v>
      </c>
      <c r="AI142" s="13">
        <v>7668696</v>
      </c>
      <c r="AJ142" s="13">
        <v>8249940</v>
      </c>
      <c r="AK142" s="13">
        <v>6355926</v>
      </c>
      <c r="AL142" s="13">
        <v>8236799</v>
      </c>
      <c r="AM142" s="13">
        <v>9448104</v>
      </c>
      <c r="AN142" s="14">
        <v>10066490</v>
      </c>
    </row>
    <row r="143" spans="1:40" ht="22.2" hidden="1" x14ac:dyDescent="0.3">
      <c r="A143" s="15" t="s">
        <v>323</v>
      </c>
      <c r="B143" s="16" t="s">
        <v>324</v>
      </c>
      <c r="C143" s="17">
        <v>365085</v>
      </c>
      <c r="D143" s="17">
        <v>301395</v>
      </c>
      <c r="E143" s="17">
        <v>172720</v>
      </c>
      <c r="F143" s="17">
        <v>350000</v>
      </c>
      <c r="G143" s="17">
        <v>408726</v>
      </c>
      <c r="H143" s="17">
        <v>540973</v>
      </c>
      <c r="I143" s="17">
        <v>175263</v>
      </c>
      <c r="J143" s="17">
        <v>363568</v>
      </c>
      <c r="K143" s="17">
        <v>375692</v>
      </c>
      <c r="L143" s="17">
        <v>374453</v>
      </c>
      <c r="M143" s="17">
        <v>652438</v>
      </c>
      <c r="N143" s="17">
        <v>578936</v>
      </c>
      <c r="O143" s="17"/>
      <c r="P143" s="17">
        <v>1599790</v>
      </c>
      <c r="Q143" s="17">
        <v>1660473</v>
      </c>
      <c r="R143" s="17">
        <v>1340632</v>
      </c>
      <c r="S143" s="17">
        <v>1478627</v>
      </c>
      <c r="T143" s="17">
        <v>1405933</v>
      </c>
      <c r="U143" s="17">
        <v>2338315</v>
      </c>
      <c r="V143" s="17">
        <v>1526039</v>
      </c>
      <c r="W143" s="17">
        <v>1576407</v>
      </c>
      <c r="X143" s="17">
        <v>1420702</v>
      </c>
      <c r="Y143" s="17">
        <v>1539559</v>
      </c>
      <c r="Z143" s="17">
        <v>1350758</v>
      </c>
      <c r="AA143" s="17">
        <v>1939073</v>
      </c>
      <c r="AB143" s="17"/>
      <c r="AC143" s="17">
        <v>3160586</v>
      </c>
      <c r="AD143" s="17">
        <v>3785882</v>
      </c>
      <c r="AE143" s="17">
        <v>3481262</v>
      </c>
      <c r="AF143" s="17">
        <v>3722819</v>
      </c>
      <c r="AG143" s="17">
        <v>3585435</v>
      </c>
      <c r="AH143" s="17">
        <v>3682511</v>
      </c>
      <c r="AI143" s="17">
        <v>3395212</v>
      </c>
      <c r="AJ143" s="17">
        <v>3977694</v>
      </c>
      <c r="AK143" s="17">
        <v>3691076</v>
      </c>
      <c r="AL143" s="17">
        <v>3766699</v>
      </c>
      <c r="AM143" s="17">
        <v>4281760</v>
      </c>
      <c r="AN143" s="18">
        <v>3868485</v>
      </c>
    </row>
    <row r="144" spans="1:40" hidden="1" x14ac:dyDescent="0.3">
      <c r="A144" s="11" t="s">
        <v>355</v>
      </c>
      <c r="B144" s="12" t="s">
        <v>356</v>
      </c>
      <c r="C144" s="13">
        <v>443340</v>
      </c>
      <c r="D144" s="13">
        <v>389072</v>
      </c>
      <c r="E144" s="13">
        <v>410150</v>
      </c>
      <c r="F144" s="13">
        <v>573483</v>
      </c>
      <c r="G144" s="13">
        <v>513854</v>
      </c>
      <c r="H144" s="13">
        <v>571763</v>
      </c>
      <c r="I144" s="13">
        <v>507648</v>
      </c>
      <c r="J144" s="13">
        <v>542798</v>
      </c>
      <c r="K144" s="13">
        <v>403436</v>
      </c>
      <c r="L144" s="13">
        <v>433792</v>
      </c>
      <c r="M144" s="13">
        <v>547775</v>
      </c>
      <c r="N144" s="13">
        <v>458022</v>
      </c>
      <c r="O144" s="13"/>
      <c r="P144" s="13">
        <v>2479597</v>
      </c>
      <c r="Q144" s="13">
        <v>2965182</v>
      </c>
      <c r="R144" s="13">
        <v>2729190</v>
      </c>
      <c r="S144" s="13">
        <v>2824885</v>
      </c>
      <c r="T144" s="13">
        <v>3109049</v>
      </c>
      <c r="U144" s="13">
        <v>3127971</v>
      </c>
      <c r="V144" s="13">
        <v>2574589</v>
      </c>
      <c r="W144" s="13">
        <v>2758950</v>
      </c>
      <c r="X144" s="13">
        <v>2788049</v>
      </c>
      <c r="Y144" s="13">
        <v>2524729</v>
      </c>
      <c r="Z144" s="13">
        <v>2786409</v>
      </c>
      <c r="AA144" s="13">
        <v>2420805</v>
      </c>
      <c r="AB144" s="13"/>
      <c r="AC144" s="13">
        <v>9883374</v>
      </c>
      <c r="AD144" s="13">
        <v>13459202</v>
      </c>
      <c r="AE144" s="13">
        <v>13650679</v>
      </c>
      <c r="AF144" s="13">
        <v>13550351</v>
      </c>
      <c r="AG144" s="13">
        <v>13784126</v>
      </c>
      <c r="AH144" s="13">
        <v>13699165</v>
      </c>
      <c r="AI144" s="13">
        <v>13308278</v>
      </c>
      <c r="AJ144" s="13">
        <v>13531472</v>
      </c>
      <c r="AK144" s="13">
        <v>10618339</v>
      </c>
      <c r="AL144" s="13">
        <v>12922106</v>
      </c>
      <c r="AM144" s="13">
        <v>13605252</v>
      </c>
      <c r="AN144" s="14">
        <v>11658659</v>
      </c>
    </row>
    <row r="145" spans="1:40" ht="22.2" hidden="1" x14ac:dyDescent="0.3">
      <c r="A145" s="15" t="s">
        <v>369</v>
      </c>
      <c r="B145" s="16" t="s">
        <v>370</v>
      </c>
      <c r="C145" s="17">
        <v>486616</v>
      </c>
      <c r="D145" s="17">
        <v>431811</v>
      </c>
      <c r="E145" s="17">
        <v>456294</v>
      </c>
      <c r="F145" s="17">
        <v>453582</v>
      </c>
      <c r="G145" s="17">
        <v>451465</v>
      </c>
      <c r="H145" s="17">
        <v>472070</v>
      </c>
      <c r="I145" s="17">
        <v>459503</v>
      </c>
      <c r="J145" s="17">
        <v>524362</v>
      </c>
      <c r="K145" s="17">
        <v>436664</v>
      </c>
      <c r="L145" s="17">
        <v>421540</v>
      </c>
      <c r="M145" s="17">
        <v>511750</v>
      </c>
      <c r="N145" s="17">
        <v>453139</v>
      </c>
      <c r="O145" s="17"/>
      <c r="P145" s="17">
        <v>5634640</v>
      </c>
      <c r="Q145" s="17">
        <v>5945270</v>
      </c>
      <c r="R145" s="17">
        <v>5987161</v>
      </c>
      <c r="S145" s="17">
        <v>5754875</v>
      </c>
      <c r="T145" s="17">
        <v>5637712</v>
      </c>
      <c r="U145" s="17">
        <v>6119257</v>
      </c>
      <c r="V145" s="17">
        <v>5916529</v>
      </c>
      <c r="W145" s="17">
        <v>6376784</v>
      </c>
      <c r="X145" s="17">
        <v>6352104</v>
      </c>
      <c r="Y145" s="17">
        <v>6337839</v>
      </c>
      <c r="Z145" s="17">
        <v>6355386</v>
      </c>
      <c r="AA145" s="17">
        <v>5940706</v>
      </c>
      <c r="AB145" s="17"/>
      <c r="AC145" s="17">
        <v>7708108</v>
      </c>
      <c r="AD145" s="17">
        <v>8180527</v>
      </c>
      <c r="AE145" s="17">
        <v>8855437</v>
      </c>
      <c r="AF145" s="17">
        <v>8965076</v>
      </c>
      <c r="AG145" s="17">
        <v>8942425</v>
      </c>
      <c r="AH145" s="17">
        <v>8628948</v>
      </c>
      <c r="AI145" s="17">
        <v>8528292</v>
      </c>
      <c r="AJ145" s="17">
        <v>8704710</v>
      </c>
      <c r="AK145" s="17">
        <v>7590191</v>
      </c>
      <c r="AL145" s="17">
        <v>8835694</v>
      </c>
      <c r="AM145" s="17">
        <v>9810675</v>
      </c>
      <c r="AN145" s="18">
        <v>9001363</v>
      </c>
    </row>
    <row r="146" spans="1:40" ht="22.2" hidden="1" x14ac:dyDescent="0.3">
      <c r="A146" s="11" t="s">
        <v>419</v>
      </c>
      <c r="B146" s="12" t="s">
        <v>420</v>
      </c>
      <c r="C146" s="13">
        <v>346809</v>
      </c>
      <c r="D146" s="13">
        <v>321258</v>
      </c>
      <c r="E146" s="13">
        <v>311950</v>
      </c>
      <c r="F146" s="13">
        <v>303390</v>
      </c>
      <c r="G146" s="13">
        <v>295219</v>
      </c>
      <c r="H146" s="13">
        <v>313803</v>
      </c>
      <c r="I146" s="13">
        <v>278623</v>
      </c>
      <c r="J146" s="13">
        <v>306836</v>
      </c>
      <c r="K146" s="13">
        <v>251578</v>
      </c>
      <c r="L146" s="13">
        <v>253657</v>
      </c>
      <c r="M146" s="13">
        <v>365623</v>
      </c>
      <c r="N146" s="13">
        <v>360427</v>
      </c>
      <c r="O146" s="13"/>
      <c r="P146" s="13">
        <v>1093757</v>
      </c>
      <c r="Q146" s="13">
        <v>1098962</v>
      </c>
      <c r="R146" s="13">
        <v>1114804</v>
      </c>
      <c r="S146" s="13">
        <v>1078522</v>
      </c>
      <c r="T146" s="13">
        <v>1099340</v>
      </c>
      <c r="U146" s="13">
        <v>1163827</v>
      </c>
      <c r="V146" s="13">
        <v>1126541</v>
      </c>
      <c r="W146" s="13">
        <v>1283224</v>
      </c>
      <c r="X146" s="13">
        <v>1240589</v>
      </c>
      <c r="Y146" s="13">
        <v>1309734</v>
      </c>
      <c r="Z146" s="13">
        <v>1367269</v>
      </c>
      <c r="AA146" s="13">
        <v>1168464</v>
      </c>
      <c r="AB146" s="13"/>
      <c r="AC146" s="13">
        <v>3325115</v>
      </c>
      <c r="AD146" s="13">
        <v>3543760</v>
      </c>
      <c r="AE146" s="13">
        <v>3376790</v>
      </c>
      <c r="AF146" s="13">
        <v>3318025</v>
      </c>
      <c r="AG146" s="13">
        <v>3262698</v>
      </c>
      <c r="AH146" s="13">
        <v>3405692</v>
      </c>
      <c r="AI146" s="13">
        <v>3298540</v>
      </c>
      <c r="AJ146" s="13">
        <v>3608896</v>
      </c>
      <c r="AK146" s="13">
        <v>3129550</v>
      </c>
      <c r="AL146" s="13">
        <v>3134500</v>
      </c>
      <c r="AM146" s="13">
        <v>3781557</v>
      </c>
      <c r="AN146" s="14">
        <v>3410146</v>
      </c>
    </row>
    <row r="147" spans="1:40" hidden="1" x14ac:dyDescent="0.3">
      <c r="A147" s="15" t="s">
        <v>333</v>
      </c>
      <c r="B147" s="16" t="s">
        <v>334</v>
      </c>
      <c r="C147" s="17">
        <v>345026</v>
      </c>
      <c r="D147" s="17">
        <v>371083</v>
      </c>
      <c r="E147" s="17">
        <v>384140</v>
      </c>
      <c r="F147" s="17">
        <v>388359</v>
      </c>
      <c r="G147" s="17">
        <v>378246</v>
      </c>
      <c r="H147" s="17">
        <v>399366</v>
      </c>
      <c r="I147" s="17">
        <v>390439</v>
      </c>
      <c r="J147" s="17">
        <v>394934</v>
      </c>
      <c r="K147" s="17">
        <v>346377</v>
      </c>
      <c r="L147" s="17">
        <v>360019</v>
      </c>
      <c r="M147" s="17">
        <v>364557</v>
      </c>
      <c r="N147" s="17">
        <v>354321</v>
      </c>
      <c r="O147" s="17"/>
      <c r="P147" s="17">
        <v>2823811</v>
      </c>
      <c r="Q147" s="17">
        <v>2956452</v>
      </c>
      <c r="R147" s="17">
        <v>2956153</v>
      </c>
      <c r="S147" s="17">
        <v>3099433</v>
      </c>
      <c r="T147" s="17">
        <v>3157536</v>
      </c>
      <c r="U147" s="17">
        <v>3056571</v>
      </c>
      <c r="V147" s="17">
        <v>2824673</v>
      </c>
      <c r="W147" s="17">
        <v>3029521</v>
      </c>
      <c r="X147" s="17">
        <v>2974694</v>
      </c>
      <c r="Y147" s="17">
        <v>3057094</v>
      </c>
      <c r="Z147" s="17">
        <v>3128001</v>
      </c>
      <c r="AA147" s="17">
        <v>3035187</v>
      </c>
      <c r="AB147" s="17"/>
      <c r="AC147" s="17">
        <v>4978431</v>
      </c>
      <c r="AD147" s="17">
        <v>6463126</v>
      </c>
      <c r="AE147" s="17">
        <v>6742056</v>
      </c>
      <c r="AF147" s="17">
        <v>6933958</v>
      </c>
      <c r="AG147" s="17">
        <v>6828329</v>
      </c>
      <c r="AH147" s="17">
        <v>6601027</v>
      </c>
      <c r="AI147" s="17">
        <v>6457347</v>
      </c>
      <c r="AJ147" s="17">
        <v>6529927</v>
      </c>
      <c r="AK147" s="17">
        <v>5942320</v>
      </c>
      <c r="AL147" s="17">
        <v>6913240</v>
      </c>
      <c r="AM147" s="17">
        <v>7364801</v>
      </c>
      <c r="AN147" s="18">
        <v>6532282</v>
      </c>
    </row>
    <row r="148" spans="1:40" ht="22.2" hidden="1" x14ac:dyDescent="0.3">
      <c r="A148" s="11" t="s">
        <v>345</v>
      </c>
      <c r="B148" s="12" t="s">
        <v>346</v>
      </c>
      <c r="C148" s="13">
        <v>250708</v>
      </c>
      <c r="D148" s="13">
        <v>320650</v>
      </c>
      <c r="E148" s="13">
        <v>276088</v>
      </c>
      <c r="F148" s="13">
        <v>265540</v>
      </c>
      <c r="G148" s="13">
        <v>317100</v>
      </c>
      <c r="H148" s="13">
        <v>341606</v>
      </c>
      <c r="I148" s="13">
        <v>312526</v>
      </c>
      <c r="J148" s="13">
        <v>355720</v>
      </c>
      <c r="K148" s="13">
        <v>334230</v>
      </c>
      <c r="L148" s="13">
        <v>315528</v>
      </c>
      <c r="M148" s="13">
        <v>282450</v>
      </c>
      <c r="N148" s="13">
        <v>296790</v>
      </c>
      <c r="O148" s="13"/>
      <c r="P148" s="13">
        <v>1426652</v>
      </c>
      <c r="Q148" s="13">
        <v>1628442</v>
      </c>
      <c r="R148" s="13">
        <v>1531485</v>
      </c>
      <c r="S148" s="13">
        <v>1596381</v>
      </c>
      <c r="T148" s="13">
        <v>1580912</v>
      </c>
      <c r="U148" s="13">
        <v>1743523</v>
      </c>
      <c r="V148" s="13">
        <v>1763116</v>
      </c>
      <c r="W148" s="13">
        <v>1780910</v>
      </c>
      <c r="X148" s="13">
        <v>1805117</v>
      </c>
      <c r="Y148" s="13">
        <v>1928644</v>
      </c>
      <c r="Z148" s="13">
        <v>1893081</v>
      </c>
      <c r="AA148" s="13">
        <v>1765081</v>
      </c>
      <c r="AB148" s="13"/>
      <c r="AC148" s="13">
        <v>6527813</v>
      </c>
      <c r="AD148" s="13">
        <v>7885250</v>
      </c>
      <c r="AE148" s="13">
        <v>7681248</v>
      </c>
      <c r="AF148" s="13">
        <v>7592262</v>
      </c>
      <c r="AG148" s="13">
        <v>7924055</v>
      </c>
      <c r="AH148" s="13">
        <v>8106716</v>
      </c>
      <c r="AI148" s="13">
        <v>7654026</v>
      </c>
      <c r="AJ148" s="13">
        <v>8284650</v>
      </c>
      <c r="AK148" s="13">
        <v>7448384</v>
      </c>
      <c r="AL148" s="13">
        <v>8017267</v>
      </c>
      <c r="AM148" s="13">
        <v>8401009</v>
      </c>
      <c r="AN148" s="14">
        <v>7620127</v>
      </c>
    </row>
    <row r="149" spans="1:40" hidden="1" x14ac:dyDescent="0.3">
      <c r="A149" s="15" t="s">
        <v>431</v>
      </c>
      <c r="B149" s="16" t="s">
        <v>432</v>
      </c>
      <c r="C149" s="17">
        <v>281225</v>
      </c>
      <c r="D149" s="17">
        <v>283344</v>
      </c>
      <c r="E149" s="17">
        <v>271789</v>
      </c>
      <c r="F149" s="17">
        <v>255525</v>
      </c>
      <c r="G149" s="17">
        <v>268734</v>
      </c>
      <c r="H149" s="17">
        <v>302236</v>
      </c>
      <c r="I149" s="17">
        <v>270471</v>
      </c>
      <c r="J149" s="17">
        <v>325360</v>
      </c>
      <c r="K149" s="17">
        <v>228763</v>
      </c>
      <c r="L149" s="17">
        <v>227426</v>
      </c>
      <c r="M149" s="17">
        <v>297650</v>
      </c>
      <c r="N149" s="17">
        <v>291647</v>
      </c>
      <c r="O149" s="17"/>
      <c r="P149" s="17">
        <v>2074277</v>
      </c>
      <c r="Q149" s="17">
        <v>2503112</v>
      </c>
      <c r="R149" s="17">
        <v>2315120</v>
      </c>
      <c r="S149" s="17">
        <v>2036565</v>
      </c>
      <c r="T149" s="17">
        <v>1936205</v>
      </c>
      <c r="U149" s="17">
        <v>2214728</v>
      </c>
      <c r="V149" s="17">
        <v>2266795</v>
      </c>
      <c r="W149" s="17">
        <v>2719111</v>
      </c>
      <c r="X149" s="17">
        <v>2662739</v>
      </c>
      <c r="Y149" s="17">
        <v>2666393</v>
      </c>
      <c r="Z149" s="17">
        <v>2488318</v>
      </c>
      <c r="AA149" s="17">
        <v>2153776</v>
      </c>
      <c r="AB149" s="17"/>
      <c r="AC149" s="17">
        <v>4585552</v>
      </c>
      <c r="AD149" s="17">
        <v>5553663</v>
      </c>
      <c r="AE149" s="17">
        <v>5656431</v>
      </c>
      <c r="AF149" s="17">
        <v>5573828</v>
      </c>
      <c r="AG149" s="17">
        <v>5440538</v>
      </c>
      <c r="AH149" s="17">
        <v>5274892</v>
      </c>
      <c r="AI149" s="17">
        <v>5017702</v>
      </c>
      <c r="AJ149" s="17">
        <v>5992365</v>
      </c>
      <c r="AK149" s="17">
        <v>5299106</v>
      </c>
      <c r="AL149" s="17">
        <v>5671683</v>
      </c>
      <c r="AM149" s="17">
        <v>5857256</v>
      </c>
      <c r="AN149" s="18">
        <v>5116464</v>
      </c>
    </row>
    <row r="150" spans="1:40" ht="22.2" hidden="1" x14ac:dyDescent="0.3">
      <c r="A150" s="11" t="s">
        <v>401</v>
      </c>
      <c r="B150" s="12" t="s">
        <v>402</v>
      </c>
      <c r="C150" s="13">
        <v>244962</v>
      </c>
      <c r="D150" s="13">
        <v>266895</v>
      </c>
      <c r="E150" s="13">
        <v>261176</v>
      </c>
      <c r="F150" s="13">
        <v>253308</v>
      </c>
      <c r="G150" s="13">
        <v>245742</v>
      </c>
      <c r="H150" s="13">
        <v>282027</v>
      </c>
      <c r="I150" s="13">
        <v>251409</v>
      </c>
      <c r="J150" s="13">
        <v>294629</v>
      </c>
      <c r="K150" s="13">
        <v>240501</v>
      </c>
      <c r="L150" s="13">
        <v>235920</v>
      </c>
      <c r="M150" s="13">
        <v>289074</v>
      </c>
      <c r="N150" s="13">
        <v>247945</v>
      </c>
      <c r="O150" s="13"/>
      <c r="P150" s="13">
        <v>2557109</v>
      </c>
      <c r="Q150" s="13">
        <v>2987643</v>
      </c>
      <c r="R150" s="13">
        <v>3097500</v>
      </c>
      <c r="S150" s="13">
        <v>2924098</v>
      </c>
      <c r="T150" s="13">
        <v>2816615</v>
      </c>
      <c r="U150" s="13">
        <v>2800389</v>
      </c>
      <c r="V150" s="13">
        <v>2832253</v>
      </c>
      <c r="W150" s="13">
        <v>3562446</v>
      </c>
      <c r="X150" s="13">
        <v>3341949</v>
      </c>
      <c r="Y150" s="13">
        <v>3332166</v>
      </c>
      <c r="Z150" s="13">
        <v>3227316</v>
      </c>
      <c r="AA150" s="13">
        <v>2560607</v>
      </c>
      <c r="AB150" s="13"/>
      <c r="AC150" s="13">
        <v>6008170</v>
      </c>
      <c r="AD150" s="13">
        <v>6933891</v>
      </c>
      <c r="AE150" s="13">
        <v>6723476</v>
      </c>
      <c r="AF150" s="13">
        <v>6805964</v>
      </c>
      <c r="AG150" s="13">
        <v>6506883</v>
      </c>
      <c r="AH150" s="13">
        <v>6338558</v>
      </c>
      <c r="AI150" s="13">
        <v>6003568</v>
      </c>
      <c r="AJ150" s="13">
        <v>6829169</v>
      </c>
      <c r="AK150" s="13">
        <v>6451305</v>
      </c>
      <c r="AL150" s="13">
        <v>7357589</v>
      </c>
      <c r="AM150" s="13">
        <v>7755201</v>
      </c>
      <c r="AN150" s="14">
        <v>6643410</v>
      </c>
    </row>
    <row r="151" spans="1:40" ht="22.2" hidden="1" x14ac:dyDescent="0.3">
      <c r="A151" s="15" t="s">
        <v>441</v>
      </c>
      <c r="B151" s="16" t="s">
        <v>442</v>
      </c>
      <c r="C151" s="17">
        <v>196337</v>
      </c>
      <c r="D151" s="17">
        <v>182430</v>
      </c>
      <c r="E151" s="17">
        <v>201078</v>
      </c>
      <c r="F151" s="17">
        <v>205153</v>
      </c>
      <c r="G151" s="17">
        <v>201714</v>
      </c>
      <c r="H151" s="17">
        <v>213390</v>
      </c>
      <c r="I151" s="17">
        <v>223416</v>
      </c>
      <c r="J151" s="17">
        <v>255993</v>
      </c>
      <c r="K151" s="17">
        <v>261174</v>
      </c>
      <c r="L151" s="17">
        <v>265148</v>
      </c>
      <c r="M151" s="17">
        <v>281432</v>
      </c>
      <c r="N151" s="17">
        <v>230835</v>
      </c>
      <c r="O151" s="17"/>
      <c r="P151" s="17">
        <v>1225428</v>
      </c>
      <c r="Q151" s="17">
        <v>1257287</v>
      </c>
      <c r="R151" s="17">
        <v>1183352</v>
      </c>
      <c r="S151" s="17">
        <v>1297625</v>
      </c>
      <c r="T151" s="17">
        <v>1291659</v>
      </c>
      <c r="U151" s="17">
        <v>1320531</v>
      </c>
      <c r="V151" s="17">
        <v>1319914</v>
      </c>
      <c r="W151" s="17">
        <v>1408033</v>
      </c>
      <c r="X151" s="17">
        <v>1389404</v>
      </c>
      <c r="Y151" s="17">
        <v>1485155</v>
      </c>
      <c r="Z151" s="17">
        <v>1580541</v>
      </c>
      <c r="AA151" s="17">
        <v>1452334</v>
      </c>
      <c r="AB151" s="17"/>
      <c r="AC151" s="17">
        <v>4617944</v>
      </c>
      <c r="AD151" s="17">
        <v>4917928</v>
      </c>
      <c r="AE151" s="17">
        <v>4929367</v>
      </c>
      <c r="AF151" s="17">
        <v>5086672</v>
      </c>
      <c r="AG151" s="17">
        <v>5073033</v>
      </c>
      <c r="AH151" s="17">
        <v>5179685</v>
      </c>
      <c r="AI151" s="17">
        <v>4985094</v>
      </c>
      <c r="AJ151" s="17">
        <v>5378130</v>
      </c>
      <c r="AK151" s="17">
        <v>5158631</v>
      </c>
      <c r="AL151" s="17">
        <v>5570496</v>
      </c>
      <c r="AM151" s="17">
        <v>6075164</v>
      </c>
      <c r="AN151" s="18">
        <v>5258639</v>
      </c>
    </row>
    <row r="152" spans="1:40" hidden="1" x14ac:dyDescent="0.3">
      <c r="A152" s="11" t="s">
        <v>359</v>
      </c>
      <c r="B152" s="12" t="s">
        <v>360</v>
      </c>
      <c r="C152" s="13">
        <v>211139</v>
      </c>
      <c r="D152" s="13">
        <v>226758</v>
      </c>
      <c r="E152" s="13">
        <v>215994</v>
      </c>
      <c r="F152" s="13">
        <v>233144</v>
      </c>
      <c r="G152" s="13">
        <v>234079</v>
      </c>
      <c r="H152" s="13">
        <v>230237</v>
      </c>
      <c r="I152" s="13">
        <v>247342</v>
      </c>
      <c r="J152" s="13">
        <v>275759</v>
      </c>
      <c r="K152" s="13">
        <v>211727</v>
      </c>
      <c r="L152" s="13">
        <v>249212</v>
      </c>
      <c r="M152" s="13">
        <v>252235</v>
      </c>
      <c r="N152" s="13">
        <v>225782</v>
      </c>
      <c r="O152" s="13"/>
      <c r="P152" s="13">
        <v>2101213</v>
      </c>
      <c r="Q152" s="13">
        <v>2171867</v>
      </c>
      <c r="R152" s="13">
        <v>2279919</v>
      </c>
      <c r="S152" s="13">
        <v>2084769</v>
      </c>
      <c r="T152" s="13">
        <v>2383048</v>
      </c>
      <c r="U152" s="13">
        <v>2360472</v>
      </c>
      <c r="V152" s="13">
        <v>2515755</v>
      </c>
      <c r="W152" s="13">
        <v>2536609</v>
      </c>
      <c r="X152" s="13">
        <v>2322558</v>
      </c>
      <c r="Y152" s="13">
        <v>2525547</v>
      </c>
      <c r="Z152" s="13">
        <v>2530448</v>
      </c>
      <c r="AA152" s="13">
        <v>2315341</v>
      </c>
      <c r="AB152" s="13"/>
      <c r="AC152" s="13">
        <v>5056865</v>
      </c>
      <c r="AD152" s="13">
        <v>6897305</v>
      </c>
      <c r="AE152" s="13">
        <v>7226049</v>
      </c>
      <c r="AF152" s="13">
        <v>7319096</v>
      </c>
      <c r="AG152" s="13">
        <v>7658404</v>
      </c>
      <c r="AH152" s="13">
        <v>7835574</v>
      </c>
      <c r="AI152" s="13">
        <v>7704397</v>
      </c>
      <c r="AJ152" s="13">
        <v>7840495</v>
      </c>
      <c r="AK152" s="13">
        <v>6422443</v>
      </c>
      <c r="AL152" s="13">
        <v>7722220</v>
      </c>
      <c r="AM152" s="13">
        <v>8098393</v>
      </c>
      <c r="AN152" s="14">
        <v>7242197</v>
      </c>
    </row>
    <row r="153" spans="1:40" hidden="1" x14ac:dyDescent="0.3">
      <c r="A153" s="15" t="s">
        <v>347</v>
      </c>
      <c r="B153" s="16" t="s">
        <v>348</v>
      </c>
      <c r="C153" s="17">
        <v>99689</v>
      </c>
      <c r="D153" s="17">
        <v>133206</v>
      </c>
      <c r="E153" s="17">
        <v>195501</v>
      </c>
      <c r="F153" s="17">
        <v>149460</v>
      </c>
      <c r="G153" s="17">
        <v>131052</v>
      </c>
      <c r="H153" s="17">
        <v>163180</v>
      </c>
      <c r="I153" s="17">
        <v>102987</v>
      </c>
      <c r="J153" s="17">
        <v>158994</v>
      </c>
      <c r="K153" s="17">
        <v>94053</v>
      </c>
      <c r="L153" s="17">
        <v>128449</v>
      </c>
      <c r="M153" s="17">
        <v>145347</v>
      </c>
      <c r="N153" s="17">
        <v>224543</v>
      </c>
      <c r="O153" s="17"/>
      <c r="P153" s="17">
        <v>583457</v>
      </c>
      <c r="Q153" s="17">
        <v>864590</v>
      </c>
      <c r="R153" s="17">
        <v>714993</v>
      </c>
      <c r="S153" s="17">
        <v>485452</v>
      </c>
      <c r="T153" s="17">
        <v>1595045</v>
      </c>
      <c r="U153" s="17">
        <v>666970</v>
      </c>
      <c r="V153" s="17">
        <v>451999</v>
      </c>
      <c r="W153" s="17">
        <v>657143</v>
      </c>
      <c r="X153" s="17">
        <v>541044</v>
      </c>
      <c r="Y153" s="17">
        <v>558725</v>
      </c>
      <c r="Z153" s="17">
        <v>890737</v>
      </c>
      <c r="AA153" s="17">
        <v>997398</v>
      </c>
      <c r="AB153" s="17"/>
      <c r="AC153" s="17">
        <v>358159</v>
      </c>
      <c r="AD153" s="17">
        <v>373742</v>
      </c>
      <c r="AE153" s="17">
        <v>546822</v>
      </c>
      <c r="AF153" s="17">
        <v>363247</v>
      </c>
      <c r="AG153" s="17">
        <v>376963</v>
      </c>
      <c r="AH153" s="17">
        <v>429008</v>
      </c>
      <c r="AI153" s="17">
        <v>362370</v>
      </c>
      <c r="AJ153" s="17">
        <v>484359</v>
      </c>
      <c r="AK153" s="17">
        <v>223236</v>
      </c>
      <c r="AL153" s="17">
        <v>417237</v>
      </c>
      <c r="AM153" s="17">
        <v>439248</v>
      </c>
      <c r="AN153" s="18">
        <v>593855</v>
      </c>
    </row>
    <row r="154" spans="1:40" ht="22.2" hidden="1" x14ac:dyDescent="0.3">
      <c r="A154" s="11" t="s">
        <v>413</v>
      </c>
      <c r="B154" s="12" t="s">
        <v>414</v>
      </c>
      <c r="C154" s="13">
        <v>265780</v>
      </c>
      <c r="D154" s="13">
        <v>242258</v>
      </c>
      <c r="E154" s="13">
        <v>267917</v>
      </c>
      <c r="F154" s="13">
        <v>252150</v>
      </c>
      <c r="G154" s="13">
        <v>311478</v>
      </c>
      <c r="H154" s="13">
        <v>270747</v>
      </c>
      <c r="I154" s="13">
        <v>259941</v>
      </c>
      <c r="J154" s="13">
        <v>241678</v>
      </c>
      <c r="K154" s="13">
        <v>246748</v>
      </c>
      <c r="L154" s="13">
        <v>229410</v>
      </c>
      <c r="M154" s="13">
        <v>222817</v>
      </c>
      <c r="N154" s="13">
        <v>220761</v>
      </c>
      <c r="O154" s="13"/>
      <c r="P154" s="13">
        <v>1495641</v>
      </c>
      <c r="Q154" s="13">
        <v>1438077</v>
      </c>
      <c r="R154" s="13">
        <v>1296063</v>
      </c>
      <c r="S154" s="13">
        <v>1612853</v>
      </c>
      <c r="T154" s="13">
        <v>1375065</v>
      </c>
      <c r="U154" s="13">
        <v>1509092</v>
      </c>
      <c r="V154" s="13">
        <v>1376136</v>
      </c>
      <c r="W154" s="13">
        <v>1496930</v>
      </c>
      <c r="X154" s="13">
        <v>1377964</v>
      </c>
      <c r="Y154" s="13">
        <v>1480429</v>
      </c>
      <c r="Z154" s="13">
        <v>1307222</v>
      </c>
      <c r="AA154" s="13">
        <v>1565332</v>
      </c>
      <c r="AB154" s="13"/>
      <c r="AC154" s="13">
        <v>3272843</v>
      </c>
      <c r="AD154" s="13">
        <v>3643458</v>
      </c>
      <c r="AE154" s="13">
        <v>3521230</v>
      </c>
      <c r="AF154" s="13">
        <v>3511134</v>
      </c>
      <c r="AG154" s="13">
        <v>3576841</v>
      </c>
      <c r="AH154" s="13">
        <v>3639055</v>
      </c>
      <c r="AI154" s="13">
        <v>3498465</v>
      </c>
      <c r="AJ154" s="13">
        <v>3582301</v>
      </c>
      <c r="AK154" s="13">
        <v>3154377</v>
      </c>
      <c r="AL154" s="13">
        <v>3552284</v>
      </c>
      <c r="AM154" s="13">
        <v>3640601</v>
      </c>
      <c r="AN154" s="14">
        <v>3333291</v>
      </c>
    </row>
    <row r="155" spans="1:40" hidden="1" x14ac:dyDescent="0.3">
      <c r="A155" s="15" t="s">
        <v>331</v>
      </c>
      <c r="B155" s="16" t="s">
        <v>332</v>
      </c>
      <c r="C155" s="17">
        <v>205972</v>
      </c>
      <c r="D155" s="17">
        <v>228216</v>
      </c>
      <c r="E155" s="17">
        <v>203880</v>
      </c>
      <c r="F155" s="17">
        <v>224923</v>
      </c>
      <c r="G155" s="17">
        <v>252591</v>
      </c>
      <c r="H155" s="17">
        <v>253765</v>
      </c>
      <c r="I155" s="17">
        <v>197059</v>
      </c>
      <c r="J155" s="17">
        <v>226324</v>
      </c>
      <c r="K155" s="17">
        <v>228217</v>
      </c>
      <c r="L155" s="17">
        <v>222967</v>
      </c>
      <c r="M155" s="17">
        <v>220854</v>
      </c>
      <c r="N155" s="17">
        <v>218819</v>
      </c>
      <c r="O155" s="17"/>
      <c r="P155" s="17">
        <v>10138754</v>
      </c>
      <c r="Q155" s="17">
        <v>9821343</v>
      </c>
      <c r="R155" s="17">
        <v>9928093</v>
      </c>
      <c r="S155" s="17">
        <v>10414469</v>
      </c>
      <c r="T155" s="17">
        <v>11102953</v>
      </c>
      <c r="U155" s="17">
        <v>11264774</v>
      </c>
      <c r="V155" s="17">
        <v>10536945</v>
      </c>
      <c r="W155" s="17">
        <v>10617828</v>
      </c>
      <c r="X155" s="17">
        <v>10262095</v>
      </c>
      <c r="Y155" s="17">
        <v>11096909</v>
      </c>
      <c r="Z155" s="17">
        <v>11449624</v>
      </c>
      <c r="AA155" s="17">
        <v>10824434</v>
      </c>
      <c r="AB155" s="17"/>
      <c r="AC155" s="17">
        <v>4660605</v>
      </c>
      <c r="AD155" s="17">
        <v>3954226</v>
      </c>
      <c r="AE155" s="17">
        <v>4092957</v>
      </c>
      <c r="AF155" s="17">
        <v>4102770</v>
      </c>
      <c r="AG155" s="17">
        <v>4266035</v>
      </c>
      <c r="AH155" s="17">
        <v>4417098</v>
      </c>
      <c r="AI155" s="17">
        <v>4249648</v>
      </c>
      <c r="AJ155" s="17">
        <v>5020621</v>
      </c>
      <c r="AK155" s="17">
        <v>4032351</v>
      </c>
      <c r="AL155" s="17">
        <v>4571675</v>
      </c>
      <c r="AM155" s="17">
        <v>4617164</v>
      </c>
      <c r="AN155" s="18">
        <v>4347225</v>
      </c>
    </row>
    <row r="156" spans="1:40" ht="22.2" hidden="1" x14ac:dyDescent="0.3">
      <c r="A156" s="11" t="s">
        <v>409</v>
      </c>
      <c r="B156" s="12" t="s">
        <v>410</v>
      </c>
      <c r="C156" s="13">
        <v>176460</v>
      </c>
      <c r="D156" s="13">
        <v>190673</v>
      </c>
      <c r="E156" s="13">
        <v>197184</v>
      </c>
      <c r="F156" s="13">
        <v>198180</v>
      </c>
      <c r="G156" s="13">
        <v>197780</v>
      </c>
      <c r="H156" s="13">
        <v>190615</v>
      </c>
      <c r="I156" s="13">
        <v>186070</v>
      </c>
      <c r="J156" s="13">
        <v>193655</v>
      </c>
      <c r="K156" s="13">
        <v>173690</v>
      </c>
      <c r="L156" s="13">
        <v>199730</v>
      </c>
      <c r="M156" s="13">
        <v>232854</v>
      </c>
      <c r="N156" s="13">
        <v>211797</v>
      </c>
      <c r="O156" s="13"/>
      <c r="P156" s="13">
        <v>1110935</v>
      </c>
      <c r="Q156" s="13">
        <v>1213156</v>
      </c>
      <c r="R156" s="13">
        <v>1221791</v>
      </c>
      <c r="S156" s="13">
        <v>1280413</v>
      </c>
      <c r="T156" s="13">
        <v>1319460</v>
      </c>
      <c r="U156" s="13">
        <v>1241965</v>
      </c>
      <c r="V156" s="13">
        <v>1156377</v>
      </c>
      <c r="W156" s="13">
        <v>1242983</v>
      </c>
      <c r="X156" s="13">
        <v>1195997</v>
      </c>
      <c r="Y156" s="13">
        <v>1254089</v>
      </c>
      <c r="Z156" s="13">
        <v>1306739</v>
      </c>
      <c r="AA156" s="13">
        <v>1334134</v>
      </c>
      <c r="AB156" s="13"/>
      <c r="AC156" s="13">
        <v>3163424</v>
      </c>
      <c r="AD156" s="13">
        <v>3433789</v>
      </c>
      <c r="AE156" s="13">
        <v>3544796</v>
      </c>
      <c r="AF156" s="13">
        <v>3607001</v>
      </c>
      <c r="AG156" s="13">
        <v>3626810</v>
      </c>
      <c r="AH156" s="13">
        <v>3652530</v>
      </c>
      <c r="AI156" s="13">
        <v>3490677</v>
      </c>
      <c r="AJ156" s="13">
        <v>3789760</v>
      </c>
      <c r="AK156" s="13">
        <v>3410428</v>
      </c>
      <c r="AL156" s="13">
        <v>3621141</v>
      </c>
      <c r="AM156" s="13">
        <v>3898552</v>
      </c>
      <c r="AN156" s="14">
        <v>3467845</v>
      </c>
    </row>
    <row r="157" spans="1:40" ht="22.2" hidden="1" x14ac:dyDescent="0.3">
      <c r="A157" s="15" t="s">
        <v>449</v>
      </c>
      <c r="B157" s="16" t="s">
        <v>450</v>
      </c>
      <c r="C157" s="17">
        <v>123000</v>
      </c>
      <c r="D157" s="17">
        <v>153062</v>
      </c>
      <c r="E157" s="17">
        <v>151935</v>
      </c>
      <c r="F157" s="17">
        <v>148142</v>
      </c>
      <c r="G157" s="17">
        <v>162631</v>
      </c>
      <c r="H157" s="17">
        <v>168238</v>
      </c>
      <c r="I157" s="17">
        <v>157426</v>
      </c>
      <c r="J157" s="17">
        <v>192330</v>
      </c>
      <c r="K157" s="17">
        <v>186290</v>
      </c>
      <c r="L157" s="17">
        <v>209330</v>
      </c>
      <c r="M157" s="17">
        <v>234728</v>
      </c>
      <c r="N157" s="17">
        <v>210901</v>
      </c>
      <c r="O157" s="17"/>
      <c r="P157" s="17">
        <v>314698</v>
      </c>
      <c r="Q157" s="17">
        <v>303246</v>
      </c>
      <c r="R157" s="17">
        <v>313309</v>
      </c>
      <c r="S157" s="17">
        <v>369279</v>
      </c>
      <c r="T157" s="17">
        <v>361215</v>
      </c>
      <c r="U157" s="17">
        <v>373796</v>
      </c>
      <c r="V157" s="17">
        <v>347716</v>
      </c>
      <c r="W157" s="17">
        <v>362955</v>
      </c>
      <c r="X157" s="17">
        <v>380856</v>
      </c>
      <c r="Y157" s="17">
        <v>384498</v>
      </c>
      <c r="Z157" s="17">
        <v>406505</v>
      </c>
      <c r="AA157" s="17">
        <v>467820</v>
      </c>
      <c r="AB157" s="17"/>
      <c r="AC157" s="17">
        <v>5643595</v>
      </c>
      <c r="AD157" s="17">
        <v>5876364</v>
      </c>
      <c r="AE157" s="17">
        <v>5768854</v>
      </c>
      <c r="AF157" s="17">
        <v>6162524</v>
      </c>
      <c r="AG157" s="17">
        <v>6220856</v>
      </c>
      <c r="AH157" s="17">
        <v>6410678</v>
      </c>
      <c r="AI157" s="17">
        <v>6116597</v>
      </c>
      <c r="AJ157" s="17">
        <v>6567292</v>
      </c>
      <c r="AK157" s="17">
        <v>6321938</v>
      </c>
      <c r="AL157" s="17">
        <v>6459999</v>
      </c>
      <c r="AM157" s="17">
        <v>6989179</v>
      </c>
      <c r="AN157" s="18">
        <v>6425549</v>
      </c>
    </row>
    <row r="158" spans="1:40" hidden="1" x14ac:dyDescent="0.3">
      <c r="A158" s="11" t="s">
        <v>373</v>
      </c>
      <c r="B158" s="12" t="s">
        <v>374</v>
      </c>
      <c r="C158" s="13">
        <v>214403</v>
      </c>
      <c r="D158" s="13">
        <v>193015</v>
      </c>
      <c r="E158" s="13">
        <v>202961</v>
      </c>
      <c r="F158" s="13">
        <v>251717</v>
      </c>
      <c r="G158" s="13">
        <v>279649</v>
      </c>
      <c r="H158" s="13">
        <v>278940</v>
      </c>
      <c r="I158" s="13">
        <v>259699</v>
      </c>
      <c r="J158" s="13">
        <v>264837</v>
      </c>
      <c r="K158" s="13">
        <v>158381</v>
      </c>
      <c r="L158" s="13">
        <v>187502</v>
      </c>
      <c r="M158" s="13">
        <v>228312</v>
      </c>
      <c r="N158" s="13">
        <v>206922</v>
      </c>
      <c r="O158" s="13"/>
      <c r="P158" s="13">
        <v>1864298</v>
      </c>
      <c r="Q158" s="13">
        <v>1944205</v>
      </c>
      <c r="R158" s="13">
        <v>1941573</v>
      </c>
      <c r="S158" s="13">
        <v>2096060</v>
      </c>
      <c r="T158" s="13">
        <v>2137568</v>
      </c>
      <c r="U158" s="13">
        <v>2149151</v>
      </c>
      <c r="V158" s="13">
        <v>2098913</v>
      </c>
      <c r="W158" s="13">
        <v>2095084</v>
      </c>
      <c r="X158" s="13">
        <v>1975664</v>
      </c>
      <c r="Y158" s="13">
        <v>1989466</v>
      </c>
      <c r="Z158" s="13">
        <v>2046732</v>
      </c>
      <c r="AA158" s="13">
        <v>2052391</v>
      </c>
      <c r="AB158" s="13"/>
      <c r="AC158" s="13">
        <v>4172916</v>
      </c>
      <c r="AD158" s="13">
        <v>4974457</v>
      </c>
      <c r="AE158" s="13">
        <v>5411946</v>
      </c>
      <c r="AF158" s="13">
        <v>5637632</v>
      </c>
      <c r="AG158" s="13">
        <v>5783922</v>
      </c>
      <c r="AH158" s="13">
        <v>5690926</v>
      </c>
      <c r="AI158" s="13">
        <v>5357502</v>
      </c>
      <c r="AJ158" s="13">
        <v>5431951</v>
      </c>
      <c r="AK158" s="13">
        <v>4407344</v>
      </c>
      <c r="AL158" s="13">
        <v>5419518</v>
      </c>
      <c r="AM158" s="13">
        <v>5825680</v>
      </c>
      <c r="AN158" s="14">
        <v>5333111</v>
      </c>
    </row>
    <row r="159" spans="1:40" ht="22.2" hidden="1" x14ac:dyDescent="0.3">
      <c r="A159" s="15" t="s">
        <v>365</v>
      </c>
      <c r="B159" s="16" t="s">
        <v>366</v>
      </c>
      <c r="C159" s="17">
        <v>190823</v>
      </c>
      <c r="D159" s="17">
        <v>197332</v>
      </c>
      <c r="E159" s="17">
        <v>206220</v>
      </c>
      <c r="F159" s="17">
        <v>213562</v>
      </c>
      <c r="G159" s="17">
        <v>217711</v>
      </c>
      <c r="H159" s="17">
        <v>209751</v>
      </c>
      <c r="I159" s="17">
        <v>199206</v>
      </c>
      <c r="J159" s="17">
        <v>218494</v>
      </c>
      <c r="K159" s="17">
        <v>187627</v>
      </c>
      <c r="L159" s="17">
        <v>207928</v>
      </c>
      <c r="M159" s="17">
        <v>218642</v>
      </c>
      <c r="N159" s="17">
        <v>201421</v>
      </c>
      <c r="O159" s="17"/>
      <c r="P159" s="17">
        <v>859462</v>
      </c>
      <c r="Q159" s="17">
        <v>922916</v>
      </c>
      <c r="R159" s="17">
        <v>940279</v>
      </c>
      <c r="S159" s="17">
        <v>899533</v>
      </c>
      <c r="T159" s="17">
        <v>952732</v>
      </c>
      <c r="U159" s="17">
        <v>961009</v>
      </c>
      <c r="V159" s="17">
        <v>930474</v>
      </c>
      <c r="W159" s="17">
        <v>1021821</v>
      </c>
      <c r="X159" s="17">
        <v>995278</v>
      </c>
      <c r="Y159" s="17">
        <v>965387</v>
      </c>
      <c r="Z159" s="17">
        <v>947288</v>
      </c>
      <c r="AA159" s="17">
        <v>919158</v>
      </c>
      <c r="AB159" s="17"/>
      <c r="AC159" s="17">
        <v>2003539</v>
      </c>
      <c r="AD159" s="17">
        <v>2406091</v>
      </c>
      <c r="AE159" s="17">
        <v>2368737</v>
      </c>
      <c r="AF159" s="17">
        <v>2426035</v>
      </c>
      <c r="AG159" s="17">
        <v>2372087</v>
      </c>
      <c r="AH159" s="17">
        <v>2219019</v>
      </c>
      <c r="AI159" s="17">
        <v>2198400</v>
      </c>
      <c r="AJ159" s="17">
        <v>2299791</v>
      </c>
      <c r="AK159" s="17">
        <v>2040131</v>
      </c>
      <c r="AL159" s="17">
        <v>2273092</v>
      </c>
      <c r="AM159" s="17">
        <v>2465588</v>
      </c>
      <c r="AN159" s="18">
        <v>2290574</v>
      </c>
    </row>
    <row r="160" spans="1:40" hidden="1" x14ac:dyDescent="0.3">
      <c r="A160" s="11" t="s">
        <v>371</v>
      </c>
      <c r="B160" s="12" t="s">
        <v>372</v>
      </c>
      <c r="C160" s="13">
        <v>168079</v>
      </c>
      <c r="D160" s="13">
        <v>171127</v>
      </c>
      <c r="E160" s="13">
        <v>161756</v>
      </c>
      <c r="F160" s="13">
        <v>163124</v>
      </c>
      <c r="G160" s="13">
        <v>147050</v>
      </c>
      <c r="H160" s="13">
        <v>162362</v>
      </c>
      <c r="I160" s="13">
        <v>155864</v>
      </c>
      <c r="J160" s="13">
        <v>185970</v>
      </c>
      <c r="K160" s="13">
        <v>158589</v>
      </c>
      <c r="L160" s="13">
        <v>173999</v>
      </c>
      <c r="M160" s="13">
        <v>195941</v>
      </c>
      <c r="N160" s="13">
        <v>186014</v>
      </c>
      <c r="O160" s="13"/>
      <c r="P160" s="13">
        <v>884681</v>
      </c>
      <c r="Q160" s="13">
        <v>879722</v>
      </c>
      <c r="R160" s="13">
        <v>981196</v>
      </c>
      <c r="S160" s="13">
        <v>1086613</v>
      </c>
      <c r="T160" s="13">
        <v>1031469</v>
      </c>
      <c r="U160" s="13">
        <v>1186054</v>
      </c>
      <c r="V160" s="13">
        <v>1030003</v>
      </c>
      <c r="W160" s="13">
        <v>1171661</v>
      </c>
      <c r="X160" s="13">
        <v>999954</v>
      </c>
      <c r="Y160" s="13">
        <v>1035325</v>
      </c>
      <c r="Z160" s="13">
        <v>1157748</v>
      </c>
      <c r="AA160" s="13">
        <v>1145742</v>
      </c>
      <c r="AB160" s="13"/>
      <c r="AC160" s="13">
        <v>3486180</v>
      </c>
      <c r="AD160" s="13">
        <v>3899508</v>
      </c>
      <c r="AE160" s="13">
        <v>4027889</v>
      </c>
      <c r="AF160" s="13">
        <v>4205821</v>
      </c>
      <c r="AG160" s="13">
        <v>4343530</v>
      </c>
      <c r="AH160" s="13">
        <v>4442128</v>
      </c>
      <c r="AI160" s="13">
        <v>4302694</v>
      </c>
      <c r="AJ160" s="13">
        <v>4685099</v>
      </c>
      <c r="AK160" s="13">
        <v>4109305</v>
      </c>
      <c r="AL160" s="13">
        <v>4081312</v>
      </c>
      <c r="AM160" s="13">
        <v>4319376</v>
      </c>
      <c r="AN160" s="14">
        <v>3999076</v>
      </c>
    </row>
    <row r="161" spans="1:40" hidden="1" x14ac:dyDescent="0.3">
      <c r="A161" s="15" t="s">
        <v>387</v>
      </c>
      <c r="B161" s="16" t="s">
        <v>388</v>
      </c>
      <c r="C161" s="17">
        <v>152845</v>
      </c>
      <c r="D161" s="17">
        <v>135593</v>
      </c>
      <c r="E161" s="17">
        <v>145916</v>
      </c>
      <c r="F161" s="17">
        <v>190692</v>
      </c>
      <c r="G161" s="17">
        <v>182651</v>
      </c>
      <c r="H161" s="17">
        <v>184600</v>
      </c>
      <c r="I161" s="17">
        <v>168387</v>
      </c>
      <c r="J161" s="17">
        <v>173745</v>
      </c>
      <c r="K161" s="17">
        <v>171075</v>
      </c>
      <c r="L161" s="17">
        <v>153243</v>
      </c>
      <c r="M161" s="17">
        <v>187228</v>
      </c>
      <c r="N161" s="17">
        <v>185744</v>
      </c>
      <c r="O161" s="17"/>
      <c r="P161" s="17">
        <v>672205</v>
      </c>
      <c r="Q161" s="17">
        <v>651547</v>
      </c>
      <c r="R161" s="17">
        <v>634065</v>
      </c>
      <c r="S161" s="17">
        <v>620354</v>
      </c>
      <c r="T161" s="17">
        <v>625965</v>
      </c>
      <c r="U161" s="17">
        <v>672183</v>
      </c>
      <c r="V161" s="17">
        <v>653294</v>
      </c>
      <c r="W161" s="17">
        <v>777120</v>
      </c>
      <c r="X161" s="17">
        <v>696365</v>
      </c>
      <c r="Y161" s="17">
        <v>720175</v>
      </c>
      <c r="Z161" s="17">
        <v>714973</v>
      </c>
      <c r="AA161" s="17">
        <v>681779</v>
      </c>
      <c r="AB161" s="17"/>
      <c r="AC161" s="17">
        <v>1655318</v>
      </c>
      <c r="AD161" s="17">
        <v>1799508</v>
      </c>
      <c r="AE161" s="17">
        <v>1949402</v>
      </c>
      <c r="AF161" s="17">
        <v>2088025</v>
      </c>
      <c r="AG161" s="17">
        <v>2091584</v>
      </c>
      <c r="AH161" s="17">
        <v>2086123</v>
      </c>
      <c r="AI161" s="17">
        <v>1968564</v>
      </c>
      <c r="AJ161" s="17">
        <v>2027934</v>
      </c>
      <c r="AK161" s="17">
        <v>1735829</v>
      </c>
      <c r="AL161" s="17">
        <v>1924651</v>
      </c>
      <c r="AM161" s="17">
        <v>2129439</v>
      </c>
      <c r="AN161" s="18">
        <v>1929813</v>
      </c>
    </row>
    <row r="162" spans="1:40" ht="22.2" hidden="1" x14ac:dyDescent="0.3">
      <c r="A162" s="11" t="s">
        <v>361</v>
      </c>
      <c r="B162" s="12" t="s">
        <v>362</v>
      </c>
      <c r="C162" s="13">
        <v>155237</v>
      </c>
      <c r="D162" s="13">
        <v>143572</v>
      </c>
      <c r="E162" s="13">
        <v>154894</v>
      </c>
      <c r="F162" s="13">
        <v>179977</v>
      </c>
      <c r="G162" s="13">
        <v>174906</v>
      </c>
      <c r="H162" s="13">
        <v>198387</v>
      </c>
      <c r="I162" s="13">
        <v>168385</v>
      </c>
      <c r="J162" s="13">
        <v>199191</v>
      </c>
      <c r="K162" s="13">
        <v>190927</v>
      </c>
      <c r="L162" s="13">
        <v>158013</v>
      </c>
      <c r="M162" s="13">
        <v>190916</v>
      </c>
      <c r="N162" s="13">
        <v>173601</v>
      </c>
      <c r="O162" s="13"/>
      <c r="P162" s="13">
        <v>749902</v>
      </c>
      <c r="Q162" s="13">
        <v>778698</v>
      </c>
      <c r="R162" s="13">
        <v>769724</v>
      </c>
      <c r="S162" s="13">
        <v>797881</v>
      </c>
      <c r="T162" s="13">
        <v>850998</v>
      </c>
      <c r="U162" s="13">
        <v>901718</v>
      </c>
      <c r="V162" s="13">
        <v>874689</v>
      </c>
      <c r="W162" s="13">
        <v>926064</v>
      </c>
      <c r="X162" s="13">
        <v>902416</v>
      </c>
      <c r="Y162" s="13">
        <v>888532</v>
      </c>
      <c r="Z162" s="13">
        <v>864572</v>
      </c>
      <c r="AA162" s="13">
        <v>928441</v>
      </c>
      <c r="AB162" s="13"/>
      <c r="AC162" s="13">
        <v>1676850</v>
      </c>
      <c r="AD162" s="13">
        <v>1899112</v>
      </c>
      <c r="AE162" s="13">
        <v>2067526</v>
      </c>
      <c r="AF162" s="13">
        <v>2190853</v>
      </c>
      <c r="AG162" s="13">
        <v>2181369</v>
      </c>
      <c r="AH162" s="13">
        <v>2138783</v>
      </c>
      <c r="AI162" s="13">
        <v>2112160</v>
      </c>
      <c r="AJ162" s="13">
        <v>2197275</v>
      </c>
      <c r="AK162" s="13">
        <v>1851045</v>
      </c>
      <c r="AL162" s="13">
        <v>2129657</v>
      </c>
      <c r="AM162" s="13">
        <v>2310226</v>
      </c>
      <c r="AN162" s="14">
        <v>2049865</v>
      </c>
    </row>
    <row r="163" spans="1:40" ht="22.2" hidden="1" x14ac:dyDescent="0.3">
      <c r="A163" s="15" t="s">
        <v>351</v>
      </c>
      <c r="B163" s="16" t="s">
        <v>352</v>
      </c>
      <c r="C163" s="17">
        <v>126267</v>
      </c>
      <c r="D163" s="17">
        <v>130453</v>
      </c>
      <c r="E163" s="17">
        <v>149850</v>
      </c>
      <c r="F163" s="17">
        <v>154619</v>
      </c>
      <c r="G163" s="17">
        <v>147816</v>
      </c>
      <c r="H163" s="17">
        <v>146485</v>
      </c>
      <c r="I163" s="17">
        <v>148555</v>
      </c>
      <c r="J163" s="17">
        <v>166213</v>
      </c>
      <c r="K163" s="17">
        <v>151890</v>
      </c>
      <c r="L163" s="17">
        <v>151410</v>
      </c>
      <c r="M163" s="17">
        <v>159094</v>
      </c>
      <c r="N163" s="17">
        <v>156337</v>
      </c>
      <c r="O163" s="17"/>
      <c r="P163" s="17">
        <v>371128</v>
      </c>
      <c r="Q163" s="17">
        <v>398354</v>
      </c>
      <c r="R163" s="17">
        <v>401588</v>
      </c>
      <c r="S163" s="17">
        <v>456426</v>
      </c>
      <c r="T163" s="17">
        <v>472077</v>
      </c>
      <c r="U163" s="17">
        <v>462971</v>
      </c>
      <c r="V163" s="17">
        <v>460553</v>
      </c>
      <c r="W163" s="17">
        <v>463562</v>
      </c>
      <c r="X163" s="17">
        <v>459940</v>
      </c>
      <c r="Y163" s="17">
        <v>447297</v>
      </c>
      <c r="Z163" s="17">
        <v>449495</v>
      </c>
      <c r="AA163" s="17">
        <v>433759</v>
      </c>
      <c r="AB163" s="17"/>
      <c r="AC163" s="17">
        <v>2597856</v>
      </c>
      <c r="AD163" s="17">
        <v>3329964</v>
      </c>
      <c r="AE163" s="17">
        <v>3540046</v>
      </c>
      <c r="AF163" s="17">
        <v>3656313</v>
      </c>
      <c r="AG163" s="17">
        <v>3609620</v>
      </c>
      <c r="AH163" s="17">
        <v>3575587</v>
      </c>
      <c r="AI163" s="17">
        <v>3510146</v>
      </c>
      <c r="AJ163" s="17">
        <v>3712281</v>
      </c>
      <c r="AK163" s="17">
        <v>3107506</v>
      </c>
      <c r="AL163" s="17">
        <v>3561124</v>
      </c>
      <c r="AM163" s="17">
        <v>3643303</v>
      </c>
      <c r="AN163" s="18">
        <v>3330189</v>
      </c>
    </row>
    <row r="164" spans="1:40" hidden="1" x14ac:dyDescent="0.3">
      <c r="A164" s="11" t="s">
        <v>353</v>
      </c>
      <c r="B164" s="12" t="s">
        <v>354</v>
      </c>
      <c r="C164" s="13">
        <v>112112</v>
      </c>
      <c r="D164" s="13">
        <v>112864</v>
      </c>
      <c r="E164" s="13">
        <v>139619</v>
      </c>
      <c r="F164" s="13">
        <v>142766</v>
      </c>
      <c r="G164" s="13">
        <v>152690</v>
      </c>
      <c r="H164" s="13">
        <v>153201</v>
      </c>
      <c r="I164" s="13">
        <v>160763</v>
      </c>
      <c r="J164" s="13">
        <v>181840</v>
      </c>
      <c r="K164" s="13">
        <v>146646</v>
      </c>
      <c r="L164" s="13">
        <v>149108</v>
      </c>
      <c r="M164" s="13">
        <v>151765</v>
      </c>
      <c r="N164" s="13">
        <v>152052</v>
      </c>
      <c r="O164" s="13"/>
      <c r="P164" s="13">
        <v>813744</v>
      </c>
      <c r="Q164" s="13">
        <v>1407210</v>
      </c>
      <c r="R164" s="13">
        <v>969793</v>
      </c>
      <c r="S164" s="13">
        <v>1131993</v>
      </c>
      <c r="T164" s="13">
        <v>1124771</v>
      </c>
      <c r="U164" s="13">
        <v>1492555</v>
      </c>
      <c r="V164" s="13">
        <v>1254667</v>
      </c>
      <c r="W164" s="13">
        <v>1906370</v>
      </c>
      <c r="X164" s="13">
        <v>1880878</v>
      </c>
      <c r="Y164" s="13">
        <v>1877868</v>
      </c>
      <c r="Z164" s="13">
        <v>1377322</v>
      </c>
      <c r="AA164" s="13">
        <v>1341275</v>
      </c>
      <c r="AB164" s="13"/>
      <c r="AC164" s="13">
        <v>3996557</v>
      </c>
      <c r="AD164" s="13">
        <v>4941807</v>
      </c>
      <c r="AE164" s="13">
        <v>5114131</v>
      </c>
      <c r="AF164" s="13">
        <v>5510776</v>
      </c>
      <c r="AG164" s="13">
        <v>5675385</v>
      </c>
      <c r="AH164" s="13">
        <v>5906139</v>
      </c>
      <c r="AI164" s="13">
        <v>5481454</v>
      </c>
      <c r="AJ164" s="13">
        <v>5838372</v>
      </c>
      <c r="AK164" s="13">
        <v>4266931</v>
      </c>
      <c r="AL164" s="13">
        <v>5235414</v>
      </c>
      <c r="AM164" s="13">
        <v>5625131</v>
      </c>
      <c r="AN164" s="14">
        <v>5234089</v>
      </c>
    </row>
    <row r="165" spans="1:40" hidden="1" x14ac:dyDescent="0.3">
      <c r="A165" s="15" t="s">
        <v>343</v>
      </c>
      <c r="B165" s="16" t="s">
        <v>344</v>
      </c>
      <c r="C165" s="17">
        <v>136006</v>
      </c>
      <c r="D165" s="17">
        <v>135720</v>
      </c>
      <c r="E165" s="17">
        <v>144349</v>
      </c>
      <c r="F165" s="17">
        <v>152298</v>
      </c>
      <c r="G165" s="17">
        <v>151052</v>
      </c>
      <c r="H165" s="17">
        <v>153401</v>
      </c>
      <c r="I165" s="17">
        <v>151619</v>
      </c>
      <c r="J165" s="17">
        <v>157594</v>
      </c>
      <c r="K165" s="17">
        <v>135447</v>
      </c>
      <c r="L165" s="17">
        <v>141703</v>
      </c>
      <c r="M165" s="17">
        <v>161813</v>
      </c>
      <c r="N165" s="17">
        <v>151879</v>
      </c>
      <c r="O165" s="17"/>
      <c r="P165" s="17">
        <v>713259</v>
      </c>
      <c r="Q165" s="17">
        <v>752340</v>
      </c>
      <c r="R165" s="17">
        <v>751438</v>
      </c>
      <c r="S165" s="17">
        <v>805446</v>
      </c>
      <c r="T165" s="17">
        <v>792092</v>
      </c>
      <c r="U165" s="17">
        <v>819401</v>
      </c>
      <c r="V165" s="17">
        <v>806833</v>
      </c>
      <c r="W165" s="17">
        <v>901023</v>
      </c>
      <c r="X165" s="17">
        <v>870587</v>
      </c>
      <c r="Y165" s="17">
        <v>837437</v>
      </c>
      <c r="Z165" s="17">
        <v>851982</v>
      </c>
      <c r="AA165" s="17">
        <v>810282</v>
      </c>
      <c r="AB165" s="17"/>
      <c r="AC165" s="17">
        <v>2262124</v>
      </c>
      <c r="AD165" s="17">
        <v>2820580</v>
      </c>
      <c r="AE165" s="17">
        <v>2872416</v>
      </c>
      <c r="AF165" s="17">
        <v>2910585</v>
      </c>
      <c r="AG165" s="17">
        <v>2988670</v>
      </c>
      <c r="AH165" s="17">
        <v>2902230</v>
      </c>
      <c r="AI165" s="17">
        <v>2869213</v>
      </c>
      <c r="AJ165" s="17">
        <v>2871474</v>
      </c>
      <c r="AK165" s="17">
        <v>2484871</v>
      </c>
      <c r="AL165" s="17">
        <v>2887080</v>
      </c>
      <c r="AM165" s="17">
        <v>3036638</v>
      </c>
      <c r="AN165" s="18">
        <v>2734829</v>
      </c>
    </row>
    <row r="166" spans="1:40" hidden="1" x14ac:dyDescent="0.3">
      <c r="A166" s="11" t="s">
        <v>375</v>
      </c>
      <c r="B166" s="12" t="s">
        <v>376</v>
      </c>
      <c r="C166" s="13">
        <v>965284</v>
      </c>
      <c r="D166" s="13">
        <v>169150</v>
      </c>
      <c r="E166" s="13">
        <v>1204347</v>
      </c>
      <c r="F166" s="13">
        <v>74812</v>
      </c>
      <c r="G166" s="13">
        <v>125874</v>
      </c>
      <c r="H166" s="13">
        <v>205362</v>
      </c>
      <c r="I166" s="13">
        <v>1845065</v>
      </c>
      <c r="J166" s="13">
        <v>129031</v>
      </c>
      <c r="K166" s="13">
        <v>174019</v>
      </c>
      <c r="L166" s="13">
        <v>1487468</v>
      </c>
      <c r="M166" s="13">
        <v>112112</v>
      </c>
      <c r="N166" s="13">
        <v>144735</v>
      </c>
      <c r="O166" s="13"/>
      <c r="P166" s="13">
        <v>295915</v>
      </c>
      <c r="Q166" s="13">
        <v>311419</v>
      </c>
      <c r="R166" s="13">
        <v>294379</v>
      </c>
      <c r="S166" s="13">
        <v>341003</v>
      </c>
      <c r="T166" s="13">
        <v>275179</v>
      </c>
      <c r="U166" s="13">
        <v>323071</v>
      </c>
      <c r="V166" s="13">
        <v>318142</v>
      </c>
      <c r="W166" s="13">
        <v>296751</v>
      </c>
      <c r="X166" s="13">
        <v>228153</v>
      </c>
      <c r="Y166" s="13">
        <v>343888</v>
      </c>
      <c r="Z166" s="13">
        <v>365748</v>
      </c>
      <c r="AA166" s="13">
        <v>457306</v>
      </c>
      <c r="AB166" s="13"/>
      <c r="AC166" s="13">
        <v>2435773</v>
      </c>
      <c r="AD166" s="13">
        <v>2464231</v>
      </c>
      <c r="AE166" s="13">
        <v>2883932</v>
      </c>
      <c r="AF166" s="13">
        <v>2032290</v>
      </c>
      <c r="AG166" s="13">
        <v>4035381</v>
      </c>
      <c r="AH166" s="13">
        <v>2907376</v>
      </c>
      <c r="AI166" s="13">
        <v>5085101</v>
      </c>
      <c r="AJ166" s="13">
        <v>3372159</v>
      </c>
      <c r="AK166" s="13">
        <v>1774580</v>
      </c>
      <c r="AL166" s="13">
        <v>4033767</v>
      </c>
      <c r="AM166" s="13">
        <v>1881161</v>
      </c>
      <c r="AN166" s="14">
        <v>2154066</v>
      </c>
    </row>
    <row r="167" spans="1:40" ht="22.2" hidden="1" x14ac:dyDescent="0.3">
      <c r="A167" s="15" t="s">
        <v>415</v>
      </c>
      <c r="B167" s="16" t="s">
        <v>416</v>
      </c>
      <c r="C167" s="17">
        <v>153872</v>
      </c>
      <c r="D167" s="17">
        <v>144404</v>
      </c>
      <c r="E167" s="17">
        <v>134745</v>
      </c>
      <c r="F167" s="17">
        <v>127809</v>
      </c>
      <c r="G167" s="17">
        <v>121202</v>
      </c>
      <c r="H167" s="17">
        <v>150634</v>
      </c>
      <c r="I167" s="17">
        <v>136524</v>
      </c>
      <c r="J167" s="17">
        <v>153126</v>
      </c>
      <c r="K167" s="17">
        <v>143373</v>
      </c>
      <c r="L167" s="17">
        <v>129740</v>
      </c>
      <c r="M167" s="17">
        <v>162939</v>
      </c>
      <c r="N167" s="17">
        <v>142806</v>
      </c>
      <c r="O167" s="17"/>
      <c r="P167" s="17">
        <v>3166390</v>
      </c>
      <c r="Q167" s="17">
        <v>3341368</v>
      </c>
      <c r="R167" s="17">
        <v>3351357</v>
      </c>
      <c r="S167" s="17">
        <v>3246374</v>
      </c>
      <c r="T167" s="17">
        <v>3103089</v>
      </c>
      <c r="U167" s="17">
        <v>3446428</v>
      </c>
      <c r="V167" s="17">
        <v>3671640</v>
      </c>
      <c r="W167" s="17">
        <v>4791088</v>
      </c>
      <c r="X167" s="17">
        <v>4804857</v>
      </c>
      <c r="Y167" s="17">
        <v>5149012</v>
      </c>
      <c r="Z167" s="17">
        <v>4975035</v>
      </c>
      <c r="AA167" s="17">
        <v>3711182</v>
      </c>
      <c r="AB167" s="17"/>
      <c r="AC167" s="17">
        <v>5872026</v>
      </c>
      <c r="AD167" s="17">
        <v>6244926</v>
      </c>
      <c r="AE167" s="17">
        <v>5871158</v>
      </c>
      <c r="AF167" s="17">
        <v>5912388</v>
      </c>
      <c r="AG167" s="17">
        <v>5777030</v>
      </c>
      <c r="AH167" s="17">
        <v>5677081</v>
      </c>
      <c r="AI167" s="17">
        <v>5490895</v>
      </c>
      <c r="AJ167" s="17">
        <v>6567391</v>
      </c>
      <c r="AK167" s="17">
        <v>6305725</v>
      </c>
      <c r="AL167" s="17">
        <v>6910514</v>
      </c>
      <c r="AM167" s="17">
        <v>7621296</v>
      </c>
      <c r="AN167" s="18">
        <v>6791305</v>
      </c>
    </row>
    <row r="168" spans="1:40" hidden="1" x14ac:dyDescent="0.3">
      <c r="A168" s="11" t="s">
        <v>421</v>
      </c>
      <c r="B168" s="12" t="s">
        <v>422</v>
      </c>
      <c r="C168" s="13">
        <v>93566</v>
      </c>
      <c r="D168" s="13">
        <v>97391</v>
      </c>
      <c r="E168" s="13">
        <v>86974</v>
      </c>
      <c r="F168" s="13">
        <v>91662</v>
      </c>
      <c r="G168" s="13">
        <v>93008</v>
      </c>
      <c r="H168" s="13">
        <v>106607</v>
      </c>
      <c r="I168" s="13">
        <v>133983</v>
      </c>
      <c r="J168" s="13">
        <v>165543</v>
      </c>
      <c r="K168" s="13">
        <v>170156</v>
      </c>
      <c r="L168" s="13">
        <v>169568</v>
      </c>
      <c r="M168" s="13">
        <v>162837</v>
      </c>
      <c r="N168" s="13">
        <v>128807</v>
      </c>
      <c r="O168" s="13"/>
      <c r="P168" s="13">
        <v>482560</v>
      </c>
      <c r="Q168" s="13">
        <v>609313</v>
      </c>
      <c r="R168" s="13">
        <v>579514</v>
      </c>
      <c r="S168" s="13">
        <v>595848</v>
      </c>
      <c r="T168" s="13">
        <v>563944</v>
      </c>
      <c r="U168" s="13">
        <v>587133</v>
      </c>
      <c r="V168" s="13">
        <v>614442</v>
      </c>
      <c r="W168" s="13">
        <v>726345</v>
      </c>
      <c r="X168" s="13">
        <v>782889</v>
      </c>
      <c r="Y168" s="13">
        <v>834295</v>
      </c>
      <c r="Z168" s="13">
        <v>811213</v>
      </c>
      <c r="AA168" s="13">
        <v>787171</v>
      </c>
      <c r="AB168" s="13"/>
      <c r="AC168" s="13">
        <v>2734843</v>
      </c>
      <c r="AD168" s="13">
        <v>3228264</v>
      </c>
      <c r="AE168" s="13">
        <v>3237681</v>
      </c>
      <c r="AF168" s="13">
        <v>3038925</v>
      </c>
      <c r="AG168" s="13">
        <v>3072431</v>
      </c>
      <c r="AH168" s="13">
        <v>3236970</v>
      </c>
      <c r="AI168" s="13">
        <v>3182368</v>
      </c>
      <c r="AJ168" s="13">
        <v>4133086</v>
      </c>
      <c r="AK168" s="13">
        <v>4234090</v>
      </c>
      <c r="AL168" s="13">
        <v>4960470</v>
      </c>
      <c r="AM168" s="13">
        <v>5442557</v>
      </c>
      <c r="AN168" s="14">
        <v>4780587</v>
      </c>
    </row>
    <row r="169" spans="1:40" ht="22.2" hidden="1" x14ac:dyDescent="0.3">
      <c r="A169" s="15" t="s">
        <v>367</v>
      </c>
      <c r="B169" s="16" t="s">
        <v>368</v>
      </c>
      <c r="C169" s="17">
        <v>109516</v>
      </c>
      <c r="D169" s="17">
        <v>96935</v>
      </c>
      <c r="E169" s="17">
        <v>94087</v>
      </c>
      <c r="F169" s="17">
        <v>119937</v>
      </c>
      <c r="G169" s="17">
        <v>112324</v>
      </c>
      <c r="H169" s="17">
        <v>110633</v>
      </c>
      <c r="I169" s="17">
        <v>138783</v>
      </c>
      <c r="J169" s="17">
        <v>130351</v>
      </c>
      <c r="K169" s="17">
        <v>122156</v>
      </c>
      <c r="L169" s="17">
        <v>135941</v>
      </c>
      <c r="M169" s="17">
        <v>114130</v>
      </c>
      <c r="N169" s="17">
        <v>122204</v>
      </c>
      <c r="O169" s="17"/>
      <c r="P169" s="17">
        <v>325081</v>
      </c>
      <c r="Q169" s="17">
        <v>326303</v>
      </c>
      <c r="R169" s="17">
        <v>303252</v>
      </c>
      <c r="S169" s="17">
        <v>331647</v>
      </c>
      <c r="T169" s="17">
        <v>333553</v>
      </c>
      <c r="U169" s="17">
        <v>338524</v>
      </c>
      <c r="V169" s="17">
        <v>324389</v>
      </c>
      <c r="W169" s="17">
        <v>390737</v>
      </c>
      <c r="X169" s="17">
        <v>341125</v>
      </c>
      <c r="Y169" s="17">
        <v>317531</v>
      </c>
      <c r="Z169" s="17">
        <v>318068</v>
      </c>
      <c r="AA169" s="17">
        <v>336811</v>
      </c>
      <c r="AB169" s="17"/>
      <c r="AC169" s="17">
        <v>1543769</v>
      </c>
      <c r="AD169" s="17">
        <v>1755746</v>
      </c>
      <c r="AE169" s="17">
        <v>1718209</v>
      </c>
      <c r="AF169" s="17">
        <v>1759722</v>
      </c>
      <c r="AG169" s="17">
        <v>1755572</v>
      </c>
      <c r="AH169" s="17">
        <v>1778956</v>
      </c>
      <c r="AI169" s="17">
        <v>1761571</v>
      </c>
      <c r="AJ169" s="17">
        <v>1818285</v>
      </c>
      <c r="AK169" s="17">
        <v>1648592</v>
      </c>
      <c r="AL169" s="17">
        <v>1761372</v>
      </c>
      <c r="AM169" s="17">
        <v>1898725</v>
      </c>
      <c r="AN169" s="18">
        <v>1731321</v>
      </c>
    </row>
    <row r="170" spans="1:40" hidden="1" x14ac:dyDescent="0.3">
      <c r="A170" s="11" t="s">
        <v>379</v>
      </c>
      <c r="B170" s="12" t="s">
        <v>380</v>
      </c>
      <c r="C170" s="13">
        <v>120138</v>
      </c>
      <c r="D170" s="13">
        <v>117374</v>
      </c>
      <c r="E170" s="13">
        <v>122068</v>
      </c>
      <c r="F170" s="13">
        <v>132793</v>
      </c>
      <c r="G170" s="13">
        <v>131416</v>
      </c>
      <c r="H170" s="13">
        <v>128867</v>
      </c>
      <c r="I170" s="13">
        <v>124972</v>
      </c>
      <c r="J170" s="13">
        <v>144801</v>
      </c>
      <c r="K170" s="13">
        <v>111660</v>
      </c>
      <c r="L170" s="13">
        <v>118371</v>
      </c>
      <c r="M170" s="13">
        <v>133726</v>
      </c>
      <c r="N170" s="13">
        <v>119823</v>
      </c>
      <c r="O170" s="13"/>
      <c r="P170" s="13">
        <v>1199572</v>
      </c>
      <c r="Q170" s="13">
        <v>1368940</v>
      </c>
      <c r="R170" s="13">
        <v>1300357</v>
      </c>
      <c r="S170" s="13">
        <v>1266074</v>
      </c>
      <c r="T170" s="13">
        <v>1308165</v>
      </c>
      <c r="U170" s="13">
        <v>1376450</v>
      </c>
      <c r="V170" s="13">
        <v>1285092</v>
      </c>
      <c r="W170" s="13">
        <v>1424354</v>
      </c>
      <c r="X170" s="13">
        <v>1396895</v>
      </c>
      <c r="Y170" s="13">
        <v>1379717</v>
      </c>
      <c r="Z170" s="13">
        <v>1396290</v>
      </c>
      <c r="AA170" s="13">
        <v>1306422</v>
      </c>
      <c r="AB170" s="13"/>
      <c r="AC170" s="13">
        <v>2107602</v>
      </c>
      <c r="AD170" s="13">
        <v>2739727</v>
      </c>
      <c r="AE170" s="13">
        <v>2844558</v>
      </c>
      <c r="AF170" s="13">
        <v>2835342</v>
      </c>
      <c r="AG170" s="13">
        <v>2830546</v>
      </c>
      <c r="AH170" s="13">
        <v>2734166</v>
      </c>
      <c r="AI170" s="13">
        <v>2738236</v>
      </c>
      <c r="AJ170" s="13">
        <v>2829607</v>
      </c>
      <c r="AK170" s="13">
        <v>2350569</v>
      </c>
      <c r="AL170" s="13">
        <v>2825404</v>
      </c>
      <c r="AM170" s="13">
        <v>3044880</v>
      </c>
      <c r="AN170" s="14">
        <v>2643052</v>
      </c>
    </row>
    <row r="171" spans="1:40" hidden="1" x14ac:dyDescent="0.3">
      <c r="A171" s="15" t="s">
        <v>395</v>
      </c>
      <c r="B171" s="16" t="s">
        <v>396</v>
      </c>
      <c r="C171" s="17">
        <v>120321</v>
      </c>
      <c r="D171" s="17">
        <v>112478</v>
      </c>
      <c r="E171" s="17">
        <v>137450</v>
      </c>
      <c r="F171" s="17">
        <v>155285</v>
      </c>
      <c r="G171" s="17">
        <v>141564</v>
      </c>
      <c r="H171" s="17">
        <v>139674</v>
      </c>
      <c r="I171" s="17">
        <v>161778</v>
      </c>
      <c r="J171" s="17">
        <v>164640</v>
      </c>
      <c r="K171" s="17">
        <v>93881</v>
      </c>
      <c r="L171" s="17">
        <v>149829</v>
      </c>
      <c r="M171" s="17">
        <v>152251</v>
      </c>
      <c r="N171" s="17">
        <v>112652</v>
      </c>
      <c r="O171" s="17"/>
      <c r="P171" s="17">
        <v>376922</v>
      </c>
      <c r="Q171" s="17">
        <v>339494</v>
      </c>
      <c r="R171" s="17">
        <v>315159</v>
      </c>
      <c r="S171" s="17">
        <v>373131</v>
      </c>
      <c r="T171" s="17">
        <v>418485</v>
      </c>
      <c r="U171" s="17">
        <v>405636</v>
      </c>
      <c r="V171" s="17">
        <v>363915</v>
      </c>
      <c r="W171" s="17">
        <v>392120</v>
      </c>
      <c r="X171" s="17">
        <v>371239</v>
      </c>
      <c r="Y171" s="17">
        <v>325071</v>
      </c>
      <c r="Z171" s="17">
        <v>374662</v>
      </c>
      <c r="AA171" s="17">
        <v>385590</v>
      </c>
      <c r="AB171" s="17"/>
      <c r="AC171" s="17">
        <v>1143212</v>
      </c>
      <c r="AD171" s="17">
        <v>821621</v>
      </c>
      <c r="AE171" s="17">
        <v>963100</v>
      </c>
      <c r="AF171" s="17">
        <v>1213719</v>
      </c>
      <c r="AG171" s="17">
        <v>1098752</v>
      </c>
      <c r="AH171" s="17">
        <v>1174062</v>
      </c>
      <c r="AI171" s="17">
        <v>1392299</v>
      </c>
      <c r="AJ171" s="17">
        <v>1408786</v>
      </c>
      <c r="AK171" s="17">
        <v>1095891</v>
      </c>
      <c r="AL171" s="17">
        <v>1390668</v>
      </c>
      <c r="AM171" s="17">
        <v>1595993</v>
      </c>
      <c r="AN171" s="18">
        <v>1569715</v>
      </c>
    </row>
    <row r="172" spans="1:40" ht="22.2" hidden="1" x14ac:dyDescent="0.3">
      <c r="A172" s="11" t="s">
        <v>363</v>
      </c>
      <c r="B172" s="12" t="s">
        <v>364</v>
      </c>
      <c r="C172" s="13">
        <v>116342</v>
      </c>
      <c r="D172" s="13">
        <v>76475</v>
      </c>
      <c r="E172" s="13">
        <v>99020</v>
      </c>
      <c r="F172" s="13">
        <v>131073</v>
      </c>
      <c r="G172" s="13">
        <v>136417</v>
      </c>
      <c r="H172" s="13">
        <v>135849</v>
      </c>
      <c r="I172" s="13">
        <v>126988</v>
      </c>
      <c r="J172" s="13">
        <v>168386</v>
      </c>
      <c r="K172" s="13">
        <v>135448</v>
      </c>
      <c r="L172" s="13">
        <v>117764</v>
      </c>
      <c r="M172" s="13">
        <v>113876</v>
      </c>
      <c r="N172" s="13">
        <v>99386</v>
      </c>
      <c r="O172" s="13"/>
      <c r="P172" s="13">
        <v>2507071</v>
      </c>
      <c r="Q172" s="13">
        <v>2792893</v>
      </c>
      <c r="R172" s="13">
        <v>2724106</v>
      </c>
      <c r="S172" s="13">
        <v>2323687</v>
      </c>
      <c r="T172" s="13">
        <v>2358142</v>
      </c>
      <c r="U172" s="13">
        <v>2685298</v>
      </c>
      <c r="V172" s="13">
        <v>2854360</v>
      </c>
      <c r="W172" s="13">
        <v>3943371</v>
      </c>
      <c r="X172" s="13">
        <v>5032945</v>
      </c>
      <c r="Y172" s="13">
        <v>5801629</v>
      </c>
      <c r="Z172" s="13">
        <v>5225509</v>
      </c>
      <c r="AA172" s="13">
        <v>3956646</v>
      </c>
      <c r="AB172" s="13"/>
      <c r="AC172" s="13">
        <v>3491181</v>
      </c>
      <c r="AD172" s="13">
        <v>2633337</v>
      </c>
      <c r="AE172" s="13">
        <v>2665170</v>
      </c>
      <c r="AF172" s="13">
        <v>2821779</v>
      </c>
      <c r="AG172" s="13">
        <v>2733239</v>
      </c>
      <c r="AH172" s="13">
        <v>2820995</v>
      </c>
      <c r="AI172" s="13">
        <v>2615786</v>
      </c>
      <c r="AJ172" s="13">
        <v>2813561</v>
      </c>
      <c r="AK172" s="13">
        <v>2940791</v>
      </c>
      <c r="AL172" s="13">
        <v>3633585</v>
      </c>
      <c r="AM172" s="13">
        <v>4604698</v>
      </c>
      <c r="AN172" s="14">
        <v>4308724</v>
      </c>
    </row>
    <row r="173" spans="1:40" ht="22.2" hidden="1" x14ac:dyDescent="0.3">
      <c r="A173" s="15" t="s">
        <v>357</v>
      </c>
      <c r="B173" s="16" t="s">
        <v>358</v>
      </c>
      <c r="C173" s="17">
        <v>85999</v>
      </c>
      <c r="D173" s="17">
        <v>82312</v>
      </c>
      <c r="E173" s="17">
        <v>76493</v>
      </c>
      <c r="F173" s="17">
        <v>73183</v>
      </c>
      <c r="G173" s="17">
        <v>75733</v>
      </c>
      <c r="H173" s="17">
        <v>77107</v>
      </c>
      <c r="I173" s="17">
        <v>70983</v>
      </c>
      <c r="J173" s="17">
        <v>91394</v>
      </c>
      <c r="K173" s="17">
        <v>88978</v>
      </c>
      <c r="L173" s="17">
        <v>94129</v>
      </c>
      <c r="M173" s="17">
        <v>108254</v>
      </c>
      <c r="N173" s="17">
        <v>92074</v>
      </c>
      <c r="O173" s="17"/>
      <c r="P173" s="17">
        <v>1605785</v>
      </c>
      <c r="Q173" s="17">
        <v>1632986</v>
      </c>
      <c r="R173" s="17">
        <v>1576210</v>
      </c>
      <c r="S173" s="17">
        <v>1622221</v>
      </c>
      <c r="T173" s="17">
        <v>1606419</v>
      </c>
      <c r="U173" s="17">
        <v>1999359</v>
      </c>
      <c r="V173" s="17">
        <v>1883160</v>
      </c>
      <c r="W173" s="17">
        <v>1821213</v>
      </c>
      <c r="X173" s="17">
        <v>1742034</v>
      </c>
      <c r="Y173" s="17">
        <v>1767017</v>
      </c>
      <c r="Z173" s="17">
        <v>1796837</v>
      </c>
      <c r="AA173" s="17">
        <v>1720285</v>
      </c>
      <c r="AB173" s="17"/>
      <c r="AC173" s="17">
        <v>2852012</v>
      </c>
      <c r="AD173" s="17">
        <v>2430883</v>
      </c>
      <c r="AE173" s="17">
        <v>2378369</v>
      </c>
      <c r="AF173" s="17">
        <v>2633242</v>
      </c>
      <c r="AG173" s="17">
        <v>2479527</v>
      </c>
      <c r="AH173" s="17">
        <v>2615860</v>
      </c>
      <c r="AI173" s="17">
        <v>2476088</v>
      </c>
      <c r="AJ173" s="17">
        <v>2581417</v>
      </c>
      <c r="AK173" s="17">
        <v>2632991</v>
      </c>
      <c r="AL173" s="17">
        <v>2798306</v>
      </c>
      <c r="AM173" s="17">
        <v>2987037</v>
      </c>
      <c r="AN173" s="18">
        <v>2837028</v>
      </c>
    </row>
    <row r="174" spans="1:40" ht="22.2" hidden="1" x14ac:dyDescent="0.3">
      <c r="A174" s="11" t="s">
        <v>349</v>
      </c>
      <c r="B174" s="12" t="s">
        <v>350</v>
      </c>
      <c r="C174" s="13">
        <v>80642</v>
      </c>
      <c r="D174" s="13">
        <v>84234</v>
      </c>
      <c r="E174" s="13">
        <v>92218</v>
      </c>
      <c r="F174" s="13">
        <v>97070</v>
      </c>
      <c r="G174" s="13">
        <v>93740</v>
      </c>
      <c r="H174" s="13">
        <v>88531</v>
      </c>
      <c r="I174" s="13">
        <v>93268</v>
      </c>
      <c r="J174" s="13">
        <v>98336</v>
      </c>
      <c r="K174" s="13">
        <v>95986</v>
      </c>
      <c r="L174" s="13">
        <v>97079</v>
      </c>
      <c r="M174" s="13">
        <v>99780</v>
      </c>
      <c r="N174" s="13">
        <v>91863</v>
      </c>
      <c r="O174" s="13"/>
      <c r="P174" s="13">
        <v>457664</v>
      </c>
      <c r="Q174" s="13">
        <v>497572</v>
      </c>
      <c r="R174" s="13">
        <v>473701</v>
      </c>
      <c r="S174" s="13">
        <v>481783</v>
      </c>
      <c r="T174" s="13">
        <v>518396</v>
      </c>
      <c r="U174" s="13">
        <v>515981</v>
      </c>
      <c r="V174" s="13">
        <v>528744</v>
      </c>
      <c r="W174" s="13">
        <v>583720</v>
      </c>
      <c r="X174" s="13">
        <v>569934</v>
      </c>
      <c r="Y174" s="13">
        <v>611449</v>
      </c>
      <c r="Z174" s="13">
        <v>623466</v>
      </c>
      <c r="AA174" s="13">
        <v>560566</v>
      </c>
      <c r="AB174" s="13"/>
      <c r="AC174" s="13">
        <v>2753574</v>
      </c>
      <c r="AD174" s="13">
        <v>3256728</v>
      </c>
      <c r="AE174" s="13">
        <v>3282764</v>
      </c>
      <c r="AF174" s="13">
        <v>3283499</v>
      </c>
      <c r="AG174" s="13">
        <v>3280278</v>
      </c>
      <c r="AH174" s="13">
        <v>3229181</v>
      </c>
      <c r="AI174" s="13">
        <v>3110640</v>
      </c>
      <c r="AJ174" s="13">
        <v>3456415</v>
      </c>
      <c r="AK174" s="13">
        <v>3064043</v>
      </c>
      <c r="AL174" s="13">
        <v>3446334</v>
      </c>
      <c r="AM174" s="13">
        <v>3694004</v>
      </c>
      <c r="AN174" s="14">
        <v>3274365</v>
      </c>
    </row>
    <row r="175" spans="1:40" hidden="1" x14ac:dyDescent="0.3">
      <c r="A175" s="15" t="s">
        <v>337</v>
      </c>
      <c r="B175" s="16" t="s">
        <v>338</v>
      </c>
      <c r="C175" s="17">
        <v>80270</v>
      </c>
      <c r="D175" s="17">
        <v>64435</v>
      </c>
      <c r="E175" s="17">
        <v>77412</v>
      </c>
      <c r="F175" s="17">
        <v>90853</v>
      </c>
      <c r="G175" s="17">
        <v>88551</v>
      </c>
      <c r="H175" s="17">
        <v>94843</v>
      </c>
      <c r="I175" s="17">
        <v>80084</v>
      </c>
      <c r="J175" s="17">
        <v>110565</v>
      </c>
      <c r="K175" s="17">
        <v>68483</v>
      </c>
      <c r="L175" s="17">
        <v>77176</v>
      </c>
      <c r="M175" s="17">
        <v>86216</v>
      </c>
      <c r="N175" s="17">
        <v>88572</v>
      </c>
      <c r="O175" s="17"/>
      <c r="P175" s="17">
        <v>287334</v>
      </c>
      <c r="Q175" s="17">
        <v>324036</v>
      </c>
      <c r="R175" s="17">
        <v>230176</v>
      </c>
      <c r="S175" s="17">
        <v>304984</v>
      </c>
      <c r="T175" s="17">
        <v>288097</v>
      </c>
      <c r="U175" s="17">
        <v>286703</v>
      </c>
      <c r="V175" s="17">
        <v>300844</v>
      </c>
      <c r="W175" s="17">
        <v>350714</v>
      </c>
      <c r="X175" s="17">
        <v>351474</v>
      </c>
      <c r="Y175" s="17">
        <v>304072</v>
      </c>
      <c r="Z175" s="17">
        <v>256186</v>
      </c>
      <c r="AA175" s="17">
        <v>300600</v>
      </c>
      <c r="AB175" s="17"/>
      <c r="AC175" s="17">
        <v>700093</v>
      </c>
      <c r="AD175" s="17">
        <v>812863</v>
      </c>
      <c r="AE175" s="17">
        <v>767424</v>
      </c>
      <c r="AF175" s="17">
        <v>820394</v>
      </c>
      <c r="AG175" s="17">
        <v>879454</v>
      </c>
      <c r="AH175" s="17">
        <v>840127</v>
      </c>
      <c r="AI175" s="17">
        <v>827771</v>
      </c>
      <c r="AJ175" s="17">
        <v>881222</v>
      </c>
      <c r="AK175" s="17">
        <v>677418</v>
      </c>
      <c r="AL175" s="17">
        <v>817479</v>
      </c>
      <c r="AM175" s="17">
        <v>863279</v>
      </c>
      <c r="AN175" s="18">
        <v>806731</v>
      </c>
    </row>
    <row r="176" spans="1:40" hidden="1" x14ac:dyDescent="0.3">
      <c r="A176" s="11" t="s">
        <v>417</v>
      </c>
      <c r="B176" s="12" t="s">
        <v>418</v>
      </c>
      <c r="C176" s="13">
        <v>91274</v>
      </c>
      <c r="D176" s="13">
        <v>63767</v>
      </c>
      <c r="E176" s="13">
        <v>44862</v>
      </c>
      <c r="F176" s="13">
        <v>49720</v>
      </c>
      <c r="G176" s="13">
        <v>55940</v>
      </c>
      <c r="H176" s="13">
        <v>46114</v>
      </c>
      <c r="I176" s="13">
        <v>41841</v>
      </c>
      <c r="J176" s="13">
        <v>49855</v>
      </c>
      <c r="K176" s="13">
        <v>47457</v>
      </c>
      <c r="L176" s="13">
        <v>60712</v>
      </c>
      <c r="M176" s="13">
        <v>63907</v>
      </c>
      <c r="N176" s="13">
        <v>72501</v>
      </c>
      <c r="O176" s="13"/>
      <c r="P176" s="13">
        <v>398302</v>
      </c>
      <c r="Q176" s="13">
        <v>328748</v>
      </c>
      <c r="R176" s="13">
        <v>373857</v>
      </c>
      <c r="S176" s="13">
        <v>456138</v>
      </c>
      <c r="T176" s="13">
        <v>467824</v>
      </c>
      <c r="U176" s="13">
        <v>407557</v>
      </c>
      <c r="V176" s="13">
        <v>357767</v>
      </c>
      <c r="W176" s="13">
        <v>386759</v>
      </c>
      <c r="X176" s="13">
        <v>325711</v>
      </c>
      <c r="Y176" s="13">
        <v>400739</v>
      </c>
      <c r="Z176" s="13">
        <v>541887</v>
      </c>
      <c r="AA176" s="13">
        <v>433500</v>
      </c>
      <c r="AB176" s="13"/>
      <c r="AC176" s="13">
        <v>1250535</v>
      </c>
      <c r="AD176" s="13">
        <v>1205049</v>
      </c>
      <c r="AE176" s="13">
        <v>1192654</v>
      </c>
      <c r="AF176" s="13">
        <v>1388257</v>
      </c>
      <c r="AG176" s="13">
        <v>1440480</v>
      </c>
      <c r="AH176" s="13">
        <v>1439942</v>
      </c>
      <c r="AI176" s="13">
        <v>1242080</v>
      </c>
      <c r="AJ176" s="13">
        <v>1258247</v>
      </c>
      <c r="AK176" s="13">
        <v>1222423</v>
      </c>
      <c r="AL176" s="13">
        <v>1326121</v>
      </c>
      <c r="AM176" s="13">
        <v>1424909</v>
      </c>
      <c r="AN176" s="14">
        <v>1264280</v>
      </c>
    </row>
    <row r="177" spans="1:40" hidden="1" x14ac:dyDescent="0.3">
      <c r="A177" s="15" t="s">
        <v>335</v>
      </c>
      <c r="B177" s="16" t="s">
        <v>336</v>
      </c>
      <c r="C177" s="17">
        <v>55862</v>
      </c>
      <c r="D177" s="17">
        <v>68375</v>
      </c>
      <c r="E177" s="17">
        <v>64560</v>
      </c>
      <c r="F177" s="17">
        <v>77466</v>
      </c>
      <c r="G177" s="17">
        <v>71593</v>
      </c>
      <c r="H177" s="17">
        <v>72871</v>
      </c>
      <c r="I177" s="17">
        <v>63063</v>
      </c>
      <c r="J177" s="17">
        <v>82800</v>
      </c>
      <c r="K177" s="17">
        <v>64966</v>
      </c>
      <c r="L177" s="17">
        <v>75387</v>
      </c>
      <c r="M177" s="17">
        <v>72729</v>
      </c>
      <c r="N177" s="17">
        <v>67255</v>
      </c>
      <c r="O177" s="17"/>
      <c r="P177" s="17">
        <v>296627</v>
      </c>
      <c r="Q177" s="17">
        <v>301689</v>
      </c>
      <c r="R177" s="17">
        <v>277837</v>
      </c>
      <c r="S177" s="17">
        <v>322501</v>
      </c>
      <c r="T177" s="17">
        <v>305531</v>
      </c>
      <c r="U177" s="17">
        <v>328535</v>
      </c>
      <c r="V177" s="17">
        <v>276054</v>
      </c>
      <c r="W177" s="17">
        <v>394084</v>
      </c>
      <c r="X177" s="17">
        <v>281676</v>
      </c>
      <c r="Y177" s="17">
        <v>286761</v>
      </c>
      <c r="Z177" s="17">
        <v>290645</v>
      </c>
      <c r="AA177" s="17">
        <v>316421</v>
      </c>
      <c r="AB177" s="17"/>
      <c r="AC177" s="17">
        <v>404631</v>
      </c>
      <c r="AD177" s="17">
        <v>519812</v>
      </c>
      <c r="AE177" s="17">
        <v>496578</v>
      </c>
      <c r="AF177" s="17">
        <v>541762</v>
      </c>
      <c r="AG177" s="17">
        <v>522109</v>
      </c>
      <c r="AH177" s="17">
        <v>526262</v>
      </c>
      <c r="AI177" s="17">
        <v>521079</v>
      </c>
      <c r="AJ177" s="17">
        <v>502271</v>
      </c>
      <c r="AK177" s="17">
        <v>465231</v>
      </c>
      <c r="AL177" s="17">
        <v>547622</v>
      </c>
      <c r="AM177" s="17">
        <v>562462</v>
      </c>
      <c r="AN177" s="18">
        <v>498687</v>
      </c>
    </row>
    <row r="178" spans="1:40" hidden="1" x14ac:dyDescent="0.3">
      <c r="A178" s="11" t="s">
        <v>465</v>
      </c>
      <c r="B178" s="12" t="s">
        <v>466</v>
      </c>
      <c r="C178" s="13">
        <v>59222</v>
      </c>
      <c r="D178" s="13">
        <v>57757</v>
      </c>
      <c r="E178" s="13">
        <v>50874</v>
      </c>
      <c r="F178" s="13">
        <v>69788</v>
      </c>
      <c r="G178" s="13">
        <v>68720</v>
      </c>
      <c r="H178" s="13">
        <v>76686</v>
      </c>
      <c r="I178" s="13">
        <v>53107</v>
      </c>
      <c r="J178" s="13">
        <v>73618</v>
      </c>
      <c r="K178" s="13">
        <v>63828</v>
      </c>
      <c r="L178" s="13">
        <v>70785</v>
      </c>
      <c r="M178" s="13">
        <v>62446</v>
      </c>
      <c r="N178" s="13">
        <v>64243</v>
      </c>
      <c r="O178" s="13"/>
      <c r="P178" s="13">
        <v>704340</v>
      </c>
      <c r="Q178" s="13">
        <v>777050</v>
      </c>
      <c r="R178" s="13">
        <v>811705</v>
      </c>
      <c r="S178" s="13">
        <v>927888</v>
      </c>
      <c r="T178" s="13">
        <v>1005664</v>
      </c>
      <c r="U178" s="13">
        <v>1005038</v>
      </c>
      <c r="V178" s="13">
        <v>960884</v>
      </c>
      <c r="W178" s="13">
        <v>980338</v>
      </c>
      <c r="X178" s="13">
        <v>1067598</v>
      </c>
      <c r="Y178" s="13">
        <v>1025189</v>
      </c>
      <c r="Z178" s="13">
        <v>1005382</v>
      </c>
      <c r="AA178" s="13">
        <v>1068718</v>
      </c>
      <c r="AB178" s="13"/>
      <c r="AC178" s="13">
        <v>1214735</v>
      </c>
      <c r="AD178" s="13">
        <v>1324840</v>
      </c>
      <c r="AE178" s="13">
        <v>1301356</v>
      </c>
      <c r="AF178" s="13">
        <v>1312342</v>
      </c>
      <c r="AG178" s="13">
        <v>1328818</v>
      </c>
      <c r="AH178" s="13">
        <v>1373458</v>
      </c>
      <c r="AI178" s="13">
        <v>1283125</v>
      </c>
      <c r="AJ178" s="13">
        <v>1455481</v>
      </c>
      <c r="AK178" s="13">
        <v>1313819</v>
      </c>
      <c r="AL178" s="13">
        <v>1452859</v>
      </c>
      <c r="AM178" s="13">
        <v>1676524</v>
      </c>
      <c r="AN178" s="14">
        <v>1534151</v>
      </c>
    </row>
    <row r="179" spans="1:40" ht="22.2" hidden="1" x14ac:dyDescent="0.3">
      <c r="A179" s="15" t="s">
        <v>391</v>
      </c>
      <c r="B179" s="16" t="s">
        <v>392</v>
      </c>
      <c r="C179" s="17">
        <v>50317</v>
      </c>
      <c r="D179" s="17">
        <v>55631</v>
      </c>
      <c r="E179" s="17">
        <v>61568</v>
      </c>
      <c r="F179" s="17">
        <v>59421</v>
      </c>
      <c r="G179" s="17">
        <v>58057</v>
      </c>
      <c r="H179" s="17">
        <v>57595</v>
      </c>
      <c r="I179" s="17">
        <v>58982</v>
      </c>
      <c r="J179" s="17">
        <v>61681</v>
      </c>
      <c r="K179" s="17">
        <v>49983</v>
      </c>
      <c r="L179" s="17">
        <v>61050</v>
      </c>
      <c r="M179" s="17">
        <v>68732</v>
      </c>
      <c r="N179" s="17">
        <v>62049</v>
      </c>
      <c r="O179" s="17"/>
      <c r="P179" s="17">
        <v>225250</v>
      </c>
      <c r="Q179" s="17">
        <v>238208</v>
      </c>
      <c r="R179" s="17">
        <v>234030</v>
      </c>
      <c r="S179" s="17">
        <v>249296</v>
      </c>
      <c r="T179" s="17">
        <v>259366</v>
      </c>
      <c r="U179" s="17">
        <v>256433</v>
      </c>
      <c r="V179" s="17">
        <v>242242</v>
      </c>
      <c r="W179" s="17">
        <v>260065</v>
      </c>
      <c r="X179" s="17">
        <v>265449</v>
      </c>
      <c r="Y179" s="17">
        <v>245805</v>
      </c>
      <c r="Z179" s="17">
        <v>274634</v>
      </c>
      <c r="AA179" s="17">
        <v>267128</v>
      </c>
      <c r="AB179" s="17"/>
      <c r="AC179" s="17">
        <v>735713</v>
      </c>
      <c r="AD179" s="17">
        <v>972089</v>
      </c>
      <c r="AE179" s="17">
        <v>999312</v>
      </c>
      <c r="AF179" s="17">
        <v>1035682</v>
      </c>
      <c r="AG179" s="17">
        <v>1036348</v>
      </c>
      <c r="AH179" s="17">
        <v>1026955</v>
      </c>
      <c r="AI179" s="17">
        <v>994237</v>
      </c>
      <c r="AJ179" s="17">
        <v>1031060</v>
      </c>
      <c r="AK179" s="17">
        <v>850376</v>
      </c>
      <c r="AL179" s="17">
        <v>986176</v>
      </c>
      <c r="AM179" s="17">
        <v>1056414</v>
      </c>
      <c r="AN179" s="18">
        <v>919739</v>
      </c>
    </row>
    <row r="180" spans="1:40" hidden="1" x14ac:dyDescent="0.3">
      <c r="A180" s="11" t="s">
        <v>433</v>
      </c>
      <c r="B180" s="12" t="s">
        <v>434</v>
      </c>
      <c r="C180" s="13">
        <v>55756</v>
      </c>
      <c r="D180" s="13">
        <v>49211</v>
      </c>
      <c r="E180" s="13">
        <v>55123</v>
      </c>
      <c r="F180" s="13">
        <v>65153</v>
      </c>
      <c r="G180" s="13">
        <v>65906</v>
      </c>
      <c r="H180" s="13">
        <v>64103</v>
      </c>
      <c r="I180" s="13">
        <v>59188</v>
      </c>
      <c r="J180" s="13">
        <v>76188</v>
      </c>
      <c r="K180" s="13">
        <v>69822</v>
      </c>
      <c r="L180" s="13">
        <v>60306</v>
      </c>
      <c r="M180" s="13">
        <v>68055</v>
      </c>
      <c r="N180" s="13">
        <v>55457</v>
      </c>
      <c r="O180" s="13"/>
      <c r="P180" s="13">
        <v>539671</v>
      </c>
      <c r="Q180" s="13">
        <v>609128</v>
      </c>
      <c r="R180" s="13">
        <v>601087</v>
      </c>
      <c r="S180" s="13">
        <v>624493</v>
      </c>
      <c r="T180" s="13">
        <v>597366</v>
      </c>
      <c r="U180" s="13">
        <v>623340</v>
      </c>
      <c r="V180" s="13">
        <v>562249</v>
      </c>
      <c r="W180" s="13">
        <v>602552</v>
      </c>
      <c r="X180" s="13">
        <v>601335</v>
      </c>
      <c r="Y180" s="13">
        <v>606107</v>
      </c>
      <c r="Z180" s="13">
        <v>616094</v>
      </c>
      <c r="AA180" s="13">
        <v>530643</v>
      </c>
      <c r="AB180" s="13"/>
      <c r="AC180" s="13">
        <v>1387809</v>
      </c>
      <c r="AD180" s="13">
        <v>1672754</v>
      </c>
      <c r="AE180" s="13">
        <v>1635620</v>
      </c>
      <c r="AF180" s="13">
        <v>1606975</v>
      </c>
      <c r="AG180" s="13">
        <v>1658519</v>
      </c>
      <c r="AH180" s="13">
        <v>1673688</v>
      </c>
      <c r="AI180" s="13">
        <v>1612392</v>
      </c>
      <c r="AJ180" s="13">
        <v>1775883</v>
      </c>
      <c r="AK180" s="13">
        <v>1633104</v>
      </c>
      <c r="AL180" s="13">
        <v>1732186</v>
      </c>
      <c r="AM180" s="13">
        <v>1845650</v>
      </c>
      <c r="AN180" s="14">
        <v>1622816</v>
      </c>
    </row>
    <row r="181" spans="1:40" ht="22.2" hidden="1" x14ac:dyDescent="0.3">
      <c r="A181" s="15" t="s">
        <v>383</v>
      </c>
      <c r="B181" s="16" t="s">
        <v>384</v>
      </c>
      <c r="C181" s="17">
        <v>49323</v>
      </c>
      <c r="D181" s="17">
        <v>48578</v>
      </c>
      <c r="E181" s="17">
        <v>51231</v>
      </c>
      <c r="F181" s="17">
        <v>51548</v>
      </c>
      <c r="G181" s="17">
        <v>50218</v>
      </c>
      <c r="H181" s="17">
        <v>47300</v>
      </c>
      <c r="I181" s="17">
        <v>121312</v>
      </c>
      <c r="J181" s="17">
        <v>93629</v>
      </c>
      <c r="K181" s="17">
        <v>60597</v>
      </c>
      <c r="L181" s="17">
        <v>68642</v>
      </c>
      <c r="M181" s="17">
        <v>59792</v>
      </c>
      <c r="N181" s="17">
        <v>52890</v>
      </c>
      <c r="O181" s="17"/>
      <c r="P181" s="17">
        <v>381374</v>
      </c>
      <c r="Q181" s="17">
        <v>423701</v>
      </c>
      <c r="R181" s="17">
        <v>412866</v>
      </c>
      <c r="S181" s="17">
        <v>384600</v>
      </c>
      <c r="T181" s="17">
        <v>427980</v>
      </c>
      <c r="U181" s="17">
        <v>461453</v>
      </c>
      <c r="V181" s="17">
        <v>521257</v>
      </c>
      <c r="W181" s="17">
        <v>576565</v>
      </c>
      <c r="X181" s="17">
        <v>497081</v>
      </c>
      <c r="Y181" s="17">
        <v>517015</v>
      </c>
      <c r="Z181" s="17">
        <v>481565</v>
      </c>
      <c r="AA181" s="17">
        <v>454687</v>
      </c>
      <c r="AB181" s="17"/>
      <c r="AC181" s="17">
        <v>1402253</v>
      </c>
      <c r="AD181" s="17">
        <v>1258696</v>
      </c>
      <c r="AE181" s="17">
        <v>1275923</v>
      </c>
      <c r="AF181" s="17">
        <v>1316879</v>
      </c>
      <c r="AG181" s="17">
        <v>1240009</v>
      </c>
      <c r="AH181" s="17">
        <v>1209858</v>
      </c>
      <c r="AI181" s="17">
        <v>1301471</v>
      </c>
      <c r="AJ181" s="17">
        <v>1335677</v>
      </c>
      <c r="AK181" s="17">
        <v>1302791</v>
      </c>
      <c r="AL181" s="17">
        <v>1499553</v>
      </c>
      <c r="AM181" s="17">
        <v>1510984</v>
      </c>
      <c r="AN181" s="18">
        <v>1451242</v>
      </c>
    </row>
    <row r="182" spans="1:40" hidden="1" x14ac:dyDescent="0.3">
      <c r="A182" s="11" t="s">
        <v>397</v>
      </c>
      <c r="B182" s="12" t="s">
        <v>398</v>
      </c>
      <c r="C182" s="13">
        <v>42369</v>
      </c>
      <c r="D182" s="13">
        <v>54178</v>
      </c>
      <c r="E182" s="13">
        <v>56813</v>
      </c>
      <c r="F182" s="13">
        <v>53747</v>
      </c>
      <c r="G182" s="13">
        <v>57128</v>
      </c>
      <c r="H182" s="13">
        <v>49890</v>
      </c>
      <c r="I182" s="13">
        <v>51121</v>
      </c>
      <c r="J182" s="13">
        <v>54047</v>
      </c>
      <c r="K182" s="13">
        <v>45801</v>
      </c>
      <c r="L182" s="13">
        <v>48591</v>
      </c>
      <c r="M182" s="13">
        <v>54974</v>
      </c>
      <c r="N182" s="13">
        <v>52808</v>
      </c>
      <c r="O182" s="13"/>
      <c r="P182" s="13">
        <v>1075041</v>
      </c>
      <c r="Q182" s="13">
        <v>1310949</v>
      </c>
      <c r="R182" s="13">
        <v>1118211</v>
      </c>
      <c r="S182" s="13">
        <v>1159687</v>
      </c>
      <c r="T182" s="13">
        <v>1115668</v>
      </c>
      <c r="U182" s="13">
        <v>1174882</v>
      </c>
      <c r="V182" s="13">
        <v>1173453</v>
      </c>
      <c r="W182" s="13">
        <v>1307626</v>
      </c>
      <c r="X182" s="13">
        <v>1337558</v>
      </c>
      <c r="Y182" s="13">
        <v>1272745</v>
      </c>
      <c r="Z182" s="13">
        <v>1377628</v>
      </c>
      <c r="AA182" s="13">
        <v>1445766</v>
      </c>
      <c r="AB182" s="13"/>
      <c r="AC182" s="13">
        <v>5336406</v>
      </c>
      <c r="AD182" s="13">
        <v>5336414</v>
      </c>
      <c r="AE182" s="13">
        <v>5309905</v>
      </c>
      <c r="AF182" s="13">
        <v>5661466</v>
      </c>
      <c r="AG182" s="13">
        <v>5361880</v>
      </c>
      <c r="AH182" s="13">
        <v>5627975</v>
      </c>
      <c r="AI182" s="13">
        <v>5343477</v>
      </c>
      <c r="AJ182" s="13">
        <v>5622935</v>
      </c>
      <c r="AK182" s="13">
        <v>5511766</v>
      </c>
      <c r="AL182" s="13">
        <v>5656344</v>
      </c>
      <c r="AM182" s="13">
        <v>6275278</v>
      </c>
      <c r="AN182" s="14">
        <v>5869917</v>
      </c>
    </row>
    <row r="183" spans="1:40" ht="22.2" hidden="1" x14ac:dyDescent="0.3">
      <c r="A183" s="15" t="s">
        <v>381</v>
      </c>
      <c r="B183" s="16" t="s">
        <v>382</v>
      </c>
      <c r="C183" s="17">
        <v>38962</v>
      </c>
      <c r="D183" s="17">
        <v>49633</v>
      </c>
      <c r="E183" s="17">
        <v>47943</v>
      </c>
      <c r="F183" s="17">
        <v>42978</v>
      </c>
      <c r="G183" s="17">
        <v>41293</v>
      </c>
      <c r="H183" s="17">
        <v>45364</v>
      </c>
      <c r="I183" s="17">
        <v>45448</v>
      </c>
      <c r="J183" s="17">
        <v>45991</v>
      </c>
      <c r="K183" s="17">
        <v>54830</v>
      </c>
      <c r="L183" s="17">
        <v>50018</v>
      </c>
      <c r="M183" s="17">
        <v>51454</v>
      </c>
      <c r="N183" s="17">
        <v>52786</v>
      </c>
      <c r="O183" s="17"/>
      <c r="P183" s="17">
        <v>399987</v>
      </c>
      <c r="Q183" s="17">
        <v>441269</v>
      </c>
      <c r="R183" s="17">
        <v>425773</v>
      </c>
      <c r="S183" s="17">
        <v>441619</v>
      </c>
      <c r="T183" s="17">
        <v>457489</v>
      </c>
      <c r="U183" s="17">
        <v>433786</v>
      </c>
      <c r="V183" s="17">
        <v>436195</v>
      </c>
      <c r="W183" s="17">
        <v>475558</v>
      </c>
      <c r="X183" s="17">
        <v>442551</v>
      </c>
      <c r="Y183" s="17">
        <v>489272</v>
      </c>
      <c r="Z183" s="17">
        <v>505816</v>
      </c>
      <c r="AA183" s="17">
        <v>465097</v>
      </c>
      <c r="AB183" s="17"/>
      <c r="AC183" s="17">
        <v>3161822</v>
      </c>
      <c r="AD183" s="17">
        <v>3442739</v>
      </c>
      <c r="AE183" s="17">
        <v>3258820</v>
      </c>
      <c r="AF183" s="17">
        <v>3270822</v>
      </c>
      <c r="AG183" s="17">
        <v>3283659</v>
      </c>
      <c r="AH183" s="17">
        <v>3198973</v>
      </c>
      <c r="AI183" s="17">
        <v>3041148</v>
      </c>
      <c r="AJ183" s="17">
        <v>3321020</v>
      </c>
      <c r="AK183" s="17">
        <v>3106758</v>
      </c>
      <c r="AL183" s="17">
        <v>3236041</v>
      </c>
      <c r="AM183" s="17">
        <v>3548396</v>
      </c>
      <c r="AN183" s="18">
        <v>3311663</v>
      </c>
    </row>
    <row r="184" spans="1:40" hidden="1" x14ac:dyDescent="0.3">
      <c r="A184" s="11" t="s">
        <v>411</v>
      </c>
      <c r="B184" s="12" t="s">
        <v>412</v>
      </c>
      <c r="C184" s="13">
        <v>48090</v>
      </c>
      <c r="D184" s="13">
        <v>49537</v>
      </c>
      <c r="E184" s="13">
        <v>56318</v>
      </c>
      <c r="F184" s="13">
        <v>63308</v>
      </c>
      <c r="G184" s="13">
        <v>63947</v>
      </c>
      <c r="H184" s="13">
        <v>59919</v>
      </c>
      <c r="I184" s="13">
        <v>58922</v>
      </c>
      <c r="J184" s="13">
        <v>69831</v>
      </c>
      <c r="K184" s="13">
        <v>49671</v>
      </c>
      <c r="L184" s="13">
        <v>55701</v>
      </c>
      <c r="M184" s="13">
        <v>68634</v>
      </c>
      <c r="N184" s="13">
        <v>52702</v>
      </c>
      <c r="O184" s="13"/>
      <c r="P184" s="13">
        <v>607374</v>
      </c>
      <c r="Q184" s="13">
        <v>711408</v>
      </c>
      <c r="R184" s="13">
        <v>706047</v>
      </c>
      <c r="S184" s="13">
        <v>687090</v>
      </c>
      <c r="T184" s="13">
        <v>699901</v>
      </c>
      <c r="U184" s="13">
        <v>793857</v>
      </c>
      <c r="V184" s="13">
        <v>809469</v>
      </c>
      <c r="W184" s="13">
        <v>842185</v>
      </c>
      <c r="X184" s="13">
        <v>789736</v>
      </c>
      <c r="Y184" s="13">
        <v>798927</v>
      </c>
      <c r="Z184" s="13">
        <v>765442</v>
      </c>
      <c r="AA184" s="13">
        <v>757220</v>
      </c>
      <c r="AB184" s="13"/>
      <c r="AC184" s="13">
        <v>1524364</v>
      </c>
      <c r="AD184" s="13">
        <v>1741191</v>
      </c>
      <c r="AE184" s="13">
        <v>1722388</v>
      </c>
      <c r="AF184" s="13">
        <v>1755292</v>
      </c>
      <c r="AG184" s="13">
        <v>1759232</v>
      </c>
      <c r="AH184" s="13">
        <v>1769053</v>
      </c>
      <c r="AI184" s="13">
        <v>1714734</v>
      </c>
      <c r="AJ184" s="13">
        <v>1822282</v>
      </c>
      <c r="AK184" s="13">
        <v>1586970</v>
      </c>
      <c r="AL184" s="13">
        <v>1724707</v>
      </c>
      <c r="AM184" s="13">
        <v>1892763</v>
      </c>
      <c r="AN184" s="14">
        <v>1699580</v>
      </c>
    </row>
    <row r="185" spans="1:40" hidden="1" x14ac:dyDescent="0.3">
      <c r="A185" s="15" t="s">
        <v>425</v>
      </c>
      <c r="B185" s="16" t="s">
        <v>426</v>
      </c>
      <c r="C185" s="17">
        <v>42893</v>
      </c>
      <c r="D185" s="17">
        <v>41702</v>
      </c>
      <c r="E185" s="17">
        <v>38421</v>
      </c>
      <c r="F185" s="17">
        <v>39155</v>
      </c>
      <c r="G185" s="17">
        <v>33957</v>
      </c>
      <c r="H185" s="17">
        <v>32984</v>
      </c>
      <c r="I185" s="17">
        <v>38722</v>
      </c>
      <c r="J185" s="17">
        <v>53247</v>
      </c>
      <c r="K185" s="17">
        <v>53243</v>
      </c>
      <c r="L185" s="17">
        <v>39849</v>
      </c>
      <c r="M185" s="17">
        <v>50438</v>
      </c>
      <c r="N185" s="17">
        <v>49178</v>
      </c>
      <c r="O185" s="17"/>
      <c r="P185" s="17">
        <v>1296753</v>
      </c>
      <c r="Q185" s="17">
        <v>1632349</v>
      </c>
      <c r="R185" s="17">
        <v>1628966</v>
      </c>
      <c r="S185" s="17">
        <v>1635357</v>
      </c>
      <c r="T185" s="17">
        <v>1474602</v>
      </c>
      <c r="U185" s="17">
        <v>1350395</v>
      </c>
      <c r="V185" s="17">
        <v>1134856</v>
      </c>
      <c r="W185" s="17">
        <v>1142135</v>
      </c>
      <c r="X185" s="17">
        <v>1166910</v>
      </c>
      <c r="Y185" s="17">
        <v>1150159</v>
      </c>
      <c r="Z185" s="17">
        <v>1276021</v>
      </c>
      <c r="AA185" s="17">
        <v>1397176</v>
      </c>
      <c r="AB185" s="17"/>
      <c r="AC185" s="17">
        <v>3358118</v>
      </c>
      <c r="AD185" s="17">
        <v>3506915</v>
      </c>
      <c r="AE185" s="17">
        <v>3328881</v>
      </c>
      <c r="AF185" s="17">
        <v>3663331</v>
      </c>
      <c r="AG185" s="17">
        <v>3507950</v>
      </c>
      <c r="AH185" s="17">
        <v>3203709</v>
      </c>
      <c r="AI185" s="17">
        <v>2619110</v>
      </c>
      <c r="AJ185" s="17">
        <v>2455492</v>
      </c>
      <c r="AK185" s="17">
        <v>2319647</v>
      </c>
      <c r="AL185" s="17">
        <v>2644325</v>
      </c>
      <c r="AM185" s="17">
        <v>3071531</v>
      </c>
      <c r="AN185" s="18">
        <v>3217776</v>
      </c>
    </row>
    <row r="186" spans="1:40" ht="22.2" hidden="1" x14ac:dyDescent="0.3">
      <c r="A186" s="11" t="s">
        <v>443</v>
      </c>
      <c r="B186" s="12" t="s">
        <v>444</v>
      </c>
      <c r="C186" s="13">
        <v>35712</v>
      </c>
      <c r="D186" s="13">
        <v>34152</v>
      </c>
      <c r="E186" s="13">
        <v>35563</v>
      </c>
      <c r="F186" s="13">
        <v>38926</v>
      </c>
      <c r="G186" s="13">
        <v>32335</v>
      </c>
      <c r="H186" s="13">
        <v>37162</v>
      </c>
      <c r="I186" s="13">
        <v>36340</v>
      </c>
      <c r="J186" s="13">
        <v>35909</v>
      </c>
      <c r="K186" s="13">
        <v>37011</v>
      </c>
      <c r="L186" s="13">
        <v>40249</v>
      </c>
      <c r="M186" s="13">
        <v>49760</v>
      </c>
      <c r="N186" s="13">
        <v>47700</v>
      </c>
      <c r="O186" s="13"/>
      <c r="P186" s="13">
        <v>553593</v>
      </c>
      <c r="Q186" s="13">
        <v>542738</v>
      </c>
      <c r="R186" s="13">
        <v>479073</v>
      </c>
      <c r="S186" s="13">
        <v>505449</v>
      </c>
      <c r="T186" s="13">
        <v>542079</v>
      </c>
      <c r="U186" s="13">
        <v>600391</v>
      </c>
      <c r="V186" s="13">
        <v>583271</v>
      </c>
      <c r="W186" s="13">
        <v>589942</v>
      </c>
      <c r="X186" s="13">
        <v>599650</v>
      </c>
      <c r="Y186" s="13">
        <v>625540</v>
      </c>
      <c r="Z186" s="13">
        <v>666987</v>
      </c>
      <c r="AA186" s="13">
        <v>659761</v>
      </c>
      <c r="AB186" s="13"/>
      <c r="AC186" s="13">
        <v>1983984</v>
      </c>
      <c r="AD186" s="13">
        <v>2014786</v>
      </c>
      <c r="AE186" s="13">
        <v>2008780</v>
      </c>
      <c r="AF186" s="13">
        <v>2127705</v>
      </c>
      <c r="AG186" s="13">
        <v>2086317</v>
      </c>
      <c r="AH186" s="13">
        <v>2148114</v>
      </c>
      <c r="AI186" s="13">
        <v>2062659</v>
      </c>
      <c r="AJ186" s="13">
        <v>2196999</v>
      </c>
      <c r="AK186" s="13">
        <v>2119306</v>
      </c>
      <c r="AL186" s="13">
        <v>2158841</v>
      </c>
      <c r="AM186" s="13">
        <v>2324772</v>
      </c>
      <c r="AN186" s="14">
        <v>2152607</v>
      </c>
    </row>
    <row r="187" spans="1:40" ht="22.2" hidden="1" x14ac:dyDescent="0.3">
      <c r="A187" s="15" t="s">
        <v>317</v>
      </c>
      <c r="B187" s="16" t="s">
        <v>318</v>
      </c>
      <c r="C187" s="17">
        <v>42833</v>
      </c>
      <c r="D187" s="17">
        <v>43439</v>
      </c>
      <c r="E187" s="17">
        <v>45275</v>
      </c>
      <c r="F187" s="17">
        <v>42060</v>
      </c>
      <c r="G187" s="17">
        <v>37059</v>
      </c>
      <c r="H187" s="17">
        <v>37997</v>
      </c>
      <c r="I187" s="17">
        <v>34572</v>
      </c>
      <c r="J187" s="17">
        <v>34582</v>
      </c>
      <c r="K187" s="17">
        <v>31011</v>
      </c>
      <c r="L187" s="17">
        <v>29965</v>
      </c>
      <c r="M187" s="17">
        <v>50225</v>
      </c>
      <c r="N187" s="17">
        <v>45837</v>
      </c>
      <c r="O187" s="17"/>
      <c r="P187" s="17">
        <v>208553</v>
      </c>
      <c r="Q187" s="17">
        <v>219754</v>
      </c>
      <c r="R187" s="17">
        <v>241688</v>
      </c>
      <c r="S187" s="17">
        <v>298941</v>
      </c>
      <c r="T187" s="17">
        <v>270585</v>
      </c>
      <c r="U187" s="17">
        <v>266478</v>
      </c>
      <c r="V187" s="17">
        <v>225656</v>
      </c>
      <c r="W187" s="17">
        <v>264489</v>
      </c>
      <c r="X187" s="17">
        <v>245537</v>
      </c>
      <c r="Y187" s="17">
        <v>237969</v>
      </c>
      <c r="Z187" s="17">
        <v>201900</v>
      </c>
      <c r="AA187" s="17">
        <v>221204</v>
      </c>
      <c r="AB187" s="17"/>
      <c r="AC187" s="17">
        <v>1557894</v>
      </c>
      <c r="AD187" s="17">
        <v>1732255</v>
      </c>
      <c r="AE187" s="17">
        <v>1848243</v>
      </c>
      <c r="AF187" s="17">
        <v>1796133</v>
      </c>
      <c r="AG187" s="17">
        <v>1444417</v>
      </c>
      <c r="AH187" s="17">
        <v>1301748</v>
      </c>
      <c r="AI187" s="17">
        <v>1234843</v>
      </c>
      <c r="AJ187" s="17">
        <v>1683474</v>
      </c>
      <c r="AK187" s="17">
        <v>1469231</v>
      </c>
      <c r="AL187" s="17">
        <v>1545249</v>
      </c>
      <c r="AM187" s="17">
        <v>1695487</v>
      </c>
      <c r="AN187" s="18">
        <v>1567388</v>
      </c>
    </row>
    <row r="188" spans="1:40" ht="22.2" hidden="1" x14ac:dyDescent="0.3">
      <c r="A188" s="11" t="s">
        <v>341</v>
      </c>
      <c r="B188" s="12" t="s">
        <v>342</v>
      </c>
      <c r="C188" s="13">
        <v>29925</v>
      </c>
      <c r="D188" s="13">
        <v>40635</v>
      </c>
      <c r="E188" s="13">
        <v>15169</v>
      </c>
      <c r="F188" s="13">
        <v>31990</v>
      </c>
      <c r="G188" s="13">
        <v>38148</v>
      </c>
      <c r="H188" s="13">
        <v>21770</v>
      </c>
      <c r="I188" s="13">
        <v>27766</v>
      </c>
      <c r="J188" s="13">
        <v>30310</v>
      </c>
      <c r="K188" s="13">
        <v>30918</v>
      </c>
      <c r="L188" s="13">
        <v>23611</v>
      </c>
      <c r="M188" s="13">
        <v>55443</v>
      </c>
      <c r="N188" s="13">
        <v>45046</v>
      </c>
      <c r="O188" s="13"/>
      <c r="P188" s="13">
        <v>259398</v>
      </c>
      <c r="Q188" s="13">
        <v>333741</v>
      </c>
      <c r="R188" s="13">
        <v>358970</v>
      </c>
      <c r="S188" s="13">
        <v>363391</v>
      </c>
      <c r="T188" s="13">
        <v>392631</v>
      </c>
      <c r="U188" s="13">
        <v>415091</v>
      </c>
      <c r="V188" s="13">
        <v>382242</v>
      </c>
      <c r="W188" s="13">
        <v>368411</v>
      </c>
      <c r="X188" s="13">
        <v>457057</v>
      </c>
      <c r="Y188" s="13">
        <v>439059</v>
      </c>
      <c r="Z188" s="13">
        <v>416605</v>
      </c>
      <c r="AA188" s="13">
        <v>428466</v>
      </c>
      <c r="AB188" s="13"/>
      <c r="AC188" s="13">
        <v>1301437</v>
      </c>
      <c r="AD188" s="13">
        <v>1319099</v>
      </c>
      <c r="AE188" s="13">
        <v>1252933</v>
      </c>
      <c r="AF188" s="13">
        <v>1218480</v>
      </c>
      <c r="AG188" s="13">
        <v>1283680</v>
      </c>
      <c r="AH188" s="13">
        <v>1380838</v>
      </c>
      <c r="AI188" s="13">
        <v>1336562</v>
      </c>
      <c r="AJ188" s="13">
        <v>1458913</v>
      </c>
      <c r="AK188" s="13">
        <v>1370251</v>
      </c>
      <c r="AL188" s="13">
        <v>1259164</v>
      </c>
      <c r="AM188" s="13">
        <v>1364709</v>
      </c>
      <c r="AN188" s="14">
        <v>1301150</v>
      </c>
    </row>
    <row r="189" spans="1:40" ht="22.2" hidden="1" x14ac:dyDescent="0.3">
      <c r="A189" s="15" t="s">
        <v>427</v>
      </c>
      <c r="B189" s="16" t="s">
        <v>428</v>
      </c>
      <c r="C189" s="17">
        <v>36802</v>
      </c>
      <c r="D189" s="17">
        <v>37828</v>
      </c>
      <c r="E189" s="17">
        <v>40140</v>
      </c>
      <c r="F189" s="17">
        <v>40834</v>
      </c>
      <c r="G189" s="17">
        <v>42909</v>
      </c>
      <c r="H189" s="17">
        <v>43735</v>
      </c>
      <c r="I189" s="17">
        <v>42917</v>
      </c>
      <c r="J189" s="17">
        <v>59122</v>
      </c>
      <c r="K189" s="17">
        <v>51994</v>
      </c>
      <c r="L189" s="17">
        <v>41902</v>
      </c>
      <c r="M189" s="17">
        <v>47508</v>
      </c>
      <c r="N189" s="17">
        <v>43550</v>
      </c>
      <c r="O189" s="17"/>
      <c r="P189" s="17">
        <v>1267687</v>
      </c>
      <c r="Q189" s="17">
        <v>1320921</v>
      </c>
      <c r="R189" s="17">
        <v>1355499</v>
      </c>
      <c r="S189" s="17">
        <v>1362468</v>
      </c>
      <c r="T189" s="17">
        <v>1413251</v>
      </c>
      <c r="U189" s="17">
        <v>1479982</v>
      </c>
      <c r="V189" s="17">
        <v>1450441</v>
      </c>
      <c r="W189" s="17">
        <v>1597980</v>
      </c>
      <c r="X189" s="17">
        <v>1613014</v>
      </c>
      <c r="Y189" s="17">
        <v>1699427</v>
      </c>
      <c r="Z189" s="17">
        <v>1753481</v>
      </c>
      <c r="AA189" s="17">
        <v>1600227</v>
      </c>
      <c r="AB189" s="17"/>
      <c r="AC189" s="17">
        <v>1129026</v>
      </c>
      <c r="AD189" s="17">
        <v>1228415</v>
      </c>
      <c r="AE189" s="17">
        <v>1233457</v>
      </c>
      <c r="AF189" s="17">
        <v>1313036</v>
      </c>
      <c r="AG189" s="17">
        <v>1374110</v>
      </c>
      <c r="AH189" s="17">
        <v>1364517</v>
      </c>
      <c r="AI189" s="17">
        <v>1301971</v>
      </c>
      <c r="AJ189" s="17">
        <v>1423176</v>
      </c>
      <c r="AK189" s="17">
        <v>1210831</v>
      </c>
      <c r="AL189" s="17">
        <v>1327594</v>
      </c>
      <c r="AM189" s="17">
        <v>1452424</v>
      </c>
      <c r="AN189" s="18">
        <v>1334531</v>
      </c>
    </row>
    <row r="190" spans="1:40" hidden="1" x14ac:dyDescent="0.3">
      <c r="A190" s="11" t="s">
        <v>407</v>
      </c>
      <c r="B190" s="12" t="s">
        <v>408</v>
      </c>
      <c r="C190" s="13">
        <v>16743</v>
      </c>
      <c r="D190" s="13">
        <v>33246</v>
      </c>
      <c r="E190" s="13">
        <v>44622</v>
      </c>
      <c r="F190" s="13">
        <v>31086</v>
      </c>
      <c r="G190" s="13">
        <v>44216</v>
      </c>
      <c r="H190" s="13">
        <v>9967</v>
      </c>
      <c r="I190" s="13">
        <v>15159</v>
      </c>
      <c r="J190" s="13">
        <v>8367</v>
      </c>
      <c r="K190" s="13">
        <v>42844</v>
      </c>
      <c r="L190" s="13">
        <v>57756</v>
      </c>
      <c r="M190" s="13">
        <v>20423</v>
      </c>
      <c r="N190" s="13">
        <v>42816</v>
      </c>
      <c r="O190" s="13"/>
      <c r="P190" s="13">
        <v>628424</v>
      </c>
      <c r="Q190" s="13">
        <v>771907</v>
      </c>
      <c r="R190" s="13">
        <v>962708</v>
      </c>
      <c r="S190" s="13">
        <v>1097460</v>
      </c>
      <c r="T190" s="13">
        <v>1225194</v>
      </c>
      <c r="U190" s="13">
        <v>749839</v>
      </c>
      <c r="V190" s="13">
        <v>744432</v>
      </c>
      <c r="W190" s="13">
        <v>559256</v>
      </c>
      <c r="X190" s="13">
        <v>623250</v>
      </c>
      <c r="Y190" s="13">
        <v>624234</v>
      </c>
      <c r="Z190" s="13">
        <v>782764</v>
      </c>
      <c r="AA190" s="13">
        <v>527335</v>
      </c>
      <c r="AB190" s="13"/>
      <c r="AC190" s="13">
        <v>1055623</v>
      </c>
      <c r="AD190" s="13">
        <v>1241981</v>
      </c>
      <c r="AE190" s="13">
        <v>1443897</v>
      </c>
      <c r="AF190" s="13">
        <v>1516410</v>
      </c>
      <c r="AG190" s="13">
        <v>1356004</v>
      </c>
      <c r="AH190" s="13">
        <v>1084486</v>
      </c>
      <c r="AI190" s="13">
        <v>1235086</v>
      </c>
      <c r="AJ190" s="13">
        <v>1198270</v>
      </c>
      <c r="AK190" s="13">
        <v>1239737</v>
      </c>
      <c r="AL190" s="13">
        <v>1240185</v>
      </c>
      <c r="AM190" s="13">
        <v>1237129</v>
      </c>
      <c r="AN190" s="14">
        <v>1176691</v>
      </c>
    </row>
    <row r="191" spans="1:40" ht="22.2" hidden="1" x14ac:dyDescent="0.3">
      <c r="A191" s="15" t="s">
        <v>429</v>
      </c>
      <c r="B191" s="16" t="s">
        <v>430</v>
      </c>
      <c r="C191" s="17">
        <v>40408</v>
      </c>
      <c r="D191" s="17">
        <v>43374</v>
      </c>
      <c r="E191" s="17">
        <v>45471</v>
      </c>
      <c r="F191" s="17">
        <v>52263</v>
      </c>
      <c r="G191" s="17">
        <v>50006</v>
      </c>
      <c r="H191" s="17">
        <v>48341</v>
      </c>
      <c r="I191" s="17">
        <v>47759</v>
      </c>
      <c r="J191" s="17">
        <v>54739</v>
      </c>
      <c r="K191" s="17">
        <v>37508</v>
      </c>
      <c r="L191" s="17">
        <v>43376</v>
      </c>
      <c r="M191" s="17">
        <v>52391</v>
      </c>
      <c r="N191" s="17">
        <v>42601</v>
      </c>
      <c r="O191" s="17"/>
      <c r="P191" s="17">
        <v>225105</v>
      </c>
      <c r="Q191" s="17">
        <v>237963</v>
      </c>
      <c r="R191" s="17">
        <v>227703</v>
      </c>
      <c r="S191" s="17">
        <v>272890</v>
      </c>
      <c r="T191" s="17">
        <v>267936</v>
      </c>
      <c r="U191" s="17">
        <v>264444</v>
      </c>
      <c r="V191" s="17">
        <v>264809</v>
      </c>
      <c r="W191" s="17">
        <v>281599</v>
      </c>
      <c r="X191" s="17">
        <v>262473</v>
      </c>
      <c r="Y191" s="17">
        <v>266009</v>
      </c>
      <c r="Z191" s="17">
        <v>280262</v>
      </c>
      <c r="AA191" s="17">
        <v>259657</v>
      </c>
      <c r="AB191" s="17"/>
      <c r="AC191" s="17">
        <v>615303</v>
      </c>
      <c r="AD191" s="17">
        <v>751743</v>
      </c>
      <c r="AE191" s="17">
        <v>767646</v>
      </c>
      <c r="AF191" s="17">
        <v>795495</v>
      </c>
      <c r="AG191" s="17">
        <v>790950</v>
      </c>
      <c r="AH191" s="17">
        <v>789262</v>
      </c>
      <c r="AI191" s="17">
        <v>744243</v>
      </c>
      <c r="AJ191" s="17">
        <v>791431</v>
      </c>
      <c r="AK191" s="17">
        <v>628655</v>
      </c>
      <c r="AL191" s="17">
        <v>773487</v>
      </c>
      <c r="AM191" s="17">
        <v>842200</v>
      </c>
      <c r="AN191" s="18">
        <v>737385</v>
      </c>
    </row>
    <row r="192" spans="1:40" ht="22.2" hidden="1" x14ac:dyDescent="0.3">
      <c r="A192" s="11" t="s">
        <v>459</v>
      </c>
      <c r="B192" s="12" t="s">
        <v>460</v>
      </c>
      <c r="C192" s="13">
        <v>32188</v>
      </c>
      <c r="D192" s="13">
        <v>42897</v>
      </c>
      <c r="E192" s="13">
        <v>43130</v>
      </c>
      <c r="F192" s="13">
        <v>49352</v>
      </c>
      <c r="G192" s="13">
        <v>35411</v>
      </c>
      <c r="H192" s="13">
        <v>36716</v>
      </c>
      <c r="I192" s="13">
        <v>34708</v>
      </c>
      <c r="J192" s="13">
        <v>36795</v>
      </c>
      <c r="K192" s="13">
        <v>35727</v>
      </c>
      <c r="L192" s="13">
        <v>33438</v>
      </c>
      <c r="M192" s="13">
        <v>41176</v>
      </c>
      <c r="N192" s="13">
        <v>36159</v>
      </c>
      <c r="O192" s="13"/>
      <c r="P192" s="13">
        <v>205850</v>
      </c>
      <c r="Q192" s="13">
        <v>206470</v>
      </c>
      <c r="R192" s="13">
        <v>220398</v>
      </c>
      <c r="S192" s="13">
        <v>227787</v>
      </c>
      <c r="T192" s="13">
        <v>255988</v>
      </c>
      <c r="U192" s="13">
        <v>235434</v>
      </c>
      <c r="V192" s="13">
        <v>230569</v>
      </c>
      <c r="W192" s="13">
        <v>220007</v>
      </c>
      <c r="X192" s="13">
        <v>221085</v>
      </c>
      <c r="Y192" s="13">
        <v>216427</v>
      </c>
      <c r="Z192" s="13">
        <v>219573</v>
      </c>
      <c r="AA192" s="13">
        <v>223892</v>
      </c>
      <c r="AB192" s="13"/>
      <c r="AC192" s="13">
        <v>861180</v>
      </c>
      <c r="AD192" s="13">
        <v>974092</v>
      </c>
      <c r="AE192" s="13">
        <v>957074</v>
      </c>
      <c r="AF192" s="13">
        <v>970822</v>
      </c>
      <c r="AG192" s="13">
        <v>1002425</v>
      </c>
      <c r="AH192" s="13">
        <v>925678</v>
      </c>
      <c r="AI192" s="13">
        <v>896125</v>
      </c>
      <c r="AJ192" s="13">
        <v>952980</v>
      </c>
      <c r="AK192" s="13">
        <v>861385</v>
      </c>
      <c r="AL192" s="13">
        <v>905029</v>
      </c>
      <c r="AM192" s="13">
        <v>1001155</v>
      </c>
      <c r="AN192" s="14">
        <v>899347</v>
      </c>
    </row>
    <row r="193" spans="1:40" ht="22.2" hidden="1" x14ac:dyDescent="0.3">
      <c r="A193" s="15" t="s">
        <v>439</v>
      </c>
      <c r="B193" s="16" t="s">
        <v>440</v>
      </c>
      <c r="C193" s="17">
        <v>28484</v>
      </c>
      <c r="D193" s="17">
        <v>28038</v>
      </c>
      <c r="E193" s="17">
        <v>33731</v>
      </c>
      <c r="F193" s="17">
        <v>33415</v>
      </c>
      <c r="G193" s="17">
        <v>28592</v>
      </c>
      <c r="H193" s="17">
        <v>30313</v>
      </c>
      <c r="I193" s="17">
        <v>46657</v>
      </c>
      <c r="J193" s="17">
        <v>39486</v>
      </c>
      <c r="K193" s="17">
        <v>32340</v>
      </c>
      <c r="L193" s="17">
        <v>25853</v>
      </c>
      <c r="M193" s="17">
        <v>34350</v>
      </c>
      <c r="N193" s="17">
        <v>35728</v>
      </c>
      <c r="O193" s="17"/>
      <c r="P193" s="17">
        <v>205476</v>
      </c>
      <c r="Q193" s="17">
        <v>215275</v>
      </c>
      <c r="R193" s="17">
        <v>187148</v>
      </c>
      <c r="S193" s="17">
        <v>223014</v>
      </c>
      <c r="T193" s="17">
        <v>221151</v>
      </c>
      <c r="U193" s="17">
        <v>237314</v>
      </c>
      <c r="V193" s="17">
        <v>203824</v>
      </c>
      <c r="W193" s="17">
        <v>262253</v>
      </c>
      <c r="X193" s="17">
        <v>241564</v>
      </c>
      <c r="Y193" s="17">
        <v>194494</v>
      </c>
      <c r="Z193" s="17">
        <v>195514</v>
      </c>
      <c r="AA193" s="17">
        <v>182229</v>
      </c>
      <c r="AB193" s="17"/>
      <c r="AC193" s="17">
        <v>1383545</v>
      </c>
      <c r="AD193" s="17">
        <v>1259941</v>
      </c>
      <c r="AE193" s="17">
        <v>1298032</v>
      </c>
      <c r="AF193" s="17">
        <v>1504294</v>
      </c>
      <c r="AG193" s="17">
        <v>1260772</v>
      </c>
      <c r="AH193" s="17">
        <v>1412111</v>
      </c>
      <c r="AI193" s="17">
        <v>1363361</v>
      </c>
      <c r="AJ193" s="17">
        <v>1406121</v>
      </c>
      <c r="AK193" s="17">
        <v>1257715</v>
      </c>
      <c r="AL193" s="17">
        <v>1660561</v>
      </c>
      <c r="AM193" s="17">
        <v>1433010</v>
      </c>
      <c r="AN193" s="18">
        <v>1415417</v>
      </c>
    </row>
    <row r="194" spans="1:40" hidden="1" x14ac:dyDescent="0.3">
      <c r="A194" s="11" t="s">
        <v>329</v>
      </c>
      <c r="B194" s="12" t="s">
        <v>330</v>
      </c>
      <c r="C194" s="13">
        <v>21509</v>
      </c>
      <c r="D194" s="13">
        <v>15969</v>
      </c>
      <c r="E194" s="13">
        <v>14883</v>
      </c>
      <c r="F194" s="13">
        <v>16278</v>
      </c>
      <c r="G194" s="13">
        <v>11526</v>
      </c>
      <c r="H194" s="13">
        <v>5335</v>
      </c>
      <c r="I194" s="13">
        <v>5010</v>
      </c>
      <c r="J194" s="13">
        <v>5786</v>
      </c>
      <c r="K194" s="13">
        <v>6715</v>
      </c>
      <c r="L194" s="13">
        <v>10106</v>
      </c>
      <c r="M194" s="13">
        <v>22876</v>
      </c>
      <c r="N194" s="13">
        <v>33159</v>
      </c>
      <c r="O194" s="13"/>
      <c r="P194" s="13">
        <v>2078260</v>
      </c>
      <c r="Q194" s="13">
        <v>2580088</v>
      </c>
      <c r="R194" s="13">
        <v>2426136</v>
      </c>
      <c r="S194" s="13">
        <v>2546219</v>
      </c>
      <c r="T194" s="13">
        <v>2494685</v>
      </c>
      <c r="U194" s="13">
        <v>2118147</v>
      </c>
      <c r="V194" s="13">
        <v>1784805</v>
      </c>
      <c r="W194" s="13">
        <v>1731604</v>
      </c>
      <c r="X194" s="13">
        <v>1759012</v>
      </c>
      <c r="Y194" s="13">
        <v>1879840</v>
      </c>
      <c r="Z194" s="13">
        <v>2192087</v>
      </c>
      <c r="AA194" s="13">
        <v>2151020</v>
      </c>
      <c r="AB194" s="13"/>
      <c r="AC194" s="13">
        <v>3432687</v>
      </c>
      <c r="AD194" s="13">
        <v>3284886</v>
      </c>
      <c r="AE194" s="13">
        <v>3222342</v>
      </c>
      <c r="AF194" s="13">
        <v>3568098</v>
      </c>
      <c r="AG194" s="13">
        <v>3512073</v>
      </c>
      <c r="AH194" s="13">
        <v>3884410</v>
      </c>
      <c r="AI194" s="13">
        <v>3435832</v>
      </c>
      <c r="AJ194" s="13">
        <v>3378076</v>
      </c>
      <c r="AK194" s="13">
        <v>3317972</v>
      </c>
      <c r="AL194" s="13">
        <v>3459337</v>
      </c>
      <c r="AM194" s="13">
        <v>3848500</v>
      </c>
      <c r="AN194" s="14">
        <v>3619882</v>
      </c>
    </row>
    <row r="195" spans="1:40" hidden="1" x14ac:dyDescent="0.3">
      <c r="A195" s="15" t="s">
        <v>445</v>
      </c>
      <c r="B195" s="16" t="s">
        <v>446</v>
      </c>
      <c r="C195" s="17">
        <v>33502</v>
      </c>
      <c r="D195" s="17">
        <v>25248</v>
      </c>
      <c r="E195" s="17">
        <v>39632</v>
      </c>
      <c r="F195" s="17">
        <v>35569</v>
      </c>
      <c r="G195" s="17">
        <v>33782</v>
      </c>
      <c r="H195" s="17">
        <v>38258</v>
      </c>
      <c r="I195" s="17">
        <v>33041</v>
      </c>
      <c r="J195" s="17">
        <v>40864</v>
      </c>
      <c r="K195" s="17">
        <v>26963</v>
      </c>
      <c r="L195" s="17">
        <v>28257</v>
      </c>
      <c r="M195" s="17">
        <v>36681</v>
      </c>
      <c r="N195" s="17">
        <v>32011</v>
      </c>
      <c r="O195" s="17"/>
      <c r="P195" s="17">
        <v>131131</v>
      </c>
      <c r="Q195" s="17">
        <v>141959</v>
      </c>
      <c r="R195" s="17">
        <v>138903</v>
      </c>
      <c r="S195" s="17">
        <v>162483</v>
      </c>
      <c r="T195" s="17">
        <v>150749</v>
      </c>
      <c r="U195" s="17">
        <v>162745</v>
      </c>
      <c r="V195" s="17">
        <v>135787</v>
      </c>
      <c r="W195" s="17">
        <v>160684</v>
      </c>
      <c r="X195" s="17">
        <v>148074</v>
      </c>
      <c r="Y195" s="17">
        <v>142773</v>
      </c>
      <c r="Z195" s="17">
        <v>152361</v>
      </c>
      <c r="AA195" s="17">
        <v>131967</v>
      </c>
      <c r="AB195" s="17"/>
      <c r="AC195" s="17">
        <v>241996</v>
      </c>
      <c r="AD195" s="17">
        <v>273627</v>
      </c>
      <c r="AE195" s="17">
        <v>298707</v>
      </c>
      <c r="AF195" s="17">
        <v>296868</v>
      </c>
      <c r="AG195" s="17">
        <v>276603</v>
      </c>
      <c r="AH195" s="17">
        <v>276623</v>
      </c>
      <c r="AI195" s="17">
        <v>272104</v>
      </c>
      <c r="AJ195" s="17">
        <v>285654</v>
      </c>
      <c r="AK195" s="17">
        <v>236737</v>
      </c>
      <c r="AL195" s="17">
        <v>260051</v>
      </c>
      <c r="AM195" s="17">
        <v>280358</v>
      </c>
      <c r="AN195" s="18">
        <v>257743</v>
      </c>
    </row>
    <row r="196" spans="1:40" hidden="1" x14ac:dyDescent="0.3">
      <c r="A196" s="11" t="s">
        <v>455</v>
      </c>
      <c r="B196" s="12" t="s">
        <v>456</v>
      </c>
      <c r="C196" s="13">
        <v>30175</v>
      </c>
      <c r="D196" s="13">
        <v>27930</v>
      </c>
      <c r="E196" s="13">
        <v>28788</v>
      </c>
      <c r="F196" s="13">
        <v>38864</v>
      </c>
      <c r="G196" s="13">
        <v>26865</v>
      </c>
      <c r="H196" s="13">
        <v>33265</v>
      </c>
      <c r="I196" s="13">
        <v>29966</v>
      </c>
      <c r="J196" s="13">
        <v>35576</v>
      </c>
      <c r="K196" s="13">
        <v>27048</v>
      </c>
      <c r="L196" s="13">
        <v>32899</v>
      </c>
      <c r="M196" s="13">
        <v>36118</v>
      </c>
      <c r="N196" s="13">
        <v>31510</v>
      </c>
      <c r="O196" s="13"/>
      <c r="P196" s="13">
        <v>589507</v>
      </c>
      <c r="Q196" s="13">
        <v>569654</v>
      </c>
      <c r="R196" s="13">
        <v>602786</v>
      </c>
      <c r="S196" s="13">
        <v>660036</v>
      </c>
      <c r="T196" s="13">
        <v>557374</v>
      </c>
      <c r="U196" s="13">
        <v>647297</v>
      </c>
      <c r="V196" s="13">
        <v>619245</v>
      </c>
      <c r="W196" s="13">
        <v>645110</v>
      </c>
      <c r="X196" s="13">
        <v>586333</v>
      </c>
      <c r="Y196" s="13">
        <v>661975</v>
      </c>
      <c r="Z196" s="13">
        <v>732168</v>
      </c>
      <c r="AA196" s="13">
        <v>741244</v>
      </c>
      <c r="AB196" s="13"/>
      <c r="AC196" s="13">
        <v>781398</v>
      </c>
      <c r="AD196" s="13">
        <v>668763</v>
      </c>
      <c r="AE196" s="13">
        <v>721420</v>
      </c>
      <c r="AF196" s="13">
        <v>755067</v>
      </c>
      <c r="AG196" s="13">
        <v>734741</v>
      </c>
      <c r="AH196" s="13">
        <v>867546</v>
      </c>
      <c r="AI196" s="13">
        <v>786391</v>
      </c>
      <c r="AJ196" s="13">
        <v>842156</v>
      </c>
      <c r="AK196" s="13">
        <v>706934</v>
      </c>
      <c r="AL196" s="13">
        <v>806441</v>
      </c>
      <c r="AM196" s="13">
        <v>900012</v>
      </c>
      <c r="AN196" s="14">
        <v>886442</v>
      </c>
    </row>
    <row r="197" spans="1:40" ht="22.2" hidden="1" x14ac:dyDescent="0.3">
      <c r="A197" s="15" t="s">
        <v>385</v>
      </c>
      <c r="B197" s="16" t="s">
        <v>386</v>
      </c>
      <c r="C197" s="17">
        <v>38797</v>
      </c>
      <c r="D197" s="17">
        <v>39933</v>
      </c>
      <c r="E197" s="17">
        <v>31303</v>
      </c>
      <c r="F197" s="17">
        <v>40733</v>
      </c>
      <c r="G197" s="17">
        <v>48265</v>
      </c>
      <c r="H197" s="17">
        <v>38319</v>
      </c>
      <c r="I197" s="17">
        <v>40772</v>
      </c>
      <c r="J197" s="17">
        <v>45452</v>
      </c>
      <c r="K197" s="17">
        <v>39818</v>
      </c>
      <c r="L197" s="17">
        <v>30684</v>
      </c>
      <c r="M197" s="17">
        <v>46060</v>
      </c>
      <c r="N197" s="17">
        <v>31190</v>
      </c>
      <c r="O197" s="17"/>
      <c r="P197" s="17">
        <v>384314</v>
      </c>
      <c r="Q197" s="17">
        <v>463596</v>
      </c>
      <c r="R197" s="17">
        <v>448613</v>
      </c>
      <c r="S197" s="17">
        <v>502342</v>
      </c>
      <c r="T197" s="17">
        <v>466264</v>
      </c>
      <c r="U197" s="17">
        <v>584066</v>
      </c>
      <c r="V197" s="17">
        <v>503132</v>
      </c>
      <c r="W197" s="17">
        <v>528696</v>
      </c>
      <c r="X197" s="17">
        <v>528639</v>
      </c>
      <c r="Y197" s="17">
        <v>506604</v>
      </c>
      <c r="Z197" s="17">
        <v>459790</v>
      </c>
      <c r="AA197" s="17">
        <v>463456</v>
      </c>
      <c r="AB197" s="17"/>
      <c r="AC197" s="17">
        <v>989252</v>
      </c>
      <c r="AD197" s="17">
        <v>1091805</v>
      </c>
      <c r="AE197" s="17">
        <v>1215726</v>
      </c>
      <c r="AF197" s="17">
        <v>1296827</v>
      </c>
      <c r="AG197" s="17">
        <v>1347581</v>
      </c>
      <c r="AH197" s="17">
        <v>1317324</v>
      </c>
      <c r="AI197" s="17">
        <v>1280999</v>
      </c>
      <c r="AJ197" s="17">
        <v>1360523</v>
      </c>
      <c r="AK197" s="17">
        <v>1135231</v>
      </c>
      <c r="AL197" s="17">
        <v>1282941</v>
      </c>
      <c r="AM197" s="17">
        <v>1376854</v>
      </c>
      <c r="AN197" s="18">
        <v>1220129</v>
      </c>
    </row>
    <row r="198" spans="1:40" ht="22.2" hidden="1" x14ac:dyDescent="0.3">
      <c r="A198" s="11" t="s">
        <v>451</v>
      </c>
      <c r="B198" s="12" t="s">
        <v>452</v>
      </c>
      <c r="C198" s="13">
        <v>28987</v>
      </c>
      <c r="D198" s="13">
        <v>36402</v>
      </c>
      <c r="E198" s="13">
        <v>32678</v>
      </c>
      <c r="F198" s="13">
        <v>26755</v>
      </c>
      <c r="G198" s="13">
        <v>27703</v>
      </c>
      <c r="H198" s="13">
        <v>28628</v>
      </c>
      <c r="I198" s="13">
        <v>14820</v>
      </c>
      <c r="J198" s="13">
        <v>20607</v>
      </c>
      <c r="K198" s="13">
        <v>31197</v>
      </c>
      <c r="L198" s="13">
        <v>43648</v>
      </c>
      <c r="M198" s="13">
        <v>32632</v>
      </c>
      <c r="N198" s="13">
        <v>28152</v>
      </c>
      <c r="O198" s="13"/>
      <c r="P198" s="13">
        <v>283959</v>
      </c>
      <c r="Q198" s="13">
        <v>442055</v>
      </c>
      <c r="R198" s="13">
        <v>407879</v>
      </c>
      <c r="S198" s="13">
        <v>337517</v>
      </c>
      <c r="T198" s="13">
        <v>489293</v>
      </c>
      <c r="U198" s="13">
        <v>431494</v>
      </c>
      <c r="V198" s="13">
        <v>258512</v>
      </c>
      <c r="W198" s="13">
        <v>238659</v>
      </c>
      <c r="X198" s="13">
        <v>257115</v>
      </c>
      <c r="Y198" s="13">
        <v>285251</v>
      </c>
      <c r="Z198" s="13">
        <v>327278</v>
      </c>
      <c r="AA198" s="13">
        <v>368224</v>
      </c>
      <c r="AB198" s="13"/>
      <c r="AC198" s="13">
        <v>1251399</v>
      </c>
      <c r="AD198" s="13">
        <v>1327505</v>
      </c>
      <c r="AE198" s="13">
        <v>2008036</v>
      </c>
      <c r="AF198" s="13">
        <v>2383342</v>
      </c>
      <c r="AG198" s="13">
        <v>2028627</v>
      </c>
      <c r="AH198" s="13">
        <v>1953111</v>
      </c>
      <c r="AI198" s="13">
        <v>1214198</v>
      </c>
      <c r="AJ198" s="13">
        <v>1114971</v>
      </c>
      <c r="AK198" s="13">
        <v>1251590</v>
      </c>
      <c r="AL198" s="13">
        <v>1446978</v>
      </c>
      <c r="AM198" s="13">
        <v>1565205</v>
      </c>
      <c r="AN198" s="14">
        <v>1566007</v>
      </c>
    </row>
    <row r="199" spans="1:40" ht="22.2" hidden="1" x14ac:dyDescent="0.3">
      <c r="A199" s="15" t="s">
        <v>403</v>
      </c>
      <c r="B199" s="16" t="s">
        <v>404</v>
      </c>
      <c r="C199" s="17">
        <v>24060</v>
      </c>
      <c r="D199" s="17">
        <v>30633</v>
      </c>
      <c r="E199" s="17">
        <v>27418</v>
      </c>
      <c r="F199" s="17">
        <v>27172</v>
      </c>
      <c r="G199" s="17">
        <v>25494</v>
      </c>
      <c r="H199" s="17">
        <v>29253</v>
      </c>
      <c r="I199" s="17">
        <v>27769</v>
      </c>
      <c r="J199" s="17">
        <v>26308</v>
      </c>
      <c r="K199" s="17">
        <v>20734</v>
      </c>
      <c r="L199" s="17">
        <v>22762</v>
      </c>
      <c r="M199" s="17">
        <v>25147</v>
      </c>
      <c r="N199" s="17">
        <v>26561</v>
      </c>
      <c r="O199" s="17"/>
      <c r="P199" s="17">
        <v>141796</v>
      </c>
      <c r="Q199" s="17">
        <v>152873</v>
      </c>
      <c r="R199" s="17">
        <v>142691</v>
      </c>
      <c r="S199" s="17">
        <v>164632</v>
      </c>
      <c r="T199" s="17">
        <v>172311</v>
      </c>
      <c r="U199" s="17">
        <v>164882</v>
      </c>
      <c r="V199" s="17">
        <v>154587</v>
      </c>
      <c r="W199" s="17">
        <v>178978</v>
      </c>
      <c r="X199" s="17">
        <v>151038</v>
      </c>
      <c r="Y199" s="17">
        <v>156568</v>
      </c>
      <c r="Z199" s="17">
        <v>167384</v>
      </c>
      <c r="AA199" s="17">
        <v>152402</v>
      </c>
      <c r="AB199" s="17"/>
      <c r="AC199" s="17">
        <v>542876</v>
      </c>
      <c r="AD199" s="17">
        <v>690176</v>
      </c>
      <c r="AE199" s="17">
        <v>709004</v>
      </c>
      <c r="AF199" s="17">
        <v>730057</v>
      </c>
      <c r="AG199" s="17">
        <v>708355</v>
      </c>
      <c r="AH199" s="17">
        <v>731058</v>
      </c>
      <c r="AI199" s="17">
        <v>674895</v>
      </c>
      <c r="AJ199" s="17">
        <v>689153</v>
      </c>
      <c r="AK199" s="17">
        <v>510519</v>
      </c>
      <c r="AL199" s="17">
        <v>668924</v>
      </c>
      <c r="AM199" s="17">
        <v>722100</v>
      </c>
      <c r="AN199" s="18">
        <v>619928</v>
      </c>
    </row>
    <row r="200" spans="1:40" hidden="1" x14ac:dyDescent="0.3">
      <c r="A200" s="11" t="s">
        <v>377</v>
      </c>
      <c r="B200" s="12" t="s">
        <v>378</v>
      </c>
      <c r="C200" s="13">
        <v>30738</v>
      </c>
      <c r="D200" s="13">
        <v>34475</v>
      </c>
      <c r="E200" s="13">
        <v>24431</v>
      </c>
      <c r="F200" s="13">
        <v>38322</v>
      </c>
      <c r="G200" s="13">
        <v>37189</v>
      </c>
      <c r="H200" s="13">
        <v>37201</v>
      </c>
      <c r="I200" s="13">
        <v>37928</v>
      </c>
      <c r="J200" s="13">
        <v>40681</v>
      </c>
      <c r="K200" s="13">
        <v>36046</v>
      </c>
      <c r="L200" s="13">
        <v>30735</v>
      </c>
      <c r="M200" s="13">
        <v>31390</v>
      </c>
      <c r="N200" s="13">
        <v>24586</v>
      </c>
      <c r="O200" s="13"/>
      <c r="P200" s="13">
        <v>123960</v>
      </c>
      <c r="Q200" s="13">
        <v>114368</v>
      </c>
      <c r="R200" s="13">
        <v>123019</v>
      </c>
      <c r="S200" s="13">
        <v>124247</v>
      </c>
      <c r="T200" s="13">
        <v>134011</v>
      </c>
      <c r="U200" s="13">
        <v>116030</v>
      </c>
      <c r="V200" s="13">
        <v>127422</v>
      </c>
      <c r="W200" s="13">
        <v>161499</v>
      </c>
      <c r="X200" s="13">
        <v>140158</v>
      </c>
      <c r="Y200" s="13">
        <v>124836</v>
      </c>
      <c r="Z200" s="13">
        <v>137854</v>
      </c>
      <c r="AA200" s="13">
        <v>166629</v>
      </c>
      <c r="AB200" s="13"/>
      <c r="AC200" s="13">
        <v>246697</v>
      </c>
      <c r="AD200" s="13">
        <v>285305</v>
      </c>
      <c r="AE200" s="13">
        <v>279686</v>
      </c>
      <c r="AF200" s="13">
        <v>295545</v>
      </c>
      <c r="AG200" s="13">
        <v>296068</v>
      </c>
      <c r="AH200" s="13">
        <v>299514</v>
      </c>
      <c r="AI200" s="13">
        <v>307070</v>
      </c>
      <c r="AJ200" s="13">
        <v>275846</v>
      </c>
      <c r="AK200" s="13">
        <v>269243</v>
      </c>
      <c r="AL200" s="13">
        <v>301440</v>
      </c>
      <c r="AM200" s="13">
        <v>333206</v>
      </c>
      <c r="AN200" s="14">
        <v>302668</v>
      </c>
    </row>
    <row r="201" spans="1:40" hidden="1" x14ac:dyDescent="0.3">
      <c r="A201" s="15" t="s">
        <v>393</v>
      </c>
      <c r="B201" s="16" t="s">
        <v>394</v>
      </c>
      <c r="C201" s="17">
        <v>27568</v>
      </c>
      <c r="D201" s="17">
        <v>16593</v>
      </c>
      <c r="E201" s="17">
        <v>21873</v>
      </c>
      <c r="F201" s="17">
        <v>21289</v>
      </c>
      <c r="G201" s="17">
        <v>22912</v>
      </c>
      <c r="H201" s="17">
        <v>20558</v>
      </c>
      <c r="I201" s="17">
        <v>20476</v>
      </c>
      <c r="J201" s="17">
        <v>22009</v>
      </c>
      <c r="K201" s="17">
        <v>15343</v>
      </c>
      <c r="L201" s="17">
        <v>18639</v>
      </c>
      <c r="M201" s="17">
        <v>23762</v>
      </c>
      <c r="N201" s="17">
        <v>24342</v>
      </c>
      <c r="O201" s="17"/>
      <c r="P201" s="17">
        <v>116997</v>
      </c>
      <c r="Q201" s="17">
        <v>127505</v>
      </c>
      <c r="R201" s="17">
        <v>115524</v>
      </c>
      <c r="S201" s="17">
        <v>131220</v>
      </c>
      <c r="T201" s="17">
        <v>118838</v>
      </c>
      <c r="U201" s="17">
        <v>126180</v>
      </c>
      <c r="V201" s="17">
        <v>134992</v>
      </c>
      <c r="W201" s="17">
        <v>131722</v>
      </c>
      <c r="X201" s="17">
        <v>149246</v>
      </c>
      <c r="Y201" s="17">
        <v>158526</v>
      </c>
      <c r="Z201" s="17">
        <v>160459</v>
      </c>
      <c r="AA201" s="17">
        <v>146377</v>
      </c>
      <c r="AB201" s="17"/>
      <c r="AC201" s="17">
        <v>268133</v>
      </c>
      <c r="AD201" s="17">
        <v>205779</v>
      </c>
      <c r="AE201" s="17">
        <v>210945</v>
      </c>
      <c r="AF201" s="17">
        <v>215728</v>
      </c>
      <c r="AG201" s="17">
        <v>208086</v>
      </c>
      <c r="AH201" s="17">
        <v>199133</v>
      </c>
      <c r="AI201" s="17">
        <v>189992</v>
      </c>
      <c r="AJ201" s="17">
        <v>198563</v>
      </c>
      <c r="AK201" s="17">
        <v>168454</v>
      </c>
      <c r="AL201" s="17">
        <v>228134</v>
      </c>
      <c r="AM201" s="17">
        <v>257129</v>
      </c>
      <c r="AN201" s="18">
        <v>252456</v>
      </c>
    </row>
    <row r="202" spans="1:40" hidden="1" x14ac:dyDescent="0.3">
      <c r="A202" s="11" t="s">
        <v>479</v>
      </c>
      <c r="B202" s="12" t="s">
        <v>480</v>
      </c>
      <c r="C202" s="13">
        <v>25297</v>
      </c>
      <c r="D202" s="13">
        <v>22918</v>
      </c>
      <c r="E202" s="13">
        <v>21131</v>
      </c>
      <c r="F202" s="13">
        <v>26110</v>
      </c>
      <c r="G202" s="13">
        <v>21582</v>
      </c>
      <c r="H202" s="13">
        <v>23030</v>
      </c>
      <c r="I202" s="13">
        <v>17420</v>
      </c>
      <c r="J202" s="13">
        <v>21812</v>
      </c>
      <c r="K202" s="13">
        <v>9459</v>
      </c>
      <c r="L202" s="13">
        <v>15798</v>
      </c>
      <c r="M202" s="13">
        <v>21639</v>
      </c>
      <c r="N202" s="13">
        <v>21981</v>
      </c>
      <c r="O202" s="13"/>
      <c r="P202" s="13">
        <v>29438</v>
      </c>
      <c r="Q202" s="13">
        <v>26356</v>
      </c>
      <c r="R202" s="13">
        <v>24693</v>
      </c>
      <c r="S202" s="13">
        <v>27090</v>
      </c>
      <c r="T202" s="13">
        <v>39097</v>
      </c>
      <c r="U202" s="13">
        <v>24034</v>
      </c>
      <c r="V202" s="13">
        <v>29269</v>
      </c>
      <c r="W202" s="13">
        <v>20104</v>
      </c>
      <c r="X202" s="13">
        <v>22092</v>
      </c>
      <c r="Y202" s="13">
        <v>17740</v>
      </c>
      <c r="Z202" s="13">
        <v>18056</v>
      </c>
      <c r="AA202" s="13">
        <v>20577</v>
      </c>
      <c r="AB202" s="13"/>
      <c r="AC202" s="13">
        <v>136899</v>
      </c>
      <c r="AD202" s="13">
        <v>147632</v>
      </c>
      <c r="AE202" s="13">
        <v>159376</v>
      </c>
      <c r="AF202" s="13">
        <v>175613</v>
      </c>
      <c r="AG202" s="13">
        <v>164813</v>
      </c>
      <c r="AH202" s="13">
        <v>171811</v>
      </c>
      <c r="AI202" s="13">
        <v>172682</v>
      </c>
      <c r="AJ202" s="13">
        <v>206548</v>
      </c>
      <c r="AK202" s="13">
        <v>102736</v>
      </c>
      <c r="AL202" s="13">
        <v>173200</v>
      </c>
      <c r="AM202" s="13">
        <v>170404</v>
      </c>
      <c r="AN202" s="14">
        <v>147314</v>
      </c>
    </row>
    <row r="203" spans="1:40" ht="22.2" hidden="1" x14ac:dyDescent="0.3">
      <c r="A203" s="15" t="s">
        <v>399</v>
      </c>
      <c r="B203" s="16" t="s">
        <v>400</v>
      </c>
      <c r="C203" s="17">
        <v>24908</v>
      </c>
      <c r="D203" s="17">
        <v>21133</v>
      </c>
      <c r="E203" s="17">
        <v>15152</v>
      </c>
      <c r="F203" s="17">
        <v>16809</v>
      </c>
      <c r="G203" s="17">
        <v>20067</v>
      </c>
      <c r="H203" s="17">
        <v>21484</v>
      </c>
      <c r="I203" s="17">
        <v>21053</v>
      </c>
      <c r="J203" s="17">
        <v>24067</v>
      </c>
      <c r="K203" s="17">
        <v>20607</v>
      </c>
      <c r="L203" s="17">
        <v>23804</v>
      </c>
      <c r="M203" s="17">
        <v>28966</v>
      </c>
      <c r="N203" s="17">
        <v>21796</v>
      </c>
      <c r="O203" s="17"/>
      <c r="P203" s="17">
        <v>202041</v>
      </c>
      <c r="Q203" s="17">
        <v>199772</v>
      </c>
      <c r="R203" s="17">
        <v>275976</v>
      </c>
      <c r="S203" s="17">
        <v>266989</v>
      </c>
      <c r="T203" s="17">
        <v>274263</v>
      </c>
      <c r="U203" s="17">
        <v>289473</v>
      </c>
      <c r="V203" s="17">
        <v>300780</v>
      </c>
      <c r="W203" s="17">
        <v>323161</v>
      </c>
      <c r="X203" s="17">
        <v>280749</v>
      </c>
      <c r="Y203" s="17">
        <v>366572</v>
      </c>
      <c r="Z203" s="17">
        <v>317729</v>
      </c>
      <c r="AA203" s="17">
        <v>276397</v>
      </c>
      <c r="AB203" s="17"/>
      <c r="AC203" s="17">
        <v>1960860</v>
      </c>
      <c r="AD203" s="17">
        <v>2024264</v>
      </c>
      <c r="AE203" s="17">
        <v>2229348</v>
      </c>
      <c r="AF203" s="17">
        <v>2227770</v>
      </c>
      <c r="AG203" s="17">
        <v>2380021</v>
      </c>
      <c r="AH203" s="17">
        <v>2460460</v>
      </c>
      <c r="AI203" s="17">
        <v>2277017</v>
      </c>
      <c r="AJ203" s="17">
        <v>2511393</v>
      </c>
      <c r="AK203" s="17">
        <v>2176365</v>
      </c>
      <c r="AL203" s="17">
        <v>2459676</v>
      </c>
      <c r="AM203" s="17">
        <v>2513447</v>
      </c>
      <c r="AN203" s="18">
        <v>2296597</v>
      </c>
    </row>
    <row r="204" spans="1:40" hidden="1" x14ac:dyDescent="0.3">
      <c r="A204" s="11" t="s">
        <v>389</v>
      </c>
      <c r="B204" s="12" t="s">
        <v>390</v>
      </c>
      <c r="C204" s="13">
        <v>25020</v>
      </c>
      <c r="D204" s="13">
        <v>24974</v>
      </c>
      <c r="E204" s="13">
        <v>28165</v>
      </c>
      <c r="F204" s="13">
        <v>21537</v>
      </c>
      <c r="G204" s="13">
        <v>24328</v>
      </c>
      <c r="H204" s="13">
        <v>23160</v>
      </c>
      <c r="I204" s="13">
        <v>23406</v>
      </c>
      <c r="J204" s="13">
        <v>28824</v>
      </c>
      <c r="K204" s="13">
        <v>21112</v>
      </c>
      <c r="L204" s="13">
        <v>21203</v>
      </c>
      <c r="M204" s="13">
        <v>20233</v>
      </c>
      <c r="N204" s="13">
        <v>20252</v>
      </c>
      <c r="O204" s="13"/>
      <c r="P204" s="13">
        <v>130512</v>
      </c>
      <c r="Q204" s="13">
        <v>132993</v>
      </c>
      <c r="R204" s="13">
        <v>130450</v>
      </c>
      <c r="S204" s="13">
        <v>147920</v>
      </c>
      <c r="T204" s="13">
        <v>148433</v>
      </c>
      <c r="U204" s="13">
        <v>142576</v>
      </c>
      <c r="V204" s="13">
        <v>136828</v>
      </c>
      <c r="W204" s="13">
        <v>159595</v>
      </c>
      <c r="X204" s="13">
        <v>149512</v>
      </c>
      <c r="Y204" s="13">
        <v>146792</v>
      </c>
      <c r="Z204" s="13">
        <v>145773</v>
      </c>
      <c r="AA204" s="13">
        <v>148835</v>
      </c>
      <c r="AB204" s="13"/>
      <c r="AC204" s="13">
        <v>486536</v>
      </c>
      <c r="AD204" s="13">
        <v>580365</v>
      </c>
      <c r="AE204" s="13">
        <v>604422</v>
      </c>
      <c r="AF204" s="13">
        <v>623240</v>
      </c>
      <c r="AG204" s="13">
        <v>606122</v>
      </c>
      <c r="AH204" s="13">
        <v>642139</v>
      </c>
      <c r="AI204" s="13">
        <v>605247</v>
      </c>
      <c r="AJ204" s="13">
        <v>635560</v>
      </c>
      <c r="AK204" s="13">
        <v>474879</v>
      </c>
      <c r="AL204" s="13">
        <v>612778</v>
      </c>
      <c r="AM204" s="13">
        <v>651527</v>
      </c>
      <c r="AN204" s="14">
        <v>595131</v>
      </c>
    </row>
    <row r="205" spans="1:40" hidden="1" x14ac:dyDescent="0.3">
      <c r="A205" s="15" t="s">
        <v>461</v>
      </c>
      <c r="B205" s="16" t="s">
        <v>462</v>
      </c>
      <c r="C205" s="17">
        <v>15559</v>
      </c>
      <c r="D205" s="17">
        <v>16847</v>
      </c>
      <c r="E205" s="17">
        <v>17601</v>
      </c>
      <c r="F205" s="17">
        <v>18683</v>
      </c>
      <c r="G205" s="17">
        <v>16928</v>
      </c>
      <c r="H205" s="17">
        <v>17705</v>
      </c>
      <c r="I205" s="17">
        <v>17323</v>
      </c>
      <c r="J205" s="17">
        <v>20756</v>
      </c>
      <c r="K205" s="17">
        <v>12023</v>
      </c>
      <c r="L205" s="17">
        <v>16713</v>
      </c>
      <c r="M205" s="17">
        <v>19648</v>
      </c>
      <c r="N205" s="17">
        <v>20188</v>
      </c>
      <c r="O205" s="17"/>
      <c r="P205" s="17">
        <v>290774</v>
      </c>
      <c r="Q205" s="17">
        <v>292373</v>
      </c>
      <c r="R205" s="17">
        <v>279325</v>
      </c>
      <c r="S205" s="17">
        <v>316978</v>
      </c>
      <c r="T205" s="17">
        <v>289427</v>
      </c>
      <c r="U205" s="17">
        <v>301344</v>
      </c>
      <c r="V205" s="17">
        <v>312172</v>
      </c>
      <c r="W205" s="17">
        <v>311609</v>
      </c>
      <c r="X205" s="17">
        <v>292189</v>
      </c>
      <c r="Y205" s="17">
        <v>297393</v>
      </c>
      <c r="Z205" s="17">
        <v>310680</v>
      </c>
      <c r="AA205" s="17">
        <v>316803</v>
      </c>
      <c r="AB205" s="17"/>
      <c r="AC205" s="17">
        <v>358261</v>
      </c>
      <c r="AD205" s="17">
        <v>431839</v>
      </c>
      <c r="AE205" s="17">
        <v>435969</v>
      </c>
      <c r="AF205" s="17">
        <v>453484</v>
      </c>
      <c r="AG205" s="17">
        <v>442030</v>
      </c>
      <c r="AH205" s="17">
        <v>421327</v>
      </c>
      <c r="AI205" s="17">
        <v>425818</v>
      </c>
      <c r="AJ205" s="17">
        <v>441324</v>
      </c>
      <c r="AK205" s="17">
        <v>354552</v>
      </c>
      <c r="AL205" s="17">
        <v>430106</v>
      </c>
      <c r="AM205" s="17">
        <v>492476</v>
      </c>
      <c r="AN205" s="18">
        <v>445753</v>
      </c>
    </row>
    <row r="206" spans="1:40" hidden="1" x14ac:dyDescent="0.3">
      <c r="A206" s="11" t="s">
        <v>405</v>
      </c>
      <c r="B206" s="12" t="s">
        <v>406</v>
      </c>
      <c r="C206" s="13">
        <v>22348</v>
      </c>
      <c r="D206" s="13">
        <v>15934</v>
      </c>
      <c r="E206" s="13">
        <v>20018</v>
      </c>
      <c r="F206" s="13">
        <v>21167</v>
      </c>
      <c r="G206" s="13">
        <v>16621</v>
      </c>
      <c r="H206" s="13">
        <v>21503</v>
      </c>
      <c r="I206" s="13">
        <v>20130</v>
      </c>
      <c r="J206" s="13">
        <v>24582</v>
      </c>
      <c r="K206" s="13">
        <v>15982</v>
      </c>
      <c r="L206" s="13">
        <v>13814</v>
      </c>
      <c r="M206" s="13">
        <v>19909</v>
      </c>
      <c r="N206" s="13">
        <v>19239</v>
      </c>
      <c r="O206" s="13"/>
      <c r="P206" s="13">
        <v>35605</v>
      </c>
      <c r="Q206" s="13">
        <v>38865</v>
      </c>
      <c r="R206" s="13">
        <v>36793</v>
      </c>
      <c r="S206" s="13">
        <v>43525</v>
      </c>
      <c r="T206" s="13">
        <v>38328</v>
      </c>
      <c r="U206" s="13">
        <v>38359</v>
      </c>
      <c r="V206" s="13">
        <v>37730</v>
      </c>
      <c r="W206" s="13">
        <v>38087</v>
      </c>
      <c r="X206" s="13">
        <v>42455</v>
      </c>
      <c r="Y206" s="13">
        <v>36180</v>
      </c>
      <c r="Z206" s="13">
        <v>35881</v>
      </c>
      <c r="AA206" s="13">
        <v>35297</v>
      </c>
      <c r="AB206" s="13"/>
      <c r="AC206" s="13">
        <v>499789</v>
      </c>
      <c r="AD206" s="13">
        <v>525750</v>
      </c>
      <c r="AE206" s="13">
        <v>568829</v>
      </c>
      <c r="AF206" s="13">
        <v>607037</v>
      </c>
      <c r="AG206" s="13">
        <v>584827</v>
      </c>
      <c r="AH206" s="13">
        <v>603317</v>
      </c>
      <c r="AI206" s="13">
        <v>541925</v>
      </c>
      <c r="AJ206" s="13">
        <v>581013</v>
      </c>
      <c r="AK206" s="13">
        <v>331999</v>
      </c>
      <c r="AL206" s="13">
        <v>525287</v>
      </c>
      <c r="AM206" s="13">
        <v>629739</v>
      </c>
      <c r="AN206" s="14">
        <v>518370</v>
      </c>
    </row>
    <row r="207" spans="1:40" hidden="1" x14ac:dyDescent="0.3">
      <c r="A207" s="15" t="s">
        <v>447</v>
      </c>
      <c r="B207" s="16" t="s">
        <v>448</v>
      </c>
      <c r="C207" s="17">
        <v>15884</v>
      </c>
      <c r="D207" s="17">
        <v>12895</v>
      </c>
      <c r="E207" s="17">
        <v>15826</v>
      </c>
      <c r="F207" s="17">
        <v>16883</v>
      </c>
      <c r="G207" s="17">
        <v>16112</v>
      </c>
      <c r="H207" s="17">
        <v>20041</v>
      </c>
      <c r="I207" s="17">
        <v>16015</v>
      </c>
      <c r="J207" s="17">
        <v>22492</v>
      </c>
      <c r="K207" s="17">
        <v>15678</v>
      </c>
      <c r="L207" s="17">
        <v>15865</v>
      </c>
      <c r="M207" s="17">
        <v>20113</v>
      </c>
      <c r="N207" s="17">
        <v>18902</v>
      </c>
      <c r="O207" s="17"/>
      <c r="P207" s="17">
        <v>221999</v>
      </c>
      <c r="Q207" s="17">
        <v>251121</v>
      </c>
      <c r="R207" s="17">
        <v>234925</v>
      </c>
      <c r="S207" s="17">
        <v>223577</v>
      </c>
      <c r="T207" s="17">
        <v>222623</v>
      </c>
      <c r="U207" s="17">
        <v>246430</v>
      </c>
      <c r="V207" s="17">
        <v>237754</v>
      </c>
      <c r="W207" s="17">
        <v>295410</v>
      </c>
      <c r="X207" s="17">
        <v>300898</v>
      </c>
      <c r="Y207" s="17">
        <v>281168</v>
      </c>
      <c r="Z207" s="17">
        <v>261853</v>
      </c>
      <c r="AA207" s="17">
        <v>242762</v>
      </c>
      <c r="AB207" s="17"/>
      <c r="AC207" s="17">
        <v>361527</v>
      </c>
      <c r="AD207" s="17">
        <v>357537</v>
      </c>
      <c r="AE207" s="17">
        <v>352864</v>
      </c>
      <c r="AF207" s="17">
        <v>396531</v>
      </c>
      <c r="AG207" s="17">
        <v>383613</v>
      </c>
      <c r="AH207" s="17">
        <v>371504</v>
      </c>
      <c r="AI207" s="17">
        <v>345651</v>
      </c>
      <c r="AJ207" s="17">
        <v>379860</v>
      </c>
      <c r="AK207" s="17">
        <v>343903</v>
      </c>
      <c r="AL207" s="17">
        <v>387519</v>
      </c>
      <c r="AM207" s="17">
        <v>434494</v>
      </c>
      <c r="AN207" s="18">
        <v>396782</v>
      </c>
    </row>
    <row r="208" spans="1:40" ht="22.2" hidden="1" x14ac:dyDescent="0.3">
      <c r="A208" s="11" t="s">
        <v>435</v>
      </c>
      <c r="B208" s="12" t="s">
        <v>436</v>
      </c>
      <c r="C208" s="13">
        <v>13075</v>
      </c>
      <c r="D208" s="13">
        <v>14065</v>
      </c>
      <c r="E208" s="13">
        <v>23658</v>
      </c>
      <c r="F208" s="13">
        <v>21389</v>
      </c>
      <c r="G208" s="13">
        <v>21931</v>
      </c>
      <c r="H208" s="13">
        <v>19330</v>
      </c>
      <c r="I208" s="13">
        <v>15749</v>
      </c>
      <c r="J208" s="13">
        <v>14754</v>
      </c>
      <c r="K208" s="13">
        <v>13368</v>
      </c>
      <c r="L208" s="13">
        <v>17353</v>
      </c>
      <c r="M208" s="13">
        <v>14587</v>
      </c>
      <c r="N208" s="13">
        <v>18275</v>
      </c>
      <c r="O208" s="13"/>
      <c r="P208" s="13">
        <v>95766</v>
      </c>
      <c r="Q208" s="13">
        <v>101521</v>
      </c>
      <c r="R208" s="13">
        <v>103260</v>
      </c>
      <c r="S208" s="13">
        <v>142752</v>
      </c>
      <c r="T208" s="13">
        <v>74542</v>
      </c>
      <c r="U208" s="13">
        <v>183433</v>
      </c>
      <c r="V208" s="13">
        <v>140332</v>
      </c>
      <c r="W208" s="13">
        <v>76141</v>
      </c>
      <c r="X208" s="13">
        <v>88105</v>
      </c>
      <c r="Y208" s="13">
        <v>100137</v>
      </c>
      <c r="Z208" s="13">
        <v>92377</v>
      </c>
      <c r="AA208" s="13">
        <v>87341</v>
      </c>
      <c r="AB208" s="13"/>
      <c r="AC208" s="13">
        <v>186625</v>
      </c>
      <c r="AD208" s="13">
        <v>173325</v>
      </c>
      <c r="AE208" s="13">
        <v>191959</v>
      </c>
      <c r="AF208" s="13">
        <v>194325</v>
      </c>
      <c r="AG208" s="13">
        <v>188234</v>
      </c>
      <c r="AH208" s="13">
        <v>178782</v>
      </c>
      <c r="AI208" s="13">
        <v>208147</v>
      </c>
      <c r="AJ208" s="13">
        <v>172456</v>
      </c>
      <c r="AK208" s="13">
        <v>173722</v>
      </c>
      <c r="AL208" s="13">
        <v>222000</v>
      </c>
      <c r="AM208" s="13">
        <v>226724</v>
      </c>
      <c r="AN208" s="14">
        <v>234789</v>
      </c>
    </row>
    <row r="209" spans="1:40" hidden="1" x14ac:dyDescent="0.3">
      <c r="A209" s="15" t="s">
        <v>469</v>
      </c>
      <c r="B209" s="16" t="s">
        <v>470</v>
      </c>
      <c r="C209" s="17">
        <v>13859</v>
      </c>
      <c r="D209" s="17">
        <v>10986</v>
      </c>
      <c r="E209" s="17">
        <v>14885</v>
      </c>
      <c r="F209" s="17">
        <v>11297</v>
      </c>
      <c r="G209" s="17">
        <v>10747</v>
      </c>
      <c r="H209" s="17">
        <v>9022</v>
      </c>
      <c r="I209" s="17">
        <v>8619</v>
      </c>
      <c r="J209" s="17">
        <v>10417</v>
      </c>
      <c r="K209" s="17">
        <v>5140</v>
      </c>
      <c r="L209" s="17">
        <v>5919</v>
      </c>
      <c r="M209" s="17">
        <v>9561</v>
      </c>
      <c r="N209" s="17">
        <v>11250</v>
      </c>
      <c r="O209" s="17"/>
      <c r="P209" s="17">
        <v>70216</v>
      </c>
      <c r="Q209" s="17">
        <v>87470</v>
      </c>
      <c r="R209" s="17">
        <v>84553</v>
      </c>
      <c r="S209" s="17">
        <v>82670</v>
      </c>
      <c r="T209" s="17">
        <v>71085</v>
      </c>
      <c r="U209" s="17">
        <v>79432</v>
      </c>
      <c r="V209" s="17">
        <v>78055</v>
      </c>
      <c r="W209" s="17">
        <v>75610</v>
      </c>
      <c r="X209" s="17">
        <v>72045</v>
      </c>
      <c r="Y209" s="17">
        <v>68205</v>
      </c>
      <c r="Z209" s="17">
        <v>69920</v>
      </c>
      <c r="AA209" s="17">
        <v>68300</v>
      </c>
      <c r="AB209" s="17"/>
      <c r="AC209" s="17">
        <v>267249</v>
      </c>
      <c r="AD209" s="17">
        <v>304513</v>
      </c>
      <c r="AE209" s="17">
        <v>347740</v>
      </c>
      <c r="AF209" s="17">
        <v>369208</v>
      </c>
      <c r="AG209" s="17">
        <v>354107</v>
      </c>
      <c r="AH209" s="17">
        <v>355739</v>
      </c>
      <c r="AI209" s="17">
        <v>329916</v>
      </c>
      <c r="AJ209" s="17">
        <v>343603</v>
      </c>
      <c r="AK209" s="17">
        <v>224209</v>
      </c>
      <c r="AL209" s="17">
        <v>309139</v>
      </c>
      <c r="AM209" s="17">
        <v>363780</v>
      </c>
      <c r="AN209" s="18">
        <v>298216</v>
      </c>
    </row>
    <row r="210" spans="1:40" hidden="1" x14ac:dyDescent="0.3">
      <c r="A210" s="11" t="s">
        <v>437</v>
      </c>
      <c r="B210" s="12" t="s">
        <v>438</v>
      </c>
      <c r="C210" s="13">
        <v>9104</v>
      </c>
      <c r="D210" s="13">
        <v>5708</v>
      </c>
      <c r="E210" s="13">
        <v>5470</v>
      </c>
      <c r="F210" s="13">
        <v>4442</v>
      </c>
      <c r="G210" s="13">
        <v>6411</v>
      </c>
      <c r="H210" s="13">
        <v>7395</v>
      </c>
      <c r="I210" s="13">
        <v>8411</v>
      </c>
      <c r="J210" s="13">
        <v>10553</v>
      </c>
      <c r="K210" s="13">
        <v>12471</v>
      </c>
      <c r="L210" s="13">
        <v>6460</v>
      </c>
      <c r="M210" s="13">
        <v>6224</v>
      </c>
      <c r="N210" s="13">
        <v>10366</v>
      </c>
      <c r="O210" s="13"/>
      <c r="P210" s="13">
        <v>73907</v>
      </c>
      <c r="Q210" s="13">
        <v>49275</v>
      </c>
      <c r="R210" s="13">
        <v>57794</v>
      </c>
      <c r="S210" s="13">
        <v>60130</v>
      </c>
      <c r="T210" s="13">
        <v>70496</v>
      </c>
      <c r="U210" s="13">
        <v>74325</v>
      </c>
      <c r="V210" s="13">
        <v>92177</v>
      </c>
      <c r="W210" s="13">
        <v>88819</v>
      </c>
      <c r="X210" s="13">
        <v>93446</v>
      </c>
      <c r="Y210" s="13">
        <v>64314</v>
      </c>
      <c r="Z210" s="13">
        <v>87535</v>
      </c>
      <c r="AA210" s="13">
        <v>90644</v>
      </c>
      <c r="AB210" s="13"/>
      <c r="AC210" s="13">
        <v>104273</v>
      </c>
      <c r="AD210" s="13">
        <v>115669</v>
      </c>
      <c r="AE210" s="13">
        <v>129093</v>
      </c>
      <c r="AF210" s="13">
        <v>117822</v>
      </c>
      <c r="AG210" s="13">
        <v>126739</v>
      </c>
      <c r="AH210" s="13">
        <v>146616</v>
      </c>
      <c r="AI210" s="13">
        <v>148891</v>
      </c>
      <c r="AJ210" s="13">
        <v>147904</v>
      </c>
      <c r="AK210" s="13">
        <v>126843</v>
      </c>
      <c r="AL210" s="13">
        <v>105669</v>
      </c>
      <c r="AM210" s="13">
        <v>128456</v>
      </c>
      <c r="AN210" s="14">
        <v>116278</v>
      </c>
    </row>
    <row r="211" spans="1:40" hidden="1" x14ac:dyDescent="0.3">
      <c r="A211" s="15" t="s">
        <v>339</v>
      </c>
      <c r="B211" s="16" t="s">
        <v>340</v>
      </c>
      <c r="C211" s="17">
        <v>13948</v>
      </c>
      <c r="D211" s="17">
        <v>6603</v>
      </c>
      <c r="E211" s="17">
        <v>41168</v>
      </c>
      <c r="F211" s="17">
        <v>7637</v>
      </c>
      <c r="G211" s="17">
        <v>29738</v>
      </c>
      <c r="H211" s="17">
        <v>4161</v>
      </c>
      <c r="I211" s="17">
        <v>3338</v>
      </c>
      <c r="J211" s="17">
        <v>3768</v>
      </c>
      <c r="K211" s="17">
        <v>16771</v>
      </c>
      <c r="L211" s="17">
        <v>17507</v>
      </c>
      <c r="M211" s="17">
        <v>2744</v>
      </c>
      <c r="N211" s="17">
        <v>9965</v>
      </c>
      <c r="O211" s="17"/>
      <c r="P211" s="17">
        <v>264798</v>
      </c>
      <c r="Q211" s="17">
        <v>264306</v>
      </c>
      <c r="R211" s="17">
        <v>229943</v>
      </c>
      <c r="S211" s="17">
        <v>323621</v>
      </c>
      <c r="T211" s="17">
        <v>304625</v>
      </c>
      <c r="U211" s="17">
        <v>286586</v>
      </c>
      <c r="V211" s="17">
        <v>227097</v>
      </c>
      <c r="W211" s="17">
        <v>254472</v>
      </c>
      <c r="X211" s="17">
        <v>240074</v>
      </c>
      <c r="Y211" s="17">
        <v>270833</v>
      </c>
      <c r="Z211" s="17">
        <v>335210</v>
      </c>
      <c r="AA211" s="17">
        <v>259518</v>
      </c>
      <c r="AB211" s="17"/>
      <c r="AC211" s="17">
        <v>2774155</v>
      </c>
      <c r="AD211" s="17">
        <v>3075398</v>
      </c>
      <c r="AE211" s="17">
        <v>3006062</v>
      </c>
      <c r="AF211" s="17">
        <v>2803817</v>
      </c>
      <c r="AG211" s="17">
        <v>2396369</v>
      </c>
      <c r="AH211" s="17">
        <v>2166115</v>
      </c>
      <c r="AI211" s="17">
        <v>2200860</v>
      </c>
      <c r="AJ211" s="17">
        <v>2359605</v>
      </c>
      <c r="AK211" s="17">
        <v>2038043</v>
      </c>
      <c r="AL211" s="17">
        <v>2068876</v>
      </c>
      <c r="AM211" s="17">
        <v>2239532</v>
      </c>
      <c r="AN211" s="18">
        <v>2247670</v>
      </c>
    </row>
    <row r="212" spans="1:40" hidden="1" x14ac:dyDescent="0.3">
      <c r="A212" s="11" t="s">
        <v>453</v>
      </c>
      <c r="B212" s="12" t="s">
        <v>454</v>
      </c>
      <c r="C212" s="13">
        <v>11078</v>
      </c>
      <c r="D212" s="13">
        <v>6649</v>
      </c>
      <c r="E212" s="13">
        <v>7843</v>
      </c>
      <c r="F212" s="13">
        <v>7598</v>
      </c>
      <c r="G212" s="13">
        <v>9276</v>
      </c>
      <c r="H212" s="13">
        <v>9543</v>
      </c>
      <c r="I212" s="13">
        <v>7738</v>
      </c>
      <c r="J212" s="13">
        <v>9745</v>
      </c>
      <c r="K212" s="13">
        <v>7455</v>
      </c>
      <c r="L212" s="13">
        <v>5645</v>
      </c>
      <c r="M212" s="13">
        <v>8938</v>
      </c>
      <c r="N212" s="13">
        <v>7839</v>
      </c>
      <c r="O212" s="13"/>
      <c r="P212" s="13">
        <v>63256</v>
      </c>
      <c r="Q212" s="13">
        <v>64146</v>
      </c>
      <c r="R212" s="13">
        <v>53234</v>
      </c>
      <c r="S212" s="13">
        <v>68082</v>
      </c>
      <c r="T212" s="13">
        <v>64490</v>
      </c>
      <c r="U212" s="13">
        <v>70259</v>
      </c>
      <c r="V212" s="13">
        <v>71689</v>
      </c>
      <c r="W212" s="13">
        <v>73254</v>
      </c>
      <c r="X212" s="13">
        <v>67959</v>
      </c>
      <c r="Y212" s="13">
        <v>68039</v>
      </c>
      <c r="Z212" s="13">
        <v>71793</v>
      </c>
      <c r="AA212" s="13">
        <v>72759</v>
      </c>
      <c r="AB212" s="13"/>
      <c r="AC212" s="13">
        <v>342331</v>
      </c>
      <c r="AD212" s="13">
        <v>376091</v>
      </c>
      <c r="AE212" s="13">
        <v>439020</v>
      </c>
      <c r="AF212" s="13">
        <v>445379</v>
      </c>
      <c r="AG212" s="13">
        <v>416694</v>
      </c>
      <c r="AH212" s="13">
        <v>406738</v>
      </c>
      <c r="AI212" s="13">
        <v>370079</v>
      </c>
      <c r="AJ212" s="13">
        <v>371371</v>
      </c>
      <c r="AK212" s="13">
        <v>239928</v>
      </c>
      <c r="AL212" s="13">
        <v>339921</v>
      </c>
      <c r="AM212" s="13">
        <v>419438</v>
      </c>
      <c r="AN212" s="14">
        <v>404778</v>
      </c>
    </row>
    <row r="213" spans="1:40" ht="22.2" hidden="1" x14ac:dyDescent="0.3">
      <c r="A213" s="15" t="s">
        <v>423</v>
      </c>
      <c r="B213" s="16" t="s">
        <v>424</v>
      </c>
      <c r="C213" s="17">
        <v>11284</v>
      </c>
      <c r="D213" s="17">
        <v>12110</v>
      </c>
      <c r="E213" s="17">
        <v>14545</v>
      </c>
      <c r="F213" s="17">
        <v>13090</v>
      </c>
      <c r="G213" s="17">
        <v>13895</v>
      </c>
      <c r="H213" s="17">
        <v>11266</v>
      </c>
      <c r="I213" s="17">
        <v>8584</v>
      </c>
      <c r="J213" s="17">
        <v>12657</v>
      </c>
      <c r="K213" s="17">
        <v>11352</v>
      </c>
      <c r="L213" s="17">
        <v>9150</v>
      </c>
      <c r="M213" s="17">
        <v>15340</v>
      </c>
      <c r="N213" s="17">
        <v>7649</v>
      </c>
      <c r="O213" s="17"/>
      <c r="P213" s="17">
        <v>105029</v>
      </c>
      <c r="Q213" s="17">
        <v>110594</v>
      </c>
      <c r="R213" s="17">
        <v>96885</v>
      </c>
      <c r="S213" s="17">
        <v>98685</v>
      </c>
      <c r="T213" s="17">
        <v>103787</v>
      </c>
      <c r="U213" s="17">
        <v>103143</v>
      </c>
      <c r="V213" s="17">
        <v>97268</v>
      </c>
      <c r="W213" s="17">
        <v>99959</v>
      </c>
      <c r="X213" s="17">
        <v>116988</v>
      </c>
      <c r="Y213" s="17">
        <v>104462</v>
      </c>
      <c r="Z213" s="17">
        <v>109189</v>
      </c>
      <c r="AA213" s="17">
        <v>112161</v>
      </c>
      <c r="AB213" s="17"/>
      <c r="AC213" s="17">
        <v>304225</v>
      </c>
      <c r="AD213" s="17">
        <v>337928</v>
      </c>
      <c r="AE213" s="17">
        <v>348967</v>
      </c>
      <c r="AF213" s="17">
        <v>363746</v>
      </c>
      <c r="AG213" s="17">
        <v>363789</v>
      </c>
      <c r="AH213" s="17">
        <v>356597</v>
      </c>
      <c r="AI213" s="17">
        <v>324556</v>
      </c>
      <c r="AJ213" s="17">
        <v>356411</v>
      </c>
      <c r="AK213" s="17">
        <v>313335</v>
      </c>
      <c r="AL213" s="17">
        <v>348379</v>
      </c>
      <c r="AM213" s="17">
        <v>366607</v>
      </c>
      <c r="AN213" s="18">
        <v>345759</v>
      </c>
    </row>
    <row r="214" spans="1:40" ht="22.2" hidden="1" x14ac:dyDescent="0.3">
      <c r="A214" s="11" t="s">
        <v>457</v>
      </c>
      <c r="B214" s="12" t="s">
        <v>458</v>
      </c>
      <c r="C214" s="13">
        <v>8726</v>
      </c>
      <c r="D214" s="13">
        <v>7864</v>
      </c>
      <c r="E214" s="13">
        <v>7843</v>
      </c>
      <c r="F214" s="13">
        <v>9784</v>
      </c>
      <c r="G214" s="13">
        <v>9382</v>
      </c>
      <c r="H214" s="13">
        <v>9326</v>
      </c>
      <c r="I214" s="13">
        <v>8664</v>
      </c>
      <c r="J214" s="13">
        <v>10953</v>
      </c>
      <c r="K214" s="13">
        <v>6094</v>
      </c>
      <c r="L214" s="13">
        <v>7698</v>
      </c>
      <c r="M214" s="13">
        <v>9073</v>
      </c>
      <c r="N214" s="13">
        <v>7636</v>
      </c>
      <c r="O214" s="13"/>
      <c r="P214" s="13">
        <v>62244</v>
      </c>
      <c r="Q214" s="13">
        <v>67721</v>
      </c>
      <c r="R214" s="13">
        <v>58304</v>
      </c>
      <c r="S214" s="13">
        <v>64261</v>
      </c>
      <c r="T214" s="13">
        <v>64871</v>
      </c>
      <c r="U214" s="13">
        <v>65975</v>
      </c>
      <c r="V214" s="13">
        <v>75793</v>
      </c>
      <c r="W214" s="13">
        <v>82368</v>
      </c>
      <c r="X214" s="13">
        <v>79939</v>
      </c>
      <c r="Y214" s="13">
        <v>85910</v>
      </c>
      <c r="Z214" s="13">
        <v>82234</v>
      </c>
      <c r="AA214" s="13">
        <v>70771</v>
      </c>
      <c r="AB214" s="13"/>
      <c r="AC214" s="13">
        <v>173690</v>
      </c>
      <c r="AD214" s="13">
        <v>212036</v>
      </c>
      <c r="AE214" s="13">
        <v>216888</v>
      </c>
      <c r="AF214" s="13">
        <v>228441</v>
      </c>
      <c r="AG214" s="13">
        <v>228459</v>
      </c>
      <c r="AH214" s="13">
        <v>224487</v>
      </c>
      <c r="AI214" s="13">
        <v>204187</v>
      </c>
      <c r="AJ214" s="13">
        <v>217786</v>
      </c>
      <c r="AK214" s="13">
        <v>152352</v>
      </c>
      <c r="AL214" s="13">
        <v>216468</v>
      </c>
      <c r="AM214" s="13">
        <v>237958</v>
      </c>
      <c r="AN214" s="14">
        <v>207450</v>
      </c>
    </row>
    <row r="215" spans="1:40" hidden="1" x14ac:dyDescent="0.3">
      <c r="A215" s="15" t="s">
        <v>463</v>
      </c>
      <c r="B215" s="16" t="s">
        <v>464</v>
      </c>
      <c r="C215" s="17">
        <v>7184</v>
      </c>
      <c r="D215" s="17">
        <v>8001</v>
      </c>
      <c r="E215" s="17">
        <v>15354</v>
      </c>
      <c r="F215" s="17">
        <v>13504</v>
      </c>
      <c r="G215" s="17">
        <v>8564</v>
      </c>
      <c r="H215" s="17">
        <v>5982</v>
      </c>
      <c r="I215" s="17">
        <v>6693</v>
      </c>
      <c r="J215" s="17">
        <v>8312</v>
      </c>
      <c r="K215" s="17">
        <v>7086</v>
      </c>
      <c r="L215" s="17">
        <v>11019</v>
      </c>
      <c r="M215" s="17">
        <v>8061</v>
      </c>
      <c r="N215" s="17">
        <v>7505</v>
      </c>
      <c r="O215" s="17"/>
      <c r="P215" s="17">
        <v>176967</v>
      </c>
      <c r="Q215" s="17">
        <v>171977</v>
      </c>
      <c r="R215" s="17">
        <v>174449</v>
      </c>
      <c r="S215" s="17">
        <v>198278</v>
      </c>
      <c r="T215" s="17">
        <v>165008</v>
      </c>
      <c r="U215" s="17">
        <v>192837</v>
      </c>
      <c r="V215" s="17">
        <v>175121</v>
      </c>
      <c r="W215" s="17">
        <v>179272</v>
      </c>
      <c r="X215" s="17">
        <v>165043</v>
      </c>
      <c r="Y215" s="17">
        <v>198861</v>
      </c>
      <c r="Z215" s="17">
        <v>195409</v>
      </c>
      <c r="AA215" s="17">
        <v>159146</v>
      </c>
      <c r="AB215" s="17"/>
      <c r="AC215" s="17">
        <v>651125</v>
      </c>
      <c r="AD215" s="17">
        <v>604993</v>
      </c>
      <c r="AE215" s="17">
        <v>654383</v>
      </c>
      <c r="AF215" s="17">
        <v>722264</v>
      </c>
      <c r="AG215" s="17">
        <v>674444</v>
      </c>
      <c r="AH215" s="17">
        <v>692308</v>
      </c>
      <c r="AI215" s="17">
        <v>683794</v>
      </c>
      <c r="AJ215" s="17">
        <v>712032</v>
      </c>
      <c r="AK215" s="17">
        <v>610958</v>
      </c>
      <c r="AL215" s="17">
        <v>701818</v>
      </c>
      <c r="AM215" s="17">
        <v>685409</v>
      </c>
      <c r="AN215" s="18">
        <v>658324</v>
      </c>
    </row>
    <row r="216" spans="1:40" hidden="1" x14ac:dyDescent="0.3">
      <c r="A216" s="11" t="s">
        <v>471</v>
      </c>
      <c r="B216" s="12" t="s">
        <v>472</v>
      </c>
      <c r="C216" s="13">
        <v>5603</v>
      </c>
      <c r="D216" s="13">
        <v>3238</v>
      </c>
      <c r="E216" s="13">
        <v>2750</v>
      </c>
      <c r="F216" s="13">
        <v>2415</v>
      </c>
      <c r="G216" s="13">
        <v>2453</v>
      </c>
      <c r="H216" s="13">
        <v>3492</v>
      </c>
      <c r="I216" s="13">
        <v>3377</v>
      </c>
      <c r="J216" s="13">
        <v>5149</v>
      </c>
      <c r="K216" s="13">
        <v>7144</v>
      </c>
      <c r="L216" s="13">
        <v>8753</v>
      </c>
      <c r="M216" s="13">
        <v>9235</v>
      </c>
      <c r="N216" s="13">
        <v>7156</v>
      </c>
      <c r="O216" s="13"/>
      <c r="P216" s="13">
        <v>12204</v>
      </c>
      <c r="Q216" s="13">
        <v>9388</v>
      </c>
      <c r="R216" s="13">
        <v>14511</v>
      </c>
      <c r="S216" s="13">
        <v>6516</v>
      </c>
      <c r="T216" s="13">
        <v>7129</v>
      </c>
      <c r="U216" s="13">
        <v>8053</v>
      </c>
      <c r="V216" s="13">
        <v>7770</v>
      </c>
      <c r="W216" s="13">
        <v>12430</v>
      </c>
      <c r="X216" s="13">
        <v>18244</v>
      </c>
      <c r="Y216" s="13">
        <v>16424</v>
      </c>
      <c r="Z216" s="13">
        <v>17963</v>
      </c>
      <c r="AA216" s="13">
        <v>15033</v>
      </c>
      <c r="AB216" s="13"/>
      <c r="AC216" s="13">
        <v>78146</v>
      </c>
      <c r="AD216" s="13">
        <v>90977</v>
      </c>
      <c r="AE216" s="13">
        <v>59392</v>
      </c>
      <c r="AF216" s="13">
        <v>202261</v>
      </c>
      <c r="AG216" s="13">
        <v>101895</v>
      </c>
      <c r="AH216" s="13">
        <v>114660</v>
      </c>
      <c r="AI216" s="13">
        <v>270966</v>
      </c>
      <c r="AJ216" s="13">
        <v>157716</v>
      </c>
      <c r="AK216" s="13">
        <v>69928</v>
      </c>
      <c r="AL216" s="13">
        <v>201455</v>
      </c>
      <c r="AM216" s="13">
        <v>134495</v>
      </c>
      <c r="AN216" s="14">
        <v>88022</v>
      </c>
    </row>
    <row r="217" spans="1:40" ht="22.2" hidden="1" x14ac:dyDescent="0.3">
      <c r="A217" s="15" t="s">
        <v>473</v>
      </c>
      <c r="B217" s="16" t="s">
        <v>474</v>
      </c>
      <c r="C217" s="17">
        <v>6394</v>
      </c>
      <c r="D217" s="17">
        <v>5015</v>
      </c>
      <c r="E217" s="17">
        <v>6215</v>
      </c>
      <c r="F217" s="17">
        <v>5914</v>
      </c>
      <c r="G217" s="17">
        <v>5351</v>
      </c>
      <c r="H217" s="17">
        <v>6854</v>
      </c>
      <c r="I217" s="17">
        <v>6698</v>
      </c>
      <c r="J217" s="17">
        <v>8905</v>
      </c>
      <c r="K217" s="17">
        <v>4704</v>
      </c>
      <c r="L217" s="17">
        <v>4551</v>
      </c>
      <c r="M217" s="17">
        <v>6254</v>
      </c>
      <c r="N217" s="17">
        <v>6897</v>
      </c>
      <c r="O217" s="17"/>
      <c r="P217" s="17">
        <v>18774</v>
      </c>
      <c r="Q217" s="17">
        <v>18136</v>
      </c>
      <c r="R217" s="17">
        <v>19070</v>
      </c>
      <c r="S217" s="17">
        <v>21346</v>
      </c>
      <c r="T217" s="17">
        <v>20198</v>
      </c>
      <c r="U217" s="17">
        <v>21858</v>
      </c>
      <c r="V217" s="17">
        <v>20688</v>
      </c>
      <c r="W217" s="17">
        <v>21944</v>
      </c>
      <c r="X217" s="17">
        <v>23799</v>
      </c>
      <c r="Y217" s="17">
        <v>20312</v>
      </c>
      <c r="Z217" s="17">
        <v>18920</v>
      </c>
      <c r="AA217" s="17">
        <v>18747</v>
      </c>
      <c r="AB217" s="17"/>
      <c r="AC217" s="17">
        <v>241293</v>
      </c>
      <c r="AD217" s="17">
        <v>285730</v>
      </c>
      <c r="AE217" s="17">
        <v>306277</v>
      </c>
      <c r="AF217" s="17">
        <v>345836</v>
      </c>
      <c r="AG217" s="17">
        <v>355325</v>
      </c>
      <c r="AH217" s="17">
        <v>372132</v>
      </c>
      <c r="AI217" s="17">
        <v>316486</v>
      </c>
      <c r="AJ217" s="17">
        <v>366725</v>
      </c>
      <c r="AK217" s="17">
        <v>187239</v>
      </c>
      <c r="AL217" s="17">
        <v>272696</v>
      </c>
      <c r="AM217" s="17">
        <v>322402</v>
      </c>
      <c r="AN217" s="18">
        <v>277254</v>
      </c>
    </row>
    <row r="218" spans="1:40" ht="22.2" hidden="1" x14ac:dyDescent="0.3">
      <c r="A218" s="11" t="s">
        <v>485</v>
      </c>
      <c r="B218" s="12" t="s">
        <v>486</v>
      </c>
      <c r="C218" s="13">
        <v>5967</v>
      </c>
      <c r="D218" s="13">
        <v>5865</v>
      </c>
      <c r="E218" s="13">
        <v>5641</v>
      </c>
      <c r="F218" s="13">
        <v>6770</v>
      </c>
      <c r="G218" s="13">
        <v>6359</v>
      </c>
      <c r="H218" s="13">
        <v>7030</v>
      </c>
      <c r="I218" s="13">
        <v>6794</v>
      </c>
      <c r="J218" s="13">
        <v>9039</v>
      </c>
      <c r="K218" s="13">
        <v>4655</v>
      </c>
      <c r="L218" s="13">
        <v>6022</v>
      </c>
      <c r="M218" s="13">
        <v>7999</v>
      </c>
      <c r="N218" s="13">
        <v>6610</v>
      </c>
      <c r="O218" s="13"/>
      <c r="P218" s="13">
        <v>18044</v>
      </c>
      <c r="Q218" s="13">
        <v>19447</v>
      </c>
      <c r="R218" s="13">
        <v>20276</v>
      </c>
      <c r="S218" s="13">
        <v>22968</v>
      </c>
      <c r="T218" s="13">
        <v>25235</v>
      </c>
      <c r="U218" s="13">
        <v>24431</v>
      </c>
      <c r="V218" s="13">
        <v>22731</v>
      </c>
      <c r="W218" s="13">
        <v>24843</v>
      </c>
      <c r="X218" s="13">
        <v>20671</v>
      </c>
      <c r="Y218" s="13">
        <v>18729</v>
      </c>
      <c r="Z218" s="13">
        <v>22695</v>
      </c>
      <c r="AA218" s="13">
        <v>23159</v>
      </c>
      <c r="AB218" s="13"/>
      <c r="AC218" s="13">
        <v>267015</v>
      </c>
      <c r="AD218" s="13">
        <v>246527</v>
      </c>
      <c r="AE218" s="13">
        <v>298950</v>
      </c>
      <c r="AF218" s="13">
        <v>300899</v>
      </c>
      <c r="AG218" s="13">
        <v>297234</v>
      </c>
      <c r="AH218" s="13">
        <v>285241</v>
      </c>
      <c r="AI218" s="13">
        <v>269834</v>
      </c>
      <c r="AJ218" s="13">
        <v>285658</v>
      </c>
      <c r="AK218" s="13">
        <v>124105</v>
      </c>
      <c r="AL218" s="13">
        <v>185721</v>
      </c>
      <c r="AM218" s="13">
        <v>218098</v>
      </c>
      <c r="AN218" s="14">
        <v>196842</v>
      </c>
    </row>
    <row r="219" spans="1:40" hidden="1" x14ac:dyDescent="0.3">
      <c r="A219" s="15" t="s">
        <v>327</v>
      </c>
      <c r="B219" s="16" t="s">
        <v>328</v>
      </c>
      <c r="C219" s="17">
        <v>14391</v>
      </c>
      <c r="D219" s="17">
        <v>2365</v>
      </c>
      <c r="E219" s="17">
        <v>1702</v>
      </c>
      <c r="F219" s="17">
        <v>571</v>
      </c>
      <c r="G219" s="17">
        <v>1932</v>
      </c>
      <c r="H219" s="17">
        <v>6445</v>
      </c>
      <c r="I219" s="17">
        <v>1328</v>
      </c>
      <c r="J219" s="17">
        <v>8196</v>
      </c>
      <c r="K219" s="17">
        <v>6495</v>
      </c>
      <c r="L219" s="17">
        <v>5159</v>
      </c>
      <c r="M219" s="17">
        <v>4248</v>
      </c>
      <c r="N219" s="17">
        <v>5111</v>
      </c>
      <c r="O219" s="17"/>
      <c r="P219" s="17">
        <v>292309</v>
      </c>
      <c r="Q219" s="17">
        <v>311224</v>
      </c>
      <c r="R219" s="17">
        <v>207819</v>
      </c>
      <c r="S219" s="17">
        <v>333938</v>
      </c>
      <c r="T219" s="17">
        <v>362293</v>
      </c>
      <c r="U219" s="17">
        <v>342227</v>
      </c>
      <c r="V219" s="17">
        <v>327853</v>
      </c>
      <c r="W219" s="17">
        <v>327666</v>
      </c>
      <c r="X219" s="17">
        <v>258524</v>
      </c>
      <c r="Y219" s="17">
        <v>342022</v>
      </c>
      <c r="Z219" s="17">
        <v>251639</v>
      </c>
      <c r="AA219" s="17">
        <v>296503</v>
      </c>
      <c r="AB219" s="17"/>
      <c r="AC219" s="17">
        <v>1439669</v>
      </c>
      <c r="AD219" s="17">
        <v>1272875</v>
      </c>
      <c r="AE219" s="17">
        <v>1112796</v>
      </c>
      <c r="AF219" s="17">
        <v>1263492</v>
      </c>
      <c r="AG219" s="17">
        <v>1552197</v>
      </c>
      <c r="AH219" s="17">
        <v>1467173</v>
      </c>
      <c r="AI219" s="17">
        <v>1466800</v>
      </c>
      <c r="AJ219" s="17">
        <v>1607002</v>
      </c>
      <c r="AK219" s="17">
        <v>1405947</v>
      </c>
      <c r="AL219" s="17">
        <v>1269134</v>
      </c>
      <c r="AM219" s="17">
        <v>1551068</v>
      </c>
      <c r="AN219" s="18">
        <v>1359789</v>
      </c>
    </row>
    <row r="220" spans="1:40" hidden="1" x14ac:dyDescent="0.3">
      <c r="A220" s="11" t="s">
        <v>475</v>
      </c>
      <c r="B220" s="12" t="s">
        <v>476</v>
      </c>
      <c r="C220" s="13">
        <v>782</v>
      </c>
      <c r="D220" s="13">
        <v>853</v>
      </c>
      <c r="E220" s="13">
        <v>911</v>
      </c>
      <c r="F220" s="13">
        <v>1075</v>
      </c>
      <c r="G220" s="13">
        <v>1494</v>
      </c>
      <c r="H220" s="13">
        <v>1804</v>
      </c>
      <c r="I220" s="13">
        <v>1188</v>
      </c>
      <c r="J220" s="13">
        <v>2687</v>
      </c>
      <c r="K220" s="13">
        <v>2046</v>
      </c>
      <c r="L220" s="13">
        <v>1656</v>
      </c>
      <c r="M220" s="13">
        <v>535</v>
      </c>
      <c r="N220" s="13">
        <v>1584</v>
      </c>
      <c r="O220" s="13"/>
      <c r="P220" s="13">
        <v>58910</v>
      </c>
      <c r="Q220" s="13">
        <v>107421</v>
      </c>
      <c r="R220" s="13">
        <v>100209</v>
      </c>
      <c r="S220" s="13">
        <v>50558</v>
      </c>
      <c r="T220" s="13">
        <v>53389</v>
      </c>
      <c r="U220" s="13">
        <v>71927</v>
      </c>
      <c r="V220" s="13">
        <v>53805</v>
      </c>
      <c r="W220" s="13">
        <v>102507</v>
      </c>
      <c r="X220" s="13">
        <v>82585</v>
      </c>
      <c r="Y220" s="13">
        <v>119260</v>
      </c>
      <c r="Z220" s="13">
        <v>87468</v>
      </c>
      <c r="AA220" s="13">
        <v>65954</v>
      </c>
      <c r="AB220" s="13"/>
      <c r="AC220" s="13">
        <v>191541</v>
      </c>
      <c r="AD220" s="13">
        <v>212092</v>
      </c>
      <c r="AE220" s="13">
        <v>225922</v>
      </c>
      <c r="AF220" s="13">
        <v>228641</v>
      </c>
      <c r="AG220" s="13">
        <v>244819</v>
      </c>
      <c r="AH220" s="13">
        <v>250834</v>
      </c>
      <c r="AI220" s="13">
        <v>239708</v>
      </c>
      <c r="AJ220" s="13">
        <v>239627</v>
      </c>
      <c r="AK220" s="13">
        <v>219774</v>
      </c>
      <c r="AL220" s="13">
        <v>227145</v>
      </c>
      <c r="AM220" s="13">
        <v>244626</v>
      </c>
      <c r="AN220" s="14">
        <v>250406</v>
      </c>
    </row>
    <row r="221" spans="1:40" ht="22.2" hidden="1" x14ac:dyDescent="0.3">
      <c r="A221" s="15" t="s">
        <v>467</v>
      </c>
      <c r="B221" s="16" t="s">
        <v>468</v>
      </c>
      <c r="C221" s="17">
        <v>2089</v>
      </c>
      <c r="D221" s="17">
        <v>1165</v>
      </c>
      <c r="E221" s="17">
        <v>1579</v>
      </c>
      <c r="F221" s="17">
        <v>1815</v>
      </c>
      <c r="G221" s="17">
        <v>1565</v>
      </c>
      <c r="H221" s="17">
        <v>1600</v>
      </c>
      <c r="I221" s="17">
        <v>1671</v>
      </c>
      <c r="J221" s="17">
        <v>1586</v>
      </c>
      <c r="K221" s="17">
        <v>978</v>
      </c>
      <c r="L221" s="17">
        <v>2090</v>
      </c>
      <c r="M221" s="17">
        <v>1733</v>
      </c>
      <c r="N221" s="17">
        <v>1492</v>
      </c>
      <c r="O221" s="17"/>
      <c r="P221" s="17">
        <v>215263</v>
      </c>
      <c r="Q221" s="17">
        <v>229292</v>
      </c>
      <c r="R221" s="17">
        <v>188540</v>
      </c>
      <c r="S221" s="17">
        <v>177354</v>
      </c>
      <c r="T221" s="17">
        <v>203310</v>
      </c>
      <c r="U221" s="17">
        <v>205763</v>
      </c>
      <c r="V221" s="17">
        <v>210342</v>
      </c>
      <c r="W221" s="17">
        <v>272784</v>
      </c>
      <c r="X221" s="17">
        <v>227699</v>
      </c>
      <c r="Y221" s="17">
        <v>222306</v>
      </c>
      <c r="Z221" s="17">
        <v>204409</v>
      </c>
      <c r="AA221" s="17">
        <v>221849</v>
      </c>
      <c r="AB221" s="17"/>
      <c r="AC221" s="17">
        <v>49171</v>
      </c>
      <c r="AD221" s="17">
        <v>67204</v>
      </c>
      <c r="AE221" s="17">
        <v>70927</v>
      </c>
      <c r="AF221" s="17">
        <v>70545</v>
      </c>
      <c r="AG221" s="17">
        <v>64621</v>
      </c>
      <c r="AH221" s="17">
        <v>59153</v>
      </c>
      <c r="AI221" s="17">
        <v>55469</v>
      </c>
      <c r="AJ221" s="17">
        <v>59298</v>
      </c>
      <c r="AK221" s="17">
        <v>73015</v>
      </c>
      <c r="AL221" s="17">
        <v>78960</v>
      </c>
      <c r="AM221" s="17">
        <v>84349</v>
      </c>
      <c r="AN221" s="18">
        <v>70979</v>
      </c>
    </row>
    <row r="222" spans="1:40" hidden="1" x14ac:dyDescent="0.3">
      <c r="A222" s="11" t="s">
        <v>483</v>
      </c>
      <c r="B222" s="12" t="s">
        <v>484</v>
      </c>
      <c r="C222" s="13">
        <v>1008</v>
      </c>
      <c r="D222" s="13">
        <v>628</v>
      </c>
      <c r="E222" s="13">
        <v>1022</v>
      </c>
      <c r="F222" s="13">
        <v>913</v>
      </c>
      <c r="G222" s="13">
        <v>656</v>
      </c>
      <c r="H222" s="13">
        <v>1230</v>
      </c>
      <c r="I222" s="13">
        <v>746</v>
      </c>
      <c r="J222" s="13">
        <v>1202</v>
      </c>
      <c r="K222" s="13">
        <v>1144</v>
      </c>
      <c r="L222" s="13">
        <v>719</v>
      </c>
      <c r="M222" s="13">
        <v>735</v>
      </c>
      <c r="N222" s="13">
        <v>1059</v>
      </c>
      <c r="O222" s="13"/>
      <c r="P222" s="13">
        <v>4113</v>
      </c>
      <c r="Q222" s="13">
        <v>4920</v>
      </c>
      <c r="R222" s="13">
        <v>3999</v>
      </c>
      <c r="S222" s="13">
        <v>4997</v>
      </c>
      <c r="T222" s="13">
        <v>5379</v>
      </c>
      <c r="U222" s="13">
        <v>5390</v>
      </c>
      <c r="V222" s="13">
        <v>6654</v>
      </c>
      <c r="W222" s="13">
        <v>4683</v>
      </c>
      <c r="X222" s="13">
        <v>3845</v>
      </c>
      <c r="Y222" s="13">
        <v>3938</v>
      </c>
      <c r="Z222" s="13">
        <v>4536</v>
      </c>
      <c r="AA222" s="13">
        <v>4920</v>
      </c>
      <c r="AB222" s="13"/>
      <c r="AC222" s="13">
        <v>39633</v>
      </c>
      <c r="AD222" s="13">
        <v>39928</v>
      </c>
      <c r="AE222" s="13">
        <v>45364</v>
      </c>
      <c r="AF222" s="13">
        <v>41836</v>
      </c>
      <c r="AG222" s="13">
        <v>41342</v>
      </c>
      <c r="AH222" s="13">
        <v>42200</v>
      </c>
      <c r="AI222" s="13">
        <v>41763</v>
      </c>
      <c r="AJ222" s="13">
        <v>45485</v>
      </c>
      <c r="AK222" s="13">
        <v>20163</v>
      </c>
      <c r="AL222" s="13">
        <v>42292</v>
      </c>
      <c r="AM222" s="13">
        <v>49908</v>
      </c>
      <c r="AN222" s="14">
        <v>46248</v>
      </c>
    </row>
    <row r="223" spans="1:40" ht="22.2" hidden="1" x14ac:dyDescent="0.3">
      <c r="A223" s="15" t="s">
        <v>477</v>
      </c>
      <c r="B223" s="16" t="s">
        <v>478</v>
      </c>
      <c r="C223" s="17">
        <v>1649</v>
      </c>
      <c r="D223" s="17">
        <v>469</v>
      </c>
      <c r="E223" s="17">
        <v>1331</v>
      </c>
      <c r="F223" s="17">
        <v>1146</v>
      </c>
      <c r="G223" s="17">
        <v>1437</v>
      </c>
      <c r="H223" s="17">
        <v>1612</v>
      </c>
      <c r="I223" s="17">
        <v>1383</v>
      </c>
      <c r="J223" s="17">
        <v>1045</v>
      </c>
      <c r="K223" s="17">
        <v>1148</v>
      </c>
      <c r="L223" s="17">
        <v>651</v>
      </c>
      <c r="M223" s="17">
        <v>1149</v>
      </c>
      <c r="N223" s="17">
        <v>1048</v>
      </c>
      <c r="O223" s="17"/>
      <c r="P223" s="17">
        <v>56197</v>
      </c>
      <c r="Q223" s="17">
        <v>71863</v>
      </c>
      <c r="R223" s="17">
        <v>81978</v>
      </c>
      <c r="S223" s="17">
        <v>85361</v>
      </c>
      <c r="T223" s="17">
        <v>75729</v>
      </c>
      <c r="U223" s="17">
        <v>63361</v>
      </c>
      <c r="V223" s="17">
        <v>47045</v>
      </c>
      <c r="W223" s="17">
        <v>45002</v>
      </c>
      <c r="X223" s="17">
        <v>40682</v>
      </c>
      <c r="Y223" s="17">
        <v>38466</v>
      </c>
      <c r="Z223" s="17">
        <v>31198</v>
      </c>
      <c r="AA223" s="17">
        <v>41129</v>
      </c>
      <c r="AB223" s="17"/>
      <c r="AC223" s="17">
        <v>42901</v>
      </c>
      <c r="AD223" s="17">
        <v>45068</v>
      </c>
      <c r="AE223" s="17">
        <v>61714</v>
      </c>
      <c r="AF223" s="17">
        <v>73731</v>
      </c>
      <c r="AG223" s="17">
        <v>75175</v>
      </c>
      <c r="AH223" s="17">
        <v>78681</v>
      </c>
      <c r="AI223" s="17">
        <v>70538</v>
      </c>
      <c r="AJ223" s="17">
        <v>61251</v>
      </c>
      <c r="AK223" s="17">
        <v>47601</v>
      </c>
      <c r="AL223" s="17">
        <v>50232</v>
      </c>
      <c r="AM223" s="17">
        <v>51085</v>
      </c>
      <c r="AN223" s="18">
        <v>47396</v>
      </c>
    </row>
    <row r="224" spans="1:40" ht="22.2" hidden="1" x14ac:dyDescent="0.3">
      <c r="A224" s="11" t="s">
        <v>487</v>
      </c>
      <c r="B224" s="12" t="s">
        <v>488</v>
      </c>
      <c r="C224" s="13">
        <v>890</v>
      </c>
      <c r="D224" s="13">
        <v>1065</v>
      </c>
      <c r="E224" s="13">
        <v>2265</v>
      </c>
      <c r="F224" s="13">
        <v>4342</v>
      </c>
      <c r="G224" s="13">
        <v>4831</v>
      </c>
      <c r="H224" s="13">
        <v>5346</v>
      </c>
      <c r="I224" s="13">
        <v>4200</v>
      </c>
      <c r="J224" s="13">
        <v>2869</v>
      </c>
      <c r="K224" s="13">
        <v>1295</v>
      </c>
      <c r="L224" s="13">
        <v>880</v>
      </c>
      <c r="M224" s="13">
        <v>602</v>
      </c>
      <c r="N224" s="13">
        <v>633</v>
      </c>
      <c r="O224" s="13"/>
      <c r="P224" s="13">
        <v>51537</v>
      </c>
      <c r="Q224" s="13">
        <v>51662</v>
      </c>
      <c r="R224" s="13">
        <v>57049</v>
      </c>
      <c r="S224" s="13">
        <v>59743</v>
      </c>
      <c r="T224" s="13">
        <v>55837</v>
      </c>
      <c r="U224" s="13">
        <v>58300</v>
      </c>
      <c r="V224" s="13">
        <v>57245</v>
      </c>
      <c r="W224" s="13">
        <v>56834</v>
      </c>
      <c r="X224" s="13">
        <v>49844</v>
      </c>
      <c r="Y224" s="13">
        <v>46579</v>
      </c>
      <c r="Z224" s="13">
        <v>51056</v>
      </c>
      <c r="AA224" s="13">
        <v>53306</v>
      </c>
      <c r="AB224" s="13"/>
      <c r="AC224" s="13">
        <v>34774</v>
      </c>
      <c r="AD224" s="13">
        <v>43668</v>
      </c>
      <c r="AE224" s="13">
        <v>48912</v>
      </c>
      <c r="AF224" s="13">
        <v>62114</v>
      </c>
      <c r="AG224" s="13">
        <v>69039</v>
      </c>
      <c r="AH224" s="13">
        <v>67333</v>
      </c>
      <c r="AI224" s="13">
        <v>56079</v>
      </c>
      <c r="AJ224" s="13">
        <v>53238</v>
      </c>
      <c r="AK224" s="13">
        <v>39450</v>
      </c>
      <c r="AL224" s="13">
        <v>36891</v>
      </c>
      <c r="AM224" s="13">
        <v>34718</v>
      </c>
      <c r="AN224" s="14">
        <v>33482</v>
      </c>
    </row>
    <row r="225" spans="1:40" ht="22.2" hidden="1" x14ac:dyDescent="0.3">
      <c r="A225" s="19" t="s">
        <v>481</v>
      </c>
      <c r="B225" s="20" t="s">
        <v>482</v>
      </c>
      <c r="C225" s="21">
        <v>322</v>
      </c>
      <c r="D225" s="21">
        <v>695</v>
      </c>
      <c r="E225" s="21">
        <v>473</v>
      </c>
      <c r="F225" s="21">
        <v>445</v>
      </c>
      <c r="G225" s="21">
        <v>206</v>
      </c>
      <c r="H225" s="21">
        <v>792</v>
      </c>
      <c r="I225" s="21">
        <v>158</v>
      </c>
      <c r="J225" s="21">
        <v>815</v>
      </c>
      <c r="K225" s="21">
        <v>633</v>
      </c>
      <c r="L225" s="21">
        <v>439</v>
      </c>
      <c r="M225" s="21">
        <v>838</v>
      </c>
      <c r="N225" s="21">
        <v>173</v>
      </c>
      <c r="O225" s="21"/>
      <c r="P225" s="21">
        <v>14830</v>
      </c>
      <c r="Q225" s="21">
        <v>12479</v>
      </c>
      <c r="R225" s="21">
        <v>10585</v>
      </c>
      <c r="S225" s="21">
        <v>11569</v>
      </c>
      <c r="T225" s="21">
        <v>13811</v>
      </c>
      <c r="U225" s="21">
        <v>14063</v>
      </c>
      <c r="V225" s="21">
        <v>15608</v>
      </c>
      <c r="W225" s="21">
        <v>14966</v>
      </c>
      <c r="X225" s="21">
        <v>16073</v>
      </c>
      <c r="Y225" s="21">
        <v>22226</v>
      </c>
      <c r="Z225" s="21">
        <v>20132</v>
      </c>
      <c r="AA225" s="21">
        <v>23031</v>
      </c>
      <c r="AB225" s="21"/>
      <c r="AC225" s="21">
        <v>16365</v>
      </c>
      <c r="AD225" s="21">
        <v>18623</v>
      </c>
      <c r="AE225" s="21">
        <v>19972</v>
      </c>
      <c r="AF225" s="21">
        <v>22435</v>
      </c>
      <c r="AG225" s="21">
        <v>20535</v>
      </c>
      <c r="AH225" s="21">
        <v>18696</v>
      </c>
      <c r="AI225" s="21">
        <v>17321</v>
      </c>
      <c r="AJ225" s="21">
        <v>14066</v>
      </c>
      <c r="AK225" s="21">
        <v>13015</v>
      </c>
      <c r="AL225" s="21">
        <v>23530</v>
      </c>
      <c r="AM225" s="21">
        <v>18626</v>
      </c>
      <c r="AN225" s="22">
        <v>17492</v>
      </c>
    </row>
  </sheetData>
  <mergeCells count="14">
    <mergeCell ref="O12:AA12"/>
    <mergeCell ref="AB12:AN12"/>
    <mergeCell ref="A115:F115"/>
    <mergeCell ref="A116:F116"/>
    <mergeCell ref="A126:A127"/>
    <mergeCell ref="B126:B127"/>
    <mergeCell ref="C126:N126"/>
    <mergeCell ref="O126:AA126"/>
    <mergeCell ref="AB126:AN126"/>
    <mergeCell ref="A1:F1"/>
    <mergeCell ref="A2:F2"/>
    <mergeCell ref="A12:A13"/>
    <mergeCell ref="B12:B13"/>
    <mergeCell ref="C12:N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2532D-24D5-42A3-BBB5-8E255C1A0876}">
  <sheetPr>
    <tabColor theme="3" tint="0.499984740745262"/>
  </sheetPr>
  <dimension ref="A1:E21"/>
  <sheetViews>
    <sheetView zoomScale="80" workbookViewId="0">
      <selection activeCell="C2" sqref="C2"/>
    </sheetView>
  </sheetViews>
  <sheetFormatPr defaultRowHeight="14.4" x14ac:dyDescent="0.3"/>
  <cols>
    <col min="1" max="1" width="27.6640625" customWidth="1"/>
    <col min="2" max="2" width="21.88671875" customWidth="1"/>
    <col min="3" max="3" width="25.44140625" customWidth="1"/>
    <col min="4" max="4" width="26.44140625" customWidth="1"/>
    <col min="5" max="5" width="21.88671875" customWidth="1"/>
  </cols>
  <sheetData>
    <row r="1" spans="1:5" ht="69" x14ac:dyDescent="0.3">
      <c r="A1" s="34" t="s">
        <v>526</v>
      </c>
      <c r="B1" s="39" t="s">
        <v>551</v>
      </c>
      <c r="C1" s="39" t="s">
        <v>543</v>
      </c>
      <c r="D1" s="35" t="s">
        <v>550</v>
      </c>
      <c r="E1" s="35" t="s">
        <v>544</v>
      </c>
    </row>
    <row r="2" spans="1:5" x14ac:dyDescent="0.3">
      <c r="A2" s="40" t="s">
        <v>8</v>
      </c>
      <c r="B2" s="42">
        <f>(INDEX('Selected countries-IM'!$N$2:$N$20,MATCH('Table 2'!$A2,'Selected countries-IM'!$M$2:$M$20,0)))/10^6</f>
        <v>0.83803119999999931</v>
      </c>
      <c r="C2" s="41">
        <f>INDEX('Selected countries-IM'!$O$2:$O$20,MATCH('Table 2'!$A2,'Selected countries-IM'!$M$2:$M$20,0))</f>
        <v>-2.174319326877594E-2</v>
      </c>
      <c r="D2" s="42">
        <f>(INDEX('Selected countries-EX'!$L$2:$L$20,MATCH('Table 2'!$A2,'Selected countries-EX'!$A$2:$A$20,0)))/10^6</f>
        <v>0.8988591999999993</v>
      </c>
      <c r="E2" s="41">
        <f>INDEX('Selected countries-EX'!$M$2:$M$20,MATCH('Table 2'!$A2,'Selected countries-EX'!$A$2:$A$20,0))</f>
        <v>3.8948804140090942E-3</v>
      </c>
    </row>
    <row r="3" spans="1:5" x14ac:dyDescent="0.3">
      <c r="A3" s="40" t="s">
        <v>11</v>
      </c>
      <c r="B3" s="42">
        <f>(INDEX('Selected countries-IM'!$N$2:$N$20,MATCH('Table 2'!$A3,'Selected countries-IM'!$M$2:$M$20,0)))/10^6</f>
        <v>-0.31801679999999705</v>
      </c>
      <c r="C3" s="41">
        <f>INDEX('Selected countries-IM'!$O$2:$O$20,MATCH('Table 2'!$A3,'Selected countries-IM'!$M$2:$M$20,0))</f>
        <v>-4.9873888492584229E-3</v>
      </c>
      <c r="D3" s="42">
        <f>(INDEX('Selected countries-EX'!$L$2:$L$20,MATCH('Table 2'!$A3,'Selected countries-EX'!$A$2:$A$20,0)))/10^6</f>
        <v>13.86711</v>
      </c>
      <c r="E3" s="41">
        <f>INDEX('Selected countries-EX'!$M$2:$M$20,MATCH('Table 2'!$A3,'Selected countries-EX'!$A$2:$A$20,0))</f>
        <v>4.2024001479148865E-2</v>
      </c>
    </row>
    <row r="4" spans="1:5" x14ac:dyDescent="0.3">
      <c r="A4" s="40" t="s">
        <v>27</v>
      </c>
      <c r="B4" s="42">
        <f>(INDEX('Selected countries-IM'!$N$2:$N$20,MATCH('Table 2'!$A4,'Selected countries-IM'!$M$2:$M$20,0)))/10^6</f>
        <v>4.6769031999999955</v>
      </c>
      <c r="C4" s="41">
        <f>INDEX('Selected countries-IM'!$O$2:$O$20,MATCH('Table 2'!$A4,'Selected countries-IM'!$M$2:$M$20,0))</f>
        <v>1.9161701202392578E-3</v>
      </c>
      <c r="D4" s="42">
        <f>(INDEX('Selected countries-EX'!$L$2:$L$20,MATCH('Table 2'!$A4,'Selected countries-EX'!$A$2:$A$20,0)))/10^6</f>
        <v>-0.73742159999999402</v>
      </c>
      <c r="E4" s="41">
        <f>INDEX('Selected countries-EX'!$M$2:$M$20,MATCH('Table 2'!$A4,'Selected countries-EX'!$A$2:$A$20,0))</f>
        <v>-5.9460550546646118E-3</v>
      </c>
    </row>
    <row r="5" spans="1:5" x14ac:dyDescent="0.3">
      <c r="A5" s="40" t="s">
        <v>35</v>
      </c>
      <c r="B5" s="55">
        <f>(INDEX('Selected countries-IM'!$N$2:$N$20,MATCH('Table 2'!$A5,'Selected countries-IM'!$M$2:$M$20,0)))/10^6</f>
        <v>4.088719999999995E-2</v>
      </c>
      <c r="C5" s="56">
        <f>INDEX('Selected countries-IM'!$O$2:$O$20,MATCH('Table 2'!$A5,'Selected countries-IM'!$M$2:$M$20,0))</f>
        <v>-2.9065273702144623E-4</v>
      </c>
      <c r="D5" s="42">
        <f>(INDEX('Selected countries-EX'!$L$2:$L$20,MATCH('Table 2'!$A5,'Selected countries-EX'!$A$2:$A$20,0)))/10^6</f>
        <v>2.7684613999999983</v>
      </c>
      <c r="E5" s="41">
        <f>INDEX('Selected countries-EX'!$M$2:$M$20,MATCH('Table 2'!$A5,'Selected countries-EX'!$A$2:$A$20,0))</f>
        <v>1.782071590423584E-2</v>
      </c>
    </row>
    <row r="6" spans="1:5" x14ac:dyDescent="0.3">
      <c r="A6" s="40" t="s">
        <v>37</v>
      </c>
      <c r="B6" s="42">
        <f>(INDEX('Selected countries-IM'!$N$2:$N$20,MATCH('Table 2'!$A6,'Selected countries-IM'!$M$2:$M$20,0)))/10^6</f>
        <v>-13.764340000000001</v>
      </c>
      <c r="C6" s="41">
        <f>INDEX('Selected countries-IM'!$O$2:$O$20,MATCH('Table 2'!$A6,'Selected countries-IM'!$M$2:$M$20,0))</f>
        <v>-3.8969755172729492E-2</v>
      </c>
      <c r="D6" s="42">
        <f>(INDEX('Selected countries-EX'!$L$2:$L$20,MATCH('Table 2'!$A6,'Selected countries-EX'!$A$2:$A$20,0)))/10^6</f>
        <v>-24.811282200000047</v>
      </c>
      <c r="E6" s="41">
        <f>INDEX('Selected countries-EX'!$M$2:$M$20,MATCH('Table 2'!$A6,'Selected countries-EX'!$A$2:$A$20,0))</f>
        <v>-2.5788307189941406E-2</v>
      </c>
    </row>
    <row r="7" spans="1:5" x14ac:dyDescent="0.3">
      <c r="A7" s="40" t="s">
        <v>42</v>
      </c>
      <c r="B7" s="42">
        <f>(INDEX('Selected countries-IM'!$N$2:$N$20,MATCH('Table 2'!$A7,'Selected countries-IM'!$M$2:$M$20,0)))/10^6</f>
        <v>-34.451216800000012</v>
      </c>
      <c r="C7" s="41">
        <f>INDEX('Selected countries-IM'!$O$2:$O$20,MATCH('Table 2'!$A7,'Selected countries-IM'!$M$2:$M$20,0))</f>
        <v>-1.2318361550569534E-2</v>
      </c>
      <c r="D7" s="42">
        <f>(INDEX('Selected countries-EX'!$L$2:$L$20,MATCH('Table 2'!$A7,'Selected countries-EX'!$A$2:$A$20,0)))/10^6</f>
        <v>-123.36954620000004</v>
      </c>
      <c r="E7" s="41">
        <f>INDEX('Selected countries-EX'!$M$2:$M$20,MATCH('Table 2'!$A7,'Selected countries-EX'!$A$2:$A$20,0))</f>
        <v>-3.6678582429885864E-2</v>
      </c>
    </row>
    <row r="8" spans="1:5" x14ac:dyDescent="0.3">
      <c r="A8" s="40" t="s">
        <v>61</v>
      </c>
      <c r="B8" s="42">
        <f>(INDEX('Selected countries-IM'!$N$2:$N$20,MATCH('Table 2'!$A8,'Selected countries-IM'!$M$2:$M$20,0)))/10^6</f>
        <v>0.90066560000000151</v>
      </c>
      <c r="C8" s="41">
        <f>INDEX('Selected countries-IM'!$O$2:$O$20,MATCH('Table 2'!$A8,'Selected countries-IM'!$M$2:$M$20,0))</f>
        <v>5.7387650012969971E-3</v>
      </c>
      <c r="D8" s="42">
        <f>(INDEX('Selected countries-EX'!$L$2:$L$20,MATCH('Table 2'!$A8,'Selected countries-EX'!$A$2:$A$20,0)))/10^6</f>
        <v>0.64646800000000004</v>
      </c>
      <c r="E8" s="41">
        <f>INDEX('Selected countries-EX'!$M$2:$M$20,MATCH('Table 2'!$A8,'Selected countries-EX'!$A$2:$A$20,0))</f>
        <v>1.8252730369567871E-3</v>
      </c>
    </row>
    <row r="9" spans="1:5" x14ac:dyDescent="0.3">
      <c r="A9" s="40" t="s">
        <v>516</v>
      </c>
      <c r="B9" s="55">
        <f>(INDEX('Selected countries-IM'!$N$2:$N$20,MATCH('Table 2'!$A9,'Selected countries-IM'!$M$2:$M$20,0)))/10^6</f>
        <v>4.0800000000000003E-2</v>
      </c>
      <c r="C9" s="41">
        <f>INDEX('Selected countries-IM'!$O$2:$O$20,MATCH('Table 2'!$A9,'Selected countries-IM'!$M$2:$M$20,0))</f>
        <v>-2.7849733829498291E-2</v>
      </c>
      <c r="D9" s="55">
        <f>(INDEX('Selected countries-EX'!$L$2:$L$20,MATCH('Table 2'!$A9,'Selected countries-EX'!$A$2:$A$20,0)))/10^6</f>
        <v>3.8753400000000375E-2</v>
      </c>
      <c r="E9" s="41">
        <f>INDEX('Selected countries-EX'!$M$2:$M$20,MATCH('Table 2'!$A9,'Selected countries-EX'!$A$2:$A$20,0))</f>
        <v>-1.5306621789932251E-2</v>
      </c>
    </row>
    <row r="10" spans="1:5" x14ac:dyDescent="0.3">
      <c r="A10" s="40" t="s">
        <v>514</v>
      </c>
      <c r="B10" s="42">
        <f>(INDEX('Selected countries-IM'!$N$2:$N$20,MATCH('Table 2'!$A10,'Selected countries-IM'!$M$2:$M$20,0)))/10^6</f>
        <v>40.470445400000038</v>
      </c>
      <c r="C10" s="41">
        <f>INDEX('Selected countries-IM'!$O$2:$O$20,MATCH('Table 2'!$A10,'Selected countries-IM'!$M$2:$M$20,0))</f>
        <v>5.6892334035070241E-2</v>
      </c>
      <c r="D10" s="42">
        <f>(INDEX('Selected countries-EX'!$L$2:$L$20,MATCH('Table 2'!$A10,'Selected countries-EX'!$A$2:$A$20,0)))/10^6</f>
        <v>64.595853799999958</v>
      </c>
      <c r="E10" s="41">
        <f>INDEX('Selected countries-EX'!$M$2:$M$20,MATCH('Table 2'!$A10,'Selected countries-EX'!$A$2:$A$20,0))</f>
        <v>3.0878918985141474E-3</v>
      </c>
    </row>
    <row r="11" spans="1:5" x14ac:dyDescent="0.3">
      <c r="A11" s="40" t="s">
        <v>94</v>
      </c>
      <c r="B11" s="42">
        <f>(INDEX('Selected countries-IM'!$N$2:$N$20,MATCH('Table 2'!$A11,'Selected countries-IM'!$M$2:$M$20,0)))/10^6</f>
        <v>4.0994654000000059</v>
      </c>
      <c r="C11" s="41">
        <f>INDEX('Selected countries-IM'!$O$2:$O$20,MATCH('Table 2'!$A11,'Selected countries-IM'!$M$2:$M$20,0))</f>
        <v>1.7135702073574066E-3</v>
      </c>
      <c r="D11" s="42">
        <f>(INDEX('Selected countries-EX'!$L$2:$L$20,MATCH('Table 2'!$A11,'Selected countries-EX'!$A$2:$A$20,0)))/10^6</f>
        <v>18.490725399999992</v>
      </c>
      <c r="E11" s="41">
        <f>INDEX('Selected countries-EX'!$M$2:$M$20,MATCH('Table 2'!$A11,'Selected countries-EX'!$A$2:$A$20,0))</f>
        <v>4.0722042322158813E-2</v>
      </c>
    </row>
    <row r="12" spans="1:5" x14ac:dyDescent="0.3">
      <c r="A12" s="40" t="s">
        <v>95</v>
      </c>
      <c r="B12" s="42">
        <f>(INDEX('Selected countries-IM'!$N$2:$N$20,MATCH('Table 2'!$A12,'Selected countries-IM'!$M$2:$M$20,0)))/10^6</f>
        <v>0.75552139999999846</v>
      </c>
      <c r="C12" s="41">
        <f>INDEX('Selected countries-IM'!$O$2:$O$20,MATCH('Table 2'!$A12,'Selected countries-IM'!$M$2:$M$20,0))</f>
        <v>2.4173147976398468E-3</v>
      </c>
      <c r="D12" s="42">
        <f>(INDEX('Selected countries-EX'!$L$2:$L$20,MATCH('Table 2'!$A12,'Selected countries-EX'!$A$2:$A$20,0)))/10^6</f>
        <v>7.0082074000000061</v>
      </c>
      <c r="E12" s="41">
        <f>INDEX('Selected countries-EX'!$M$2:$M$20,MATCH('Table 2'!$A12,'Selected countries-EX'!$A$2:$A$20,0))</f>
        <v>1.8535777926445007E-2</v>
      </c>
    </row>
    <row r="13" spans="1:5" x14ac:dyDescent="0.3">
      <c r="A13" s="40" t="s">
        <v>102</v>
      </c>
      <c r="B13" s="42">
        <f>(INDEX('Selected countries-IM'!$N$2:$N$20,MATCH('Table 2'!$A13,'Selected countries-IM'!$M$2:$M$20,0)))/10^6</f>
        <v>2.6946011999999882</v>
      </c>
      <c r="C13" s="41">
        <f>INDEX('Selected countries-IM'!$O$2:$O$20,MATCH('Table 2'!$A13,'Selected countries-IM'!$M$2:$M$20,0))</f>
        <v>1.8990784883499146E-3</v>
      </c>
      <c r="D13" s="42">
        <f>(INDEX('Selected countries-EX'!$L$2:$L$20,MATCH('Table 2'!$A13,'Selected countries-EX'!$A$2:$A$20,0)))/10^6</f>
        <v>-1.8608776000000238</v>
      </c>
      <c r="E13" s="41">
        <f>INDEX('Selected countries-EX'!$M$2:$M$20,MATCH('Table 2'!$A13,'Selected countries-EX'!$A$2:$A$20,0))</f>
        <v>-9.4286799430847168E-3</v>
      </c>
    </row>
    <row r="14" spans="1:5" x14ac:dyDescent="0.3">
      <c r="A14" s="40" t="s">
        <v>108</v>
      </c>
      <c r="B14" s="42">
        <f>(INDEX('Selected countries-IM'!$N$2:$N$20,MATCH('Table 2'!$A14,'Selected countries-IM'!$M$2:$M$20,0)))/10^6</f>
        <v>3.4187134000000059</v>
      </c>
      <c r="C14" s="41">
        <f>INDEX('Selected countries-IM'!$O$2:$O$20,MATCH('Table 2'!$A14,'Selected countries-IM'!$M$2:$M$20,0))</f>
        <v>6.1174556612968445E-3</v>
      </c>
      <c r="D14" s="42">
        <f>(INDEX('Selected countries-EX'!$L$2:$L$20,MATCH('Table 2'!$A14,'Selected countries-EX'!$A$2:$A$20,0)))/10^6</f>
        <v>-6.0362580000000001</v>
      </c>
      <c r="E14" s="41">
        <f>INDEX('Selected countries-EX'!$M$2:$M$20,MATCH('Table 2'!$A14,'Selected countries-EX'!$A$2:$A$20,0))</f>
        <v>-1.2676998972892761E-2</v>
      </c>
    </row>
    <row r="15" spans="1:5" x14ac:dyDescent="0.3">
      <c r="A15" s="40" t="s">
        <v>123</v>
      </c>
      <c r="B15" s="42">
        <f>(INDEX('Selected countries-IM'!$N$2:$N$20,MATCH('Table 2'!$A15,'Selected countries-IM'!$M$2:$M$20,0)))/10^6</f>
        <v>1.4091245999999977</v>
      </c>
      <c r="C15" s="41">
        <f>INDEX('Selected countries-IM'!$O$2:$O$20,MATCH('Table 2'!$A15,'Selected countries-IM'!$M$2:$M$20,0))</f>
        <v>-4.5488178730010986E-3</v>
      </c>
      <c r="D15" s="42">
        <f>(INDEX('Selected countries-EX'!$L$2:$L$20,MATCH('Table 2'!$A15,'Selected countries-EX'!$A$2:$A$20,0)))/10^6</f>
        <v>6.3211655999999943</v>
      </c>
      <c r="E15" s="41">
        <f>INDEX('Selected countries-EX'!$M$2:$M$20,MATCH('Table 2'!$A15,'Selected countries-EX'!$A$2:$A$20,0))</f>
        <v>8.4349513053894043E-4</v>
      </c>
    </row>
    <row r="16" spans="1:5" x14ac:dyDescent="0.3">
      <c r="A16" s="40" t="s">
        <v>130</v>
      </c>
      <c r="B16" s="42">
        <f>(INDEX('Selected countries-IM'!$N$2:$N$20,MATCH('Table 2'!$A16,'Selected countries-IM'!$M$2:$M$20,0)))/10^6</f>
        <v>-10.002606994430066</v>
      </c>
      <c r="C16" s="41">
        <f>INDEX('Selected countries-IM'!$O$2:$O$20,MATCH('Table 2'!$A16,'Selected countries-IM'!$M$2:$M$20,0))</f>
        <v>-3.0030038389709468E-2</v>
      </c>
      <c r="D16" s="42">
        <f>(INDEX('Selected countries-EX'!$L$2:$L$20,MATCH('Table 2'!$A16,'Selected countries-EX'!$A$2:$A$20,0)))/10^6</f>
        <v>34.090132715275885</v>
      </c>
      <c r="E16" s="41">
        <f>INDEX('Selected countries-EX'!$M$2:$M$20,MATCH('Table 2'!$A16,'Selected countries-EX'!$A$2:$A$20,0))</f>
        <v>1.7893510798379086E-3</v>
      </c>
    </row>
    <row r="17" spans="1:5" x14ac:dyDescent="0.3">
      <c r="A17" s="40" t="s">
        <v>190</v>
      </c>
      <c r="B17" s="42">
        <f>(INDEX('Selected countries-IM'!$N$2:$N$20,MATCH('Table 2'!$A17,'Selected countries-IM'!$M$2:$M$20,0)))/10^6</f>
        <v>42.853419800000012</v>
      </c>
      <c r="C17" s="41">
        <f>INDEX('Selected countries-IM'!$O$2:$O$20,MATCH('Table 2'!$A17,'Selected countries-IM'!$M$2:$M$20,0))</f>
        <v>6.9539628922939301E-2</v>
      </c>
      <c r="D17" s="42">
        <f>(INDEX('Selected countries-EX'!$L$2:$L$20,MATCH('Table 2'!$A17,'Selected countries-EX'!$A$2:$A$20,0)))/10^6</f>
        <v>53.810259000000002</v>
      </c>
      <c r="E17" s="41">
        <f>INDEX('Selected countries-EX'!$M$2:$M$20,MATCH('Table 2'!$A17,'Selected countries-EX'!$A$2:$A$20,0))</f>
        <v>6.9904282689094543E-2</v>
      </c>
    </row>
    <row r="18" spans="1:5" x14ac:dyDescent="0.3">
      <c r="A18" s="40" t="s">
        <v>195</v>
      </c>
      <c r="B18" s="42">
        <f>(INDEX('Selected countries-IM'!$N$2:$N$20,MATCH('Table 2'!$A18,'Selected countries-IM'!$M$2:$M$20,0)))/10^6</f>
        <v>1.467397799999997</v>
      </c>
      <c r="C18" s="41">
        <f>INDEX('Selected countries-IM'!$O$2:$O$20,MATCH('Table 2'!$A18,'Selected countries-IM'!$M$2:$M$20,0))</f>
        <v>-1.8370188772678375E-3</v>
      </c>
      <c r="D18" s="42">
        <f>(INDEX('Selected countries-EX'!$L$2:$L$20,MATCH('Table 2'!$A18,'Selected countries-EX'!$A$2:$A$20,0)))/10^6</f>
        <v>23.618327599999994</v>
      </c>
      <c r="E18" s="41">
        <f>INDEX('Selected countries-EX'!$M$2:$M$20,MATCH('Table 2'!$A18,'Selected countries-EX'!$A$2:$A$20,0))</f>
        <v>4.5015126466751099E-2</v>
      </c>
    </row>
    <row r="19" spans="1:5" x14ac:dyDescent="0.3">
      <c r="A19" s="40" t="s">
        <v>209</v>
      </c>
      <c r="B19" s="42">
        <f>(INDEX('Selected countries-IM'!$N$2:$N$20,MATCH('Table 2'!$A19,'Selected countries-IM'!$M$2:$M$20,0)))/10^6</f>
        <v>15.056518800000012</v>
      </c>
      <c r="C19" s="41">
        <f>INDEX('Selected countries-IM'!$O$2:$O$20,MATCH('Table 2'!$A19,'Selected countries-IM'!$M$2:$M$20,0))</f>
        <v>4.7357231378555298E-3</v>
      </c>
      <c r="D19" s="42">
        <f>(INDEX('Selected countries-EX'!$L$2:$L$20,MATCH('Table 2'!$A19,'Selected countries-EX'!$A$2:$A$20,0)))/10^6</f>
        <v>-2.827407400000006</v>
      </c>
      <c r="E19" s="41">
        <f>INDEX('Selected countries-EX'!$M$2:$M$20,MATCH('Table 2'!$A19,'Selected countries-EX'!$A$2:$A$20,0))</f>
        <v>-1.805230975151062E-2</v>
      </c>
    </row>
    <row r="20" spans="1:5" x14ac:dyDescent="0.3">
      <c r="A20" s="40" t="s">
        <v>517</v>
      </c>
      <c r="B20" s="42">
        <f>(INDEX('Selected countries-IM'!$N$2:$N$20,MATCH('Table 2'!$A20,'Selected countries-IM'!$M$2:$M$20,0)))/10^6</f>
        <v>3.1751893379999996</v>
      </c>
      <c r="C20" s="41">
        <f>INDEX('Selected countries-IM'!$O$2:$O$20,MATCH('Table 2'!$A20,'Selected countries-IM'!$M$2:$M$20,0))</f>
        <v>1.3105885190608027E-3</v>
      </c>
      <c r="D20" s="42">
        <f>(INDEX('Selected countries-EX'!$L$2:$L$20,MATCH('Table 2'!$A20,'Selected countries-EX'!$A$2:$A$20,0)))/10^6</f>
        <v>31.892501659999997</v>
      </c>
      <c r="E20" s="41">
        <f>INDEX('Selected countries-EX'!$M$2:$M$20,MATCH('Table 2'!$A20,'Selected countries-EX'!$A$2:$A$20,0))</f>
        <v>2.7933649250054093E-2</v>
      </c>
    </row>
    <row r="21" spans="1:5" x14ac:dyDescent="0.3">
      <c r="A21" s="40" t="s">
        <v>564</v>
      </c>
      <c r="B21" s="44">
        <f>SUM(B2:B20)</f>
        <v>63.361503743569983</v>
      </c>
      <c r="C21" s="29"/>
      <c r="D21" s="44">
        <f>SUM(D2:D20)</f>
        <v>98.404032175275688</v>
      </c>
      <c r="E2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BBCA4-EEC3-43E6-8541-CD07A82F45A4}">
  <sheetPr>
    <tabColor theme="5" tint="0.59999389629810485"/>
  </sheetPr>
  <dimension ref="A1:D13"/>
  <sheetViews>
    <sheetView workbookViewId="0">
      <selection activeCell="C15" sqref="C15"/>
    </sheetView>
  </sheetViews>
  <sheetFormatPr defaultRowHeight="14.4" x14ac:dyDescent="0.3"/>
  <cols>
    <col min="1" max="1" width="41" bestFit="1" customWidth="1"/>
    <col min="2" max="2" width="24.5546875" customWidth="1"/>
    <col min="3" max="3" width="29.109375" customWidth="1"/>
    <col min="4" max="4" width="22.77734375" customWidth="1"/>
    <col min="5" max="5" width="18.77734375" customWidth="1"/>
  </cols>
  <sheetData>
    <row r="1" spans="1:4" x14ac:dyDescent="0.3">
      <c r="B1">
        <v>2024</v>
      </c>
      <c r="C1" t="s">
        <v>518</v>
      </c>
      <c r="D1" t="s">
        <v>519</v>
      </c>
    </row>
    <row r="2" spans="1:4" x14ac:dyDescent="0.3">
      <c r="A2" t="s">
        <v>565</v>
      </c>
      <c r="B2" s="4">
        <f>SUMIFS(Total!$G$2:$G$2509,Total!$A$2:$A$2509,"United States of America",Total!$E$2:$E$2509,2024)</f>
        <v>3359310384</v>
      </c>
      <c r="C2" s="4">
        <f>SUMIFS(Total!$G$2:$G$2509,Total!$A$2:$A$2509,"United States of America",Total!$E$2:$E$2509,2025)</f>
        <v>2947221062</v>
      </c>
      <c r="D2" s="4">
        <f>C2/10*12</f>
        <v>3536665274.3999996</v>
      </c>
    </row>
    <row r="3" spans="1:4" x14ac:dyDescent="0.3">
      <c r="A3" t="s">
        <v>566</v>
      </c>
      <c r="B3" s="4">
        <f>SUMIFS(Total!$C$2:$C$2509,Total!$A$2:$A$2509,"United States of America",Total!$E$2:$E$2509,2024)</f>
        <v>2064516773</v>
      </c>
      <c r="C3" s="4">
        <f>SUMIFS(Total!$C$2:$C$2509,Total!$A$2:$A$2509,"United States of America",Total!$E$2:$E$2509,2025)</f>
        <v>1817306666</v>
      </c>
      <c r="D3" s="4">
        <f>C3/10*12</f>
        <v>2180767999.1999998</v>
      </c>
    </row>
    <row r="4" spans="1:4" x14ac:dyDescent="0.3">
      <c r="A4" s="23" t="s">
        <v>582</v>
      </c>
      <c r="B4" s="4">
        <f>SUM(B2:B3)</f>
        <v>5423827157</v>
      </c>
      <c r="C4" s="4">
        <f>SUM(C2:C3)</f>
        <v>4764527728</v>
      </c>
      <c r="D4" s="4">
        <f>C4/10*12</f>
        <v>5717433273.6000004</v>
      </c>
    </row>
    <row r="5" spans="1:4" x14ac:dyDescent="0.3">
      <c r="B5" s="4"/>
      <c r="C5" s="4"/>
      <c r="D5" s="4"/>
    </row>
    <row r="6" spans="1:4" ht="28.8" x14ac:dyDescent="0.3">
      <c r="A6" s="52" t="s">
        <v>585</v>
      </c>
      <c r="B6" s="4">
        <f>'Selected countries'!B22</f>
        <v>2844716662.6753402</v>
      </c>
      <c r="C6" s="4">
        <f>'Selected countries'!K23</f>
        <v>2452600579.0421801</v>
      </c>
      <c r="D6" s="4">
        <f>C6/10*12</f>
        <v>2943120694.8506165</v>
      </c>
    </row>
    <row r="7" spans="1:4" ht="28.8" x14ac:dyDescent="0.3">
      <c r="A7" s="52" t="s">
        <v>584</v>
      </c>
      <c r="B7" s="4">
        <f>'Selected countries'!D22</f>
        <v>1612494764.40997</v>
      </c>
      <c r="C7" s="4">
        <f>'Selected countries'!M23</f>
        <v>1396546890.12795</v>
      </c>
      <c r="D7" s="4">
        <f>C7/10*12</f>
        <v>1675856268.1535401</v>
      </c>
    </row>
    <row r="8" spans="1:4" x14ac:dyDescent="0.3">
      <c r="A8" s="23" t="s">
        <v>583</v>
      </c>
      <c r="B8" s="4">
        <f>SUM(B6:B7)</f>
        <v>4457211427.08531</v>
      </c>
      <c r="C8" s="4">
        <f>SUM(C6:C7)</f>
        <v>3849147469.1701298</v>
      </c>
      <c r="D8" s="4">
        <f>C8/10*12</f>
        <v>4618976963.0041561</v>
      </c>
    </row>
    <row r="10" spans="1:4" ht="28.8" x14ac:dyDescent="0.3">
      <c r="A10" s="53" t="s">
        <v>580</v>
      </c>
      <c r="B10" s="54">
        <f>D2/B2-1</f>
        <v>5.2795029374100189E-2</v>
      </c>
      <c r="C10" s="53" t="s">
        <v>586</v>
      </c>
      <c r="D10" s="54">
        <f>D6/B6-1</f>
        <v>3.4591857061339493E-2</v>
      </c>
    </row>
    <row r="11" spans="1:4" ht="28.8" x14ac:dyDescent="0.3">
      <c r="A11" s="53" t="s">
        <v>581</v>
      </c>
      <c r="B11" s="54">
        <f>D3/B3-1</f>
        <v>5.6309170126563002E-2</v>
      </c>
      <c r="C11" s="53" t="s">
        <v>586</v>
      </c>
      <c r="D11" s="54">
        <f>D7/B7-1</f>
        <v>3.9294083393042634E-2</v>
      </c>
    </row>
    <row r="12" spans="1:4" ht="28.8" x14ac:dyDescent="0.3">
      <c r="A12" s="53" t="s">
        <v>588</v>
      </c>
      <c r="B12" s="54">
        <f>D4/B4-1</f>
        <v>5.4132646211093149E-2</v>
      </c>
      <c r="C12" s="53" t="s">
        <v>587</v>
      </c>
      <c r="D12" s="54">
        <f>D8/B8-1</f>
        <v>3.6292991383769513E-2</v>
      </c>
    </row>
    <row r="13" spans="1:4" x14ac:dyDescent="0.3">
      <c r="A13" s="4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19"/>
  <sheetViews>
    <sheetView workbookViewId="0">
      <selection activeCell="F10" sqref="F10"/>
    </sheetView>
  </sheetViews>
  <sheetFormatPr defaultRowHeight="14.4" x14ac:dyDescent="0.3"/>
  <cols>
    <col min="1" max="1" width="29.5546875" customWidth="1"/>
  </cols>
  <sheetData>
    <row r="1" spans="1:8" x14ac:dyDescent="0.3">
      <c r="A1" t="s">
        <v>0</v>
      </c>
      <c r="B1" t="s">
        <v>220</v>
      </c>
      <c r="C1" t="s">
        <v>243</v>
      </c>
      <c r="D1" t="s">
        <v>244</v>
      </c>
      <c r="E1" t="s">
        <v>245</v>
      </c>
      <c r="F1" t="s">
        <v>246</v>
      </c>
      <c r="G1" t="s">
        <v>247</v>
      </c>
      <c r="H1" t="s">
        <v>248</v>
      </c>
    </row>
    <row r="2" spans="1:8" x14ac:dyDescent="0.3">
      <c r="A2" t="s">
        <v>1</v>
      </c>
      <c r="B2" t="s">
        <v>221</v>
      </c>
      <c r="C2" s="32">
        <v>2669</v>
      </c>
      <c r="D2" s="1">
        <v>45292</v>
      </c>
      <c r="E2" s="32">
        <v>2024</v>
      </c>
      <c r="F2" s="32">
        <v>1</v>
      </c>
      <c r="G2" s="32">
        <v>1998</v>
      </c>
      <c r="H2" s="32">
        <v>4667</v>
      </c>
    </row>
    <row r="3" spans="1:8" x14ac:dyDescent="0.3">
      <c r="A3" t="s">
        <v>1</v>
      </c>
      <c r="B3" t="s">
        <v>222</v>
      </c>
      <c r="C3" s="32">
        <v>1862</v>
      </c>
      <c r="D3" s="1">
        <v>45566</v>
      </c>
      <c r="E3" s="32">
        <v>2024</v>
      </c>
      <c r="F3" s="32">
        <v>10</v>
      </c>
      <c r="G3" s="32">
        <v>1053</v>
      </c>
      <c r="H3" s="32">
        <v>2915</v>
      </c>
    </row>
    <row r="4" spans="1:8" x14ac:dyDescent="0.3">
      <c r="A4" t="s">
        <v>1</v>
      </c>
      <c r="B4" t="s">
        <v>223</v>
      </c>
      <c r="C4" s="32">
        <v>2669</v>
      </c>
      <c r="D4" s="1">
        <v>45597</v>
      </c>
      <c r="E4" s="32">
        <v>2024</v>
      </c>
      <c r="F4" s="32">
        <v>11</v>
      </c>
      <c r="G4" s="32">
        <v>530</v>
      </c>
      <c r="H4" s="32">
        <v>3199</v>
      </c>
    </row>
    <row r="5" spans="1:8" x14ac:dyDescent="0.3">
      <c r="A5" t="s">
        <v>1</v>
      </c>
      <c r="B5" t="s">
        <v>224</v>
      </c>
      <c r="C5" s="32">
        <v>2530</v>
      </c>
      <c r="D5" s="1">
        <v>45627</v>
      </c>
      <c r="E5" s="32">
        <v>2024</v>
      </c>
      <c r="F5" s="32">
        <v>12</v>
      </c>
      <c r="G5" s="32">
        <v>904</v>
      </c>
      <c r="H5" s="32">
        <v>3434</v>
      </c>
    </row>
    <row r="6" spans="1:8" x14ac:dyDescent="0.3">
      <c r="A6" t="s">
        <v>1</v>
      </c>
      <c r="B6" t="s">
        <v>225</v>
      </c>
      <c r="C6" s="32">
        <v>1545</v>
      </c>
      <c r="D6" s="1">
        <v>45323</v>
      </c>
      <c r="E6" s="32">
        <v>2024</v>
      </c>
      <c r="F6" s="32">
        <v>2</v>
      </c>
      <c r="G6" s="32">
        <v>2113</v>
      </c>
      <c r="H6" s="32">
        <v>3658</v>
      </c>
    </row>
    <row r="7" spans="1:8" x14ac:dyDescent="0.3">
      <c r="A7" t="s">
        <v>1</v>
      </c>
      <c r="B7" t="s">
        <v>226</v>
      </c>
      <c r="C7" s="32">
        <v>3001</v>
      </c>
      <c r="D7" s="1">
        <v>45352</v>
      </c>
      <c r="E7" s="32">
        <v>2024</v>
      </c>
      <c r="F7" s="32">
        <v>3</v>
      </c>
      <c r="G7" s="32">
        <v>1050</v>
      </c>
      <c r="H7" s="32">
        <v>4051</v>
      </c>
    </row>
    <row r="8" spans="1:8" x14ac:dyDescent="0.3">
      <c r="A8" t="s">
        <v>1</v>
      </c>
      <c r="B8" t="s">
        <v>227</v>
      </c>
      <c r="C8" s="32">
        <v>1639</v>
      </c>
      <c r="D8" s="1">
        <v>45383</v>
      </c>
      <c r="E8" s="32">
        <v>2024</v>
      </c>
      <c r="F8" s="32">
        <v>4</v>
      </c>
      <c r="G8" s="32">
        <v>296</v>
      </c>
      <c r="H8" s="32">
        <v>1935</v>
      </c>
    </row>
    <row r="9" spans="1:8" x14ac:dyDescent="0.3">
      <c r="A9" t="s">
        <v>1</v>
      </c>
      <c r="B9" t="s">
        <v>228</v>
      </c>
      <c r="C9" s="32">
        <v>1379</v>
      </c>
      <c r="D9" s="1">
        <v>45413</v>
      </c>
      <c r="E9" s="32">
        <v>2024</v>
      </c>
      <c r="F9" s="32">
        <v>5</v>
      </c>
      <c r="G9" s="32">
        <v>228</v>
      </c>
      <c r="H9" s="32">
        <v>1607</v>
      </c>
    </row>
    <row r="10" spans="1:8" x14ac:dyDescent="0.3">
      <c r="A10" t="s">
        <v>1</v>
      </c>
      <c r="B10" t="s">
        <v>229</v>
      </c>
      <c r="C10" s="32">
        <v>2047</v>
      </c>
      <c r="D10" s="1">
        <v>45444</v>
      </c>
      <c r="E10" s="32">
        <v>2024</v>
      </c>
      <c r="F10" s="32">
        <v>6</v>
      </c>
      <c r="G10" s="32">
        <v>1932</v>
      </c>
      <c r="H10" s="32">
        <v>3979</v>
      </c>
    </row>
    <row r="11" spans="1:8" x14ac:dyDescent="0.3">
      <c r="A11" t="s">
        <v>1</v>
      </c>
      <c r="B11" t="s">
        <v>230</v>
      </c>
      <c r="C11" s="32">
        <v>1120</v>
      </c>
      <c r="D11" s="1">
        <v>45474</v>
      </c>
      <c r="E11" s="32">
        <v>2024</v>
      </c>
      <c r="F11" s="32">
        <v>7</v>
      </c>
      <c r="G11" s="32">
        <v>304</v>
      </c>
      <c r="H11" s="32">
        <v>1424</v>
      </c>
    </row>
    <row r="12" spans="1:8" x14ac:dyDescent="0.3">
      <c r="A12" t="s">
        <v>1</v>
      </c>
      <c r="B12" t="s">
        <v>231</v>
      </c>
      <c r="C12" s="32">
        <v>1553</v>
      </c>
      <c r="D12" s="1">
        <v>45505</v>
      </c>
      <c r="E12" s="32">
        <v>2024</v>
      </c>
      <c r="F12" s="32">
        <v>8</v>
      </c>
      <c r="G12" s="32">
        <v>348</v>
      </c>
      <c r="H12" s="32">
        <v>1901</v>
      </c>
    </row>
    <row r="13" spans="1:8" x14ac:dyDescent="0.3">
      <c r="A13" t="s">
        <v>1</v>
      </c>
      <c r="B13" t="s">
        <v>232</v>
      </c>
      <c r="C13" s="32">
        <v>1852</v>
      </c>
      <c r="D13" s="1">
        <v>45536</v>
      </c>
      <c r="E13" s="32">
        <v>2024</v>
      </c>
      <c r="F13" s="32">
        <v>9</v>
      </c>
      <c r="G13" s="32">
        <v>692</v>
      </c>
      <c r="H13" s="32">
        <v>2544</v>
      </c>
    </row>
    <row r="14" spans="1:8" x14ac:dyDescent="0.3">
      <c r="A14" t="s">
        <v>1</v>
      </c>
      <c r="B14" t="s">
        <v>233</v>
      </c>
      <c r="C14" s="32">
        <v>3484</v>
      </c>
      <c r="D14" s="1">
        <v>45658</v>
      </c>
      <c r="E14" s="32">
        <v>2025</v>
      </c>
      <c r="F14" s="32">
        <v>1</v>
      </c>
      <c r="G14" s="32">
        <v>880</v>
      </c>
      <c r="H14" s="32">
        <v>4364</v>
      </c>
    </row>
    <row r="15" spans="1:8" x14ac:dyDescent="0.3">
      <c r="A15" t="s">
        <v>1</v>
      </c>
      <c r="B15" t="s">
        <v>234</v>
      </c>
      <c r="C15" s="32">
        <v>1894</v>
      </c>
      <c r="D15" s="1">
        <v>45931</v>
      </c>
      <c r="E15" s="32">
        <v>2025</v>
      </c>
      <c r="F15" s="32">
        <v>10</v>
      </c>
      <c r="G15" s="32">
        <v>220</v>
      </c>
      <c r="H15" s="32">
        <v>2114</v>
      </c>
    </row>
    <row r="16" spans="1:8" x14ac:dyDescent="0.3">
      <c r="A16" t="s">
        <v>1</v>
      </c>
      <c r="B16" t="s">
        <v>235</v>
      </c>
      <c r="C16" s="32">
        <v>3047</v>
      </c>
      <c r="D16" s="1">
        <v>45689</v>
      </c>
      <c r="E16" s="32">
        <v>2025</v>
      </c>
      <c r="F16" s="32">
        <v>2</v>
      </c>
      <c r="G16" s="32">
        <v>528</v>
      </c>
      <c r="H16" s="32">
        <v>3575</v>
      </c>
    </row>
    <row r="17" spans="1:8" x14ac:dyDescent="0.3">
      <c r="A17" t="s">
        <v>1</v>
      </c>
      <c r="B17" t="s">
        <v>236</v>
      </c>
      <c r="C17" s="32">
        <v>5091</v>
      </c>
      <c r="D17" s="1">
        <v>45717</v>
      </c>
      <c r="E17" s="32">
        <v>2025</v>
      </c>
      <c r="F17" s="32">
        <v>3</v>
      </c>
      <c r="G17" s="32">
        <v>576</v>
      </c>
      <c r="H17" s="32">
        <v>5667</v>
      </c>
    </row>
    <row r="18" spans="1:8" x14ac:dyDescent="0.3">
      <c r="A18" t="s">
        <v>1</v>
      </c>
      <c r="B18" t="s">
        <v>237</v>
      </c>
      <c r="C18" s="32">
        <v>2247</v>
      </c>
      <c r="D18" s="1">
        <v>45748</v>
      </c>
      <c r="E18" s="32">
        <v>2025</v>
      </c>
      <c r="F18" s="32">
        <v>4</v>
      </c>
      <c r="G18" s="32">
        <v>1342</v>
      </c>
      <c r="H18" s="32">
        <v>3589</v>
      </c>
    </row>
    <row r="19" spans="1:8" x14ac:dyDescent="0.3">
      <c r="A19" t="s">
        <v>1</v>
      </c>
      <c r="B19" t="s">
        <v>238</v>
      </c>
      <c r="C19" s="32">
        <v>6705</v>
      </c>
      <c r="D19" s="1">
        <v>45778</v>
      </c>
      <c r="E19" s="32">
        <v>2025</v>
      </c>
      <c r="F19" s="32">
        <v>5</v>
      </c>
      <c r="G19" s="32">
        <v>2336</v>
      </c>
      <c r="H19" s="32">
        <v>9041</v>
      </c>
    </row>
    <row r="20" spans="1:8" x14ac:dyDescent="0.3">
      <c r="A20" t="s">
        <v>1</v>
      </c>
      <c r="B20" t="s">
        <v>239</v>
      </c>
      <c r="C20" s="32">
        <v>1482</v>
      </c>
      <c r="D20" s="1">
        <v>45809</v>
      </c>
      <c r="E20" s="32">
        <v>2025</v>
      </c>
      <c r="F20" s="32">
        <v>6</v>
      </c>
      <c r="G20" s="32">
        <v>651</v>
      </c>
      <c r="H20" s="32">
        <v>2133</v>
      </c>
    </row>
    <row r="21" spans="1:8" x14ac:dyDescent="0.3">
      <c r="A21" t="s">
        <v>1</v>
      </c>
      <c r="B21" t="s">
        <v>240</v>
      </c>
      <c r="C21" s="32">
        <v>3132</v>
      </c>
      <c r="D21" s="1">
        <v>45839</v>
      </c>
      <c r="E21" s="32">
        <v>2025</v>
      </c>
      <c r="F21" s="32">
        <v>7</v>
      </c>
      <c r="G21" s="32">
        <v>766</v>
      </c>
      <c r="H21" s="32">
        <v>3898</v>
      </c>
    </row>
    <row r="22" spans="1:8" x14ac:dyDescent="0.3">
      <c r="A22" t="s">
        <v>1</v>
      </c>
      <c r="B22" t="s">
        <v>241</v>
      </c>
      <c r="C22" s="32">
        <v>1520</v>
      </c>
      <c r="D22" s="1">
        <v>45870</v>
      </c>
      <c r="E22" s="32">
        <v>2025</v>
      </c>
      <c r="F22" s="32">
        <v>8</v>
      </c>
      <c r="G22" s="32">
        <v>1659</v>
      </c>
      <c r="H22" s="32">
        <v>3179</v>
      </c>
    </row>
    <row r="23" spans="1:8" x14ac:dyDescent="0.3">
      <c r="A23" t="s">
        <v>1</v>
      </c>
      <c r="B23" t="s">
        <v>242</v>
      </c>
      <c r="C23" s="32">
        <v>1983</v>
      </c>
      <c r="D23" s="1">
        <v>45901</v>
      </c>
      <c r="E23" s="32">
        <v>2025</v>
      </c>
      <c r="F23" s="32">
        <v>9</v>
      </c>
      <c r="G23" s="32">
        <v>1559</v>
      </c>
      <c r="H23" s="32">
        <v>3542</v>
      </c>
    </row>
    <row r="24" spans="1:8" x14ac:dyDescent="0.3">
      <c r="A24" t="s">
        <v>2</v>
      </c>
      <c r="B24" t="s">
        <v>221</v>
      </c>
      <c r="C24" s="32">
        <v>35805</v>
      </c>
      <c r="D24" s="1">
        <v>45292</v>
      </c>
      <c r="E24" s="32">
        <v>2024</v>
      </c>
      <c r="F24" s="32">
        <v>1</v>
      </c>
      <c r="G24" s="32">
        <v>8328</v>
      </c>
      <c r="H24" s="32">
        <v>44133</v>
      </c>
    </row>
    <row r="25" spans="1:8" x14ac:dyDescent="0.3">
      <c r="A25" t="s">
        <v>2</v>
      </c>
      <c r="B25" t="s">
        <v>222</v>
      </c>
      <c r="C25" s="32">
        <v>35560</v>
      </c>
      <c r="D25" s="1">
        <v>45566</v>
      </c>
      <c r="E25" s="32">
        <v>2024</v>
      </c>
      <c r="F25" s="32">
        <v>10</v>
      </c>
      <c r="G25" s="32">
        <v>12022</v>
      </c>
      <c r="H25" s="32">
        <v>47582</v>
      </c>
    </row>
    <row r="26" spans="1:8" x14ac:dyDescent="0.3">
      <c r="A26" t="s">
        <v>2</v>
      </c>
      <c r="B26" t="s">
        <v>223</v>
      </c>
      <c r="C26" s="32">
        <v>6904</v>
      </c>
      <c r="D26" s="1">
        <v>45597</v>
      </c>
      <c r="E26" s="32">
        <v>2024</v>
      </c>
      <c r="F26" s="32">
        <v>11</v>
      </c>
      <c r="G26" s="32">
        <v>11906</v>
      </c>
      <c r="H26" s="32">
        <v>18810</v>
      </c>
    </row>
    <row r="27" spans="1:8" x14ac:dyDescent="0.3">
      <c r="A27" t="s">
        <v>2</v>
      </c>
      <c r="B27" t="s">
        <v>224</v>
      </c>
      <c r="C27" s="32">
        <v>5648</v>
      </c>
      <c r="D27" s="1">
        <v>45627</v>
      </c>
      <c r="E27" s="32">
        <v>2024</v>
      </c>
      <c r="F27" s="32">
        <v>12</v>
      </c>
      <c r="G27" s="32">
        <v>13005</v>
      </c>
      <c r="H27" s="32">
        <v>18653</v>
      </c>
    </row>
    <row r="28" spans="1:8" x14ac:dyDescent="0.3">
      <c r="A28" t="s">
        <v>2</v>
      </c>
      <c r="B28" t="s">
        <v>225</v>
      </c>
      <c r="C28" s="32">
        <v>7244</v>
      </c>
      <c r="D28" s="1">
        <v>45323</v>
      </c>
      <c r="E28" s="32">
        <v>2024</v>
      </c>
      <c r="F28" s="32">
        <v>2</v>
      </c>
      <c r="G28" s="32">
        <v>11170</v>
      </c>
      <c r="H28" s="32">
        <v>18414</v>
      </c>
    </row>
    <row r="29" spans="1:8" x14ac:dyDescent="0.3">
      <c r="A29" t="s">
        <v>2</v>
      </c>
      <c r="B29" t="s">
        <v>226</v>
      </c>
      <c r="C29" s="32">
        <v>6233</v>
      </c>
      <c r="D29" s="1">
        <v>45352</v>
      </c>
      <c r="E29" s="32">
        <v>2024</v>
      </c>
      <c r="F29" s="32">
        <v>3</v>
      </c>
      <c r="G29" s="32">
        <v>15115</v>
      </c>
      <c r="H29" s="32">
        <v>21348</v>
      </c>
    </row>
    <row r="30" spans="1:8" x14ac:dyDescent="0.3">
      <c r="A30" t="s">
        <v>2</v>
      </c>
      <c r="B30" t="s">
        <v>227</v>
      </c>
      <c r="C30" s="32">
        <v>5817</v>
      </c>
      <c r="D30" s="1">
        <v>45383</v>
      </c>
      <c r="E30" s="32">
        <v>2024</v>
      </c>
      <c r="F30" s="32">
        <v>4</v>
      </c>
      <c r="G30" s="32">
        <v>12499</v>
      </c>
      <c r="H30" s="32">
        <v>18316</v>
      </c>
    </row>
    <row r="31" spans="1:8" x14ac:dyDescent="0.3">
      <c r="A31" t="s">
        <v>2</v>
      </c>
      <c r="B31" t="s">
        <v>228</v>
      </c>
      <c r="C31" s="32">
        <v>5320</v>
      </c>
      <c r="D31" s="1">
        <v>45413</v>
      </c>
      <c r="E31" s="32">
        <v>2024</v>
      </c>
      <c r="F31" s="32">
        <v>5</v>
      </c>
      <c r="G31" s="32">
        <v>14686</v>
      </c>
      <c r="H31" s="32">
        <v>20006</v>
      </c>
    </row>
    <row r="32" spans="1:8" x14ac:dyDescent="0.3">
      <c r="A32" t="s">
        <v>2</v>
      </c>
      <c r="B32" t="s">
        <v>229</v>
      </c>
      <c r="C32" s="32">
        <v>7102</v>
      </c>
      <c r="D32" s="1">
        <v>45444</v>
      </c>
      <c r="E32" s="32">
        <v>2024</v>
      </c>
      <c r="F32" s="32">
        <v>6</v>
      </c>
      <c r="G32" s="32">
        <v>11473</v>
      </c>
      <c r="H32" s="32">
        <v>18575</v>
      </c>
    </row>
    <row r="33" spans="1:8" x14ac:dyDescent="0.3">
      <c r="A33" t="s">
        <v>2</v>
      </c>
      <c r="B33" t="s">
        <v>230</v>
      </c>
      <c r="C33" s="32">
        <v>5697</v>
      </c>
      <c r="D33" s="1">
        <v>45474</v>
      </c>
      <c r="E33" s="32">
        <v>2024</v>
      </c>
      <c r="F33" s="32">
        <v>7</v>
      </c>
      <c r="G33" s="32">
        <v>12976</v>
      </c>
      <c r="H33" s="32">
        <v>18673</v>
      </c>
    </row>
    <row r="34" spans="1:8" x14ac:dyDescent="0.3">
      <c r="A34" t="s">
        <v>2</v>
      </c>
      <c r="B34" t="s">
        <v>231</v>
      </c>
      <c r="C34" s="32">
        <v>7900</v>
      </c>
      <c r="D34" s="1">
        <v>45505</v>
      </c>
      <c r="E34" s="32">
        <v>2024</v>
      </c>
      <c r="F34" s="32">
        <v>8</v>
      </c>
      <c r="G34" s="32">
        <v>11430</v>
      </c>
      <c r="H34" s="32">
        <v>19330</v>
      </c>
    </row>
    <row r="35" spans="1:8" x14ac:dyDescent="0.3">
      <c r="A35" t="s">
        <v>2</v>
      </c>
      <c r="B35" t="s">
        <v>232</v>
      </c>
      <c r="C35" s="32">
        <v>3918</v>
      </c>
      <c r="D35" s="1">
        <v>45536</v>
      </c>
      <c r="E35" s="32">
        <v>2024</v>
      </c>
      <c r="F35" s="32">
        <v>9</v>
      </c>
      <c r="G35" s="32">
        <v>7118</v>
      </c>
      <c r="H35" s="32">
        <v>11036</v>
      </c>
    </row>
    <row r="36" spans="1:8" x14ac:dyDescent="0.3">
      <c r="A36" t="s">
        <v>2</v>
      </c>
      <c r="B36" t="s">
        <v>233</v>
      </c>
      <c r="C36" s="32">
        <v>4658</v>
      </c>
      <c r="D36" s="1">
        <v>45658</v>
      </c>
      <c r="E36" s="32">
        <v>2025</v>
      </c>
      <c r="F36" s="32">
        <v>1</v>
      </c>
      <c r="G36" s="32">
        <v>8908</v>
      </c>
      <c r="H36" s="32">
        <v>13566</v>
      </c>
    </row>
    <row r="37" spans="1:8" x14ac:dyDescent="0.3">
      <c r="A37" t="s">
        <v>2</v>
      </c>
      <c r="B37" t="s">
        <v>234</v>
      </c>
      <c r="C37" s="32">
        <v>8248</v>
      </c>
      <c r="D37" s="1">
        <v>45931</v>
      </c>
      <c r="E37" s="32">
        <v>2025</v>
      </c>
      <c r="F37" s="32">
        <v>10</v>
      </c>
      <c r="G37" s="32">
        <v>12191</v>
      </c>
      <c r="H37" s="32">
        <v>20439</v>
      </c>
    </row>
    <row r="38" spans="1:8" x14ac:dyDescent="0.3">
      <c r="A38" t="s">
        <v>2</v>
      </c>
      <c r="B38" t="s">
        <v>235</v>
      </c>
      <c r="C38" s="32">
        <v>8524</v>
      </c>
      <c r="D38" s="1">
        <v>45689</v>
      </c>
      <c r="E38" s="32">
        <v>2025</v>
      </c>
      <c r="F38" s="32">
        <v>2</v>
      </c>
      <c r="G38" s="32">
        <v>9632</v>
      </c>
      <c r="H38" s="32">
        <v>18156</v>
      </c>
    </row>
    <row r="39" spans="1:8" x14ac:dyDescent="0.3">
      <c r="A39" t="s">
        <v>2</v>
      </c>
      <c r="B39" t="s">
        <v>236</v>
      </c>
      <c r="C39" s="32">
        <v>6700</v>
      </c>
      <c r="D39" s="1">
        <v>45717</v>
      </c>
      <c r="E39" s="32">
        <v>2025</v>
      </c>
      <c r="F39" s="32">
        <v>3</v>
      </c>
      <c r="G39" s="32">
        <v>11602</v>
      </c>
      <c r="H39" s="32">
        <v>18302</v>
      </c>
    </row>
    <row r="40" spans="1:8" x14ac:dyDescent="0.3">
      <c r="A40" t="s">
        <v>2</v>
      </c>
      <c r="B40" t="s">
        <v>237</v>
      </c>
      <c r="C40" s="32">
        <v>8347</v>
      </c>
      <c r="D40" s="1">
        <v>45748</v>
      </c>
      <c r="E40" s="32">
        <v>2025</v>
      </c>
      <c r="F40" s="32">
        <v>4</v>
      </c>
      <c r="G40" s="32">
        <v>14162</v>
      </c>
      <c r="H40" s="32">
        <v>22509</v>
      </c>
    </row>
    <row r="41" spans="1:8" x14ac:dyDescent="0.3">
      <c r="A41" t="s">
        <v>2</v>
      </c>
      <c r="B41" t="s">
        <v>238</v>
      </c>
      <c r="C41" s="32">
        <v>6881</v>
      </c>
      <c r="D41" s="1">
        <v>45778</v>
      </c>
      <c r="E41" s="32">
        <v>2025</v>
      </c>
      <c r="F41" s="32">
        <v>5</v>
      </c>
      <c r="G41" s="32">
        <v>13825</v>
      </c>
      <c r="H41" s="32">
        <v>20706</v>
      </c>
    </row>
    <row r="42" spans="1:8" x14ac:dyDescent="0.3">
      <c r="A42" t="s">
        <v>2</v>
      </c>
      <c r="B42" t="s">
        <v>239</v>
      </c>
      <c r="C42" s="32">
        <v>9125</v>
      </c>
      <c r="D42" s="1">
        <v>45809</v>
      </c>
      <c r="E42" s="32">
        <v>2025</v>
      </c>
      <c r="F42" s="32">
        <v>6</v>
      </c>
      <c r="G42" s="32">
        <v>12020</v>
      </c>
      <c r="H42" s="32">
        <v>21145</v>
      </c>
    </row>
    <row r="43" spans="1:8" x14ac:dyDescent="0.3">
      <c r="A43" t="s">
        <v>2</v>
      </c>
      <c r="B43" t="s">
        <v>240</v>
      </c>
      <c r="C43" s="32">
        <v>9585</v>
      </c>
      <c r="D43" s="1">
        <v>45839</v>
      </c>
      <c r="E43" s="32">
        <v>2025</v>
      </c>
      <c r="F43" s="32">
        <v>7</v>
      </c>
      <c r="G43" s="32">
        <v>12052</v>
      </c>
      <c r="H43" s="32">
        <v>21637</v>
      </c>
    </row>
    <row r="44" spans="1:8" x14ac:dyDescent="0.3">
      <c r="A44" t="s">
        <v>2</v>
      </c>
      <c r="B44" t="s">
        <v>241</v>
      </c>
      <c r="C44" s="32">
        <v>7798</v>
      </c>
      <c r="D44" s="1">
        <v>45870</v>
      </c>
      <c r="E44" s="32">
        <v>2025</v>
      </c>
      <c r="F44" s="32">
        <v>8</v>
      </c>
      <c r="G44" s="32">
        <v>7840</v>
      </c>
      <c r="H44" s="32">
        <v>15638</v>
      </c>
    </row>
    <row r="45" spans="1:8" x14ac:dyDescent="0.3">
      <c r="A45" t="s">
        <v>2</v>
      </c>
      <c r="B45" t="s">
        <v>242</v>
      </c>
      <c r="C45" s="32">
        <v>5644</v>
      </c>
      <c r="D45" s="1">
        <v>45901</v>
      </c>
      <c r="E45" s="32">
        <v>2025</v>
      </c>
      <c r="F45" s="32">
        <v>9</v>
      </c>
      <c r="G45" s="32">
        <v>9773</v>
      </c>
      <c r="H45" s="32">
        <v>15417</v>
      </c>
    </row>
    <row r="46" spans="1:8" x14ac:dyDescent="0.3">
      <c r="A46" t="s">
        <v>3</v>
      </c>
      <c r="B46" t="s">
        <v>221</v>
      </c>
      <c r="C46" s="32">
        <v>250219</v>
      </c>
      <c r="D46" s="1">
        <v>45292</v>
      </c>
      <c r="E46" s="32">
        <v>2024</v>
      </c>
      <c r="F46" s="32">
        <v>1</v>
      </c>
      <c r="G46" s="32">
        <v>44789</v>
      </c>
      <c r="H46" s="32">
        <v>295008</v>
      </c>
    </row>
    <row r="47" spans="1:8" x14ac:dyDescent="0.3">
      <c r="A47" t="s">
        <v>3</v>
      </c>
      <c r="B47" t="s">
        <v>222</v>
      </c>
      <c r="C47" s="32">
        <v>153442</v>
      </c>
      <c r="D47" s="1">
        <v>45566</v>
      </c>
      <c r="E47" s="32">
        <v>2024</v>
      </c>
      <c r="F47" s="32">
        <v>10</v>
      </c>
      <c r="G47" s="32">
        <v>78308</v>
      </c>
      <c r="H47" s="32">
        <v>231750</v>
      </c>
    </row>
    <row r="48" spans="1:8" x14ac:dyDescent="0.3">
      <c r="A48" t="s">
        <v>3</v>
      </c>
      <c r="B48" t="s">
        <v>223</v>
      </c>
      <c r="C48" s="32">
        <v>123883</v>
      </c>
      <c r="D48" s="1">
        <v>45597</v>
      </c>
      <c r="E48" s="32">
        <v>2024</v>
      </c>
      <c r="F48" s="32">
        <v>11</v>
      </c>
      <c r="G48" s="32">
        <v>84550</v>
      </c>
      <c r="H48" s="32">
        <v>208433</v>
      </c>
    </row>
    <row r="49" spans="1:8" x14ac:dyDescent="0.3">
      <c r="A49" t="s">
        <v>3</v>
      </c>
      <c r="B49" t="s">
        <v>224</v>
      </c>
      <c r="C49" s="32">
        <v>313157</v>
      </c>
      <c r="D49" s="1">
        <v>45627</v>
      </c>
      <c r="E49" s="32">
        <v>2024</v>
      </c>
      <c r="F49" s="32">
        <v>12</v>
      </c>
      <c r="G49" s="32">
        <v>181138</v>
      </c>
      <c r="H49" s="32">
        <v>494295</v>
      </c>
    </row>
    <row r="50" spans="1:8" x14ac:dyDescent="0.3">
      <c r="A50" t="s">
        <v>3</v>
      </c>
      <c r="B50" t="s">
        <v>225</v>
      </c>
      <c r="C50" s="32">
        <v>178614</v>
      </c>
      <c r="D50" s="1">
        <v>45323</v>
      </c>
      <c r="E50" s="32">
        <v>2024</v>
      </c>
      <c r="F50" s="32">
        <v>2</v>
      </c>
      <c r="G50" s="32">
        <v>66139</v>
      </c>
      <c r="H50" s="32">
        <v>244753</v>
      </c>
    </row>
    <row r="51" spans="1:8" x14ac:dyDescent="0.3">
      <c r="A51" t="s">
        <v>3</v>
      </c>
      <c r="B51" t="s">
        <v>226</v>
      </c>
      <c r="C51" s="32">
        <v>205209</v>
      </c>
      <c r="D51" s="1">
        <v>45352</v>
      </c>
      <c r="E51" s="32">
        <v>2024</v>
      </c>
      <c r="F51" s="32">
        <v>3</v>
      </c>
      <c r="G51" s="32">
        <v>114750</v>
      </c>
      <c r="H51" s="32">
        <v>319959</v>
      </c>
    </row>
    <row r="52" spans="1:8" x14ac:dyDescent="0.3">
      <c r="A52" t="s">
        <v>3</v>
      </c>
      <c r="B52" t="s">
        <v>227</v>
      </c>
      <c r="C52" s="32">
        <v>181782</v>
      </c>
      <c r="D52" s="1">
        <v>45383</v>
      </c>
      <c r="E52" s="32">
        <v>2024</v>
      </c>
      <c r="F52" s="32">
        <v>4</v>
      </c>
      <c r="G52" s="32">
        <v>81526</v>
      </c>
      <c r="H52" s="32">
        <v>263308</v>
      </c>
    </row>
    <row r="53" spans="1:8" x14ac:dyDescent="0.3">
      <c r="A53" t="s">
        <v>3</v>
      </c>
      <c r="B53" t="s">
        <v>228</v>
      </c>
      <c r="C53" s="32">
        <v>316549</v>
      </c>
      <c r="D53" s="1">
        <v>45413</v>
      </c>
      <c r="E53" s="32">
        <v>2024</v>
      </c>
      <c r="F53" s="32">
        <v>5</v>
      </c>
      <c r="G53" s="32">
        <v>63779</v>
      </c>
      <c r="H53" s="32">
        <v>380328</v>
      </c>
    </row>
    <row r="54" spans="1:8" x14ac:dyDescent="0.3">
      <c r="A54" t="s">
        <v>3</v>
      </c>
      <c r="B54" t="s">
        <v>229</v>
      </c>
      <c r="C54" s="32">
        <v>204257</v>
      </c>
      <c r="D54" s="1">
        <v>45444</v>
      </c>
      <c r="E54" s="32">
        <v>2024</v>
      </c>
      <c r="F54" s="32">
        <v>6</v>
      </c>
      <c r="G54" s="32">
        <v>79208</v>
      </c>
      <c r="H54" s="32">
        <v>283465</v>
      </c>
    </row>
    <row r="55" spans="1:8" x14ac:dyDescent="0.3">
      <c r="A55" t="s">
        <v>3</v>
      </c>
      <c r="B55" t="s">
        <v>230</v>
      </c>
      <c r="C55" s="32">
        <v>246825</v>
      </c>
      <c r="D55" s="1">
        <v>45474</v>
      </c>
      <c r="E55" s="32">
        <v>2024</v>
      </c>
      <c r="F55" s="32">
        <v>7</v>
      </c>
      <c r="G55" s="32">
        <v>65662</v>
      </c>
      <c r="H55" s="32">
        <v>312487</v>
      </c>
    </row>
    <row r="56" spans="1:8" x14ac:dyDescent="0.3">
      <c r="A56" t="s">
        <v>3</v>
      </c>
      <c r="B56" t="s">
        <v>231</v>
      </c>
      <c r="C56" s="32">
        <v>196325</v>
      </c>
      <c r="D56" s="1">
        <v>45505</v>
      </c>
      <c r="E56" s="32">
        <v>2024</v>
      </c>
      <c r="F56" s="32">
        <v>8</v>
      </c>
      <c r="G56" s="32">
        <v>54693</v>
      </c>
      <c r="H56" s="32">
        <v>251018</v>
      </c>
    </row>
    <row r="57" spans="1:8" x14ac:dyDescent="0.3">
      <c r="A57" t="s">
        <v>3</v>
      </c>
      <c r="B57" t="s">
        <v>232</v>
      </c>
      <c r="C57" s="32">
        <v>170601</v>
      </c>
      <c r="D57" s="1">
        <v>45536</v>
      </c>
      <c r="E57" s="32">
        <v>2024</v>
      </c>
      <c r="F57" s="32">
        <v>9</v>
      </c>
      <c r="G57" s="32">
        <v>99961</v>
      </c>
      <c r="H57" s="32">
        <v>270562</v>
      </c>
    </row>
    <row r="58" spans="1:8" x14ac:dyDescent="0.3">
      <c r="A58" t="s">
        <v>3</v>
      </c>
      <c r="B58" t="s">
        <v>233</v>
      </c>
      <c r="C58" s="32">
        <v>162283</v>
      </c>
      <c r="D58" s="1">
        <v>45658</v>
      </c>
      <c r="E58" s="32">
        <v>2025</v>
      </c>
      <c r="F58" s="32">
        <v>1</v>
      </c>
      <c r="G58" s="32">
        <v>108679</v>
      </c>
      <c r="H58" s="32">
        <v>270962</v>
      </c>
    </row>
    <row r="59" spans="1:8" x14ac:dyDescent="0.3">
      <c r="A59" t="s">
        <v>3</v>
      </c>
      <c r="B59" t="s">
        <v>234</v>
      </c>
      <c r="C59" s="32">
        <v>110597</v>
      </c>
      <c r="D59" s="1">
        <v>45931</v>
      </c>
      <c r="E59" s="32">
        <v>2025</v>
      </c>
      <c r="F59" s="32">
        <v>10</v>
      </c>
      <c r="G59" s="32">
        <v>134415</v>
      </c>
      <c r="H59" s="32">
        <v>245012</v>
      </c>
    </row>
    <row r="60" spans="1:8" x14ac:dyDescent="0.3">
      <c r="A60" t="s">
        <v>3</v>
      </c>
      <c r="B60" t="s">
        <v>235</v>
      </c>
      <c r="C60" s="32">
        <v>305185</v>
      </c>
      <c r="D60" s="1">
        <v>45689</v>
      </c>
      <c r="E60" s="32">
        <v>2025</v>
      </c>
      <c r="F60" s="32">
        <v>2</v>
      </c>
      <c r="G60" s="32">
        <v>61906</v>
      </c>
      <c r="H60" s="32">
        <v>367091</v>
      </c>
    </row>
    <row r="61" spans="1:8" x14ac:dyDescent="0.3">
      <c r="A61" t="s">
        <v>3</v>
      </c>
      <c r="B61" t="s">
        <v>236</v>
      </c>
      <c r="C61" s="32">
        <v>189016</v>
      </c>
      <c r="D61" s="1">
        <v>45717</v>
      </c>
      <c r="E61" s="32">
        <v>2025</v>
      </c>
      <c r="F61" s="32">
        <v>3</v>
      </c>
      <c r="G61" s="32">
        <v>102411</v>
      </c>
      <c r="H61" s="32">
        <v>291427</v>
      </c>
    </row>
    <row r="62" spans="1:8" x14ac:dyDescent="0.3">
      <c r="A62" t="s">
        <v>3</v>
      </c>
      <c r="B62" t="s">
        <v>237</v>
      </c>
      <c r="C62" s="32">
        <v>155947</v>
      </c>
      <c r="D62" s="1">
        <v>45748</v>
      </c>
      <c r="E62" s="32">
        <v>2025</v>
      </c>
      <c r="F62" s="32">
        <v>4</v>
      </c>
      <c r="G62" s="32">
        <v>102023</v>
      </c>
      <c r="H62" s="32">
        <v>257970</v>
      </c>
    </row>
    <row r="63" spans="1:8" x14ac:dyDescent="0.3">
      <c r="A63" t="s">
        <v>3</v>
      </c>
      <c r="B63" t="s">
        <v>238</v>
      </c>
      <c r="C63" s="32">
        <v>176483</v>
      </c>
      <c r="D63" s="1">
        <v>45778</v>
      </c>
      <c r="E63" s="32">
        <v>2025</v>
      </c>
      <c r="F63" s="32">
        <v>5</v>
      </c>
      <c r="G63" s="32">
        <v>82429</v>
      </c>
      <c r="H63" s="32">
        <v>258912</v>
      </c>
    </row>
    <row r="64" spans="1:8" x14ac:dyDescent="0.3">
      <c r="A64" t="s">
        <v>3</v>
      </c>
      <c r="B64" t="s">
        <v>239</v>
      </c>
      <c r="C64" s="32">
        <v>180809</v>
      </c>
      <c r="D64" s="1">
        <v>45809</v>
      </c>
      <c r="E64" s="32">
        <v>2025</v>
      </c>
      <c r="F64" s="32">
        <v>6</v>
      </c>
      <c r="G64" s="32">
        <v>94752</v>
      </c>
      <c r="H64" s="32">
        <v>275561</v>
      </c>
    </row>
    <row r="65" spans="1:8" x14ac:dyDescent="0.3">
      <c r="A65" t="s">
        <v>3</v>
      </c>
      <c r="B65" t="s">
        <v>240</v>
      </c>
      <c r="C65" s="32">
        <v>200364</v>
      </c>
      <c r="D65" s="1">
        <v>45839</v>
      </c>
      <c r="E65" s="32">
        <v>2025</v>
      </c>
      <c r="F65" s="32">
        <v>7</v>
      </c>
      <c r="G65" s="32">
        <v>60808</v>
      </c>
      <c r="H65" s="32">
        <v>261172</v>
      </c>
    </row>
    <row r="66" spans="1:8" x14ac:dyDescent="0.3">
      <c r="A66" t="s">
        <v>3</v>
      </c>
      <c r="B66" t="s">
        <v>241</v>
      </c>
      <c r="C66" s="32">
        <v>341016</v>
      </c>
      <c r="D66" s="1">
        <v>45870</v>
      </c>
      <c r="E66" s="32">
        <v>2025</v>
      </c>
      <c r="F66" s="32">
        <v>8</v>
      </c>
      <c r="G66" s="32">
        <v>77932</v>
      </c>
      <c r="H66" s="32">
        <v>418948</v>
      </c>
    </row>
    <row r="67" spans="1:8" x14ac:dyDescent="0.3">
      <c r="A67" t="s">
        <v>3</v>
      </c>
      <c r="B67" t="s">
        <v>242</v>
      </c>
      <c r="C67" s="32">
        <v>277636</v>
      </c>
      <c r="D67" s="1">
        <v>45901</v>
      </c>
      <c r="E67" s="32">
        <v>2025</v>
      </c>
      <c r="F67" s="32">
        <v>9</v>
      </c>
      <c r="G67" s="32">
        <v>101267</v>
      </c>
      <c r="H67" s="32">
        <v>378903</v>
      </c>
    </row>
    <row r="68" spans="1:8" x14ac:dyDescent="0.3">
      <c r="A68" t="s">
        <v>4</v>
      </c>
      <c r="B68" t="s">
        <v>221</v>
      </c>
      <c r="C68" s="32">
        <v>92</v>
      </c>
      <c r="D68" s="1">
        <v>45292</v>
      </c>
      <c r="E68" s="32">
        <v>2024</v>
      </c>
      <c r="F68" s="32">
        <v>1</v>
      </c>
      <c r="G68" s="32">
        <v>291</v>
      </c>
      <c r="H68" s="32">
        <v>383</v>
      </c>
    </row>
    <row r="69" spans="1:8" x14ac:dyDescent="0.3">
      <c r="A69" t="s">
        <v>4</v>
      </c>
      <c r="B69" t="s">
        <v>222</v>
      </c>
      <c r="C69" s="32">
        <v>449</v>
      </c>
      <c r="D69" s="1">
        <v>45566</v>
      </c>
      <c r="E69" s="32">
        <v>2024</v>
      </c>
      <c r="F69" s="32">
        <v>10</v>
      </c>
      <c r="G69" s="32">
        <v>300</v>
      </c>
      <c r="H69" s="32">
        <v>749</v>
      </c>
    </row>
    <row r="70" spans="1:8" x14ac:dyDescent="0.3">
      <c r="A70" t="s">
        <v>4</v>
      </c>
      <c r="B70" t="s">
        <v>223</v>
      </c>
      <c r="C70" s="32">
        <v>119</v>
      </c>
      <c r="D70" s="1">
        <v>45597</v>
      </c>
      <c r="E70" s="32">
        <v>2024</v>
      </c>
      <c r="F70" s="32">
        <v>11</v>
      </c>
      <c r="G70" s="32">
        <v>230</v>
      </c>
      <c r="H70" s="32">
        <v>349</v>
      </c>
    </row>
    <row r="71" spans="1:8" x14ac:dyDescent="0.3">
      <c r="A71" t="s">
        <v>4</v>
      </c>
      <c r="B71" t="s">
        <v>224</v>
      </c>
      <c r="C71" s="32">
        <v>119</v>
      </c>
      <c r="D71" s="1">
        <v>45627</v>
      </c>
      <c r="E71" s="32">
        <v>2024</v>
      </c>
      <c r="F71" s="32">
        <v>12</v>
      </c>
      <c r="G71" s="32">
        <v>264</v>
      </c>
      <c r="H71" s="32">
        <v>383</v>
      </c>
    </row>
    <row r="72" spans="1:8" x14ac:dyDescent="0.3">
      <c r="A72" t="s">
        <v>4</v>
      </c>
      <c r="B72" t="s">
        <v>225</v>
      </c>
      <c r="C72" s="32">
        <v>582</v>
      </c>
      <c r="D72" s="1">
        <v>45323</v>
      </c>
      <c r="E72" s="32">
        <v>2024</v>
      </c>
      <c r="F72" s="32">
        <v>2</v>
      </c>
      <c r="G72" s="32">
        <v>226</v>
      </c>
      <c r="H72" s="32">
        <v>808</v>
      </c>
    </row>
    <row r="73" spans="1:8" x14ac:dyDescent="0.3">
      <c r="A73" t="s">
        <v>4</v>
      </c>
      <c r="B73" t="s">
        <v>226</v>
      </c>
      <c r="C73" s="32">
        <v>503</v>
      </c>
      <c r="D73" s="1">
        <v>45352</v>
      </c>
      <c r="E73" s="32">
        <v>2024</v>
      </c>
      <c r="F73" s="32">
        <v>3</v>
      </c>
      <c r="G73" s="32">
        <v>186</v>
      </c>
      <c r="H73" s="32">
        <v>689</v>
      </c>
    </row>
    <row r="74" spans="1:8" x14ac:dyDescent="0.3">
      <c r="A74" t="s">
        <v>4</v>
      </c>
      <c r="B74" t="s">
        <v>227</v>
      </c>
      <c r="C74" s="32">
        <v>289</v>
      </c>
      <c r="D74" s="1">
        <v>45383</v>
      </c>
      <c r="E74" s="32">
        <v>2024</v>
      </c>
      <c r="F74" s="32">
        <v>4</v>
      </c>
      <c r="G74" s="32">
        <v>371</v>
      </c>
      <c r="H74" s="32">
        <v>660</v>
      </c>
    </row>
    <row r="75" spans="1:8" x14ac:dyDescent="0.3">
      <c r="A75" t="s">
        <v>4</v>
      </c>
      <c r="B75" t="s">
        <v>228</v>
      </c>
      <c r="C75" s="32">
        <v>171</v>
      </c>
      <c r="D75" s="1">
        <v>45413</v>
      </c>
      <c r="E75" s="32">
        <v>2024</v>
      </c>
      <c r="F75" s="32">
        <v>5</v>
      </c>
      <c r="G75" s="32">
        <v>1517</v>
      </c>
      <c r="H75" s="32">
        <v>1688</v>
      </c>
    </row>
    <row r="76" spans="1:8" x14ac:dyDescent="0.3">
      <c r="A76" t="s">
        <v>4</v>
      </c>
      <c r="B76" t="s">
        <v>229</v>
      </c>
      <c r="C76" s="32">
        <v>342</v>
      </c>
      <c r="D76" s="1">
        <v>45444</v>
      </c>
      <c r="E76" s="32">
        <v>2024</v>
      </c>
      <c r="F76" s="32">
        <v>6</v>
      </c>
      <c r="G76" s="32">
        <v>535</v>
      </c>
      <c r="H76" s="32">
        <v>877</v>
      </c>
    </row>
    <row r="77" spans="1:8" x14ac:dyDescent="0.3">
      <c r="A77" t="s">
        <v>4</v>
      </c>
      <c r="B77" t="s">
        <v>230</v>
      </c>
      <c r="C77" s="32">
        <v>477</v>
      </c>
      <c r="D77" s="1">
        <v>45474</v>
      </c>
      <c r="E77" s="32">
        <v>2024</v>
      </c>
      <c r="F77" s="32">
        <v>7</v>
      </c>
      <c r="G77" s="32">
        <v>197</v>
      </c>
      <c r="H77" s="32">
        <v>674</v>
      </c>
    </row>
    <row r="78" spans="1:8" x14ac:dyDescent="0.3">
      <c r="A78" t="s">
        <v>4</v>
      </c>
      <c r="B78" t="s">
        <v>231</v>
      </c>
      <c r="C78" s="32">
        <v>169</v>
      </c>
      <c r="D78" s="1">
        <v>45505</v>
      </c>
      <c r="E78" s="32">
        <v>2024</v>
      </c>
      <c r="F78" s="32">
        <v>8</v>
      </c>
      <c r="G78" s="32">
        <v>219</v>
      </c>
      <c r="H78" s="32">
        <v>388</v>
      </c>
    </row>
    <row r="79" spans="1:8" x14ac:dyDescent="0.3">
      <c r="A79" t="s">
        <v>4</v>
      </c>
      <c r="B79" t="s">
        <v>232</v>
      </c>
      <c r="C79" s="32">
        <v>135</v>
      </c>
      <c r="D79" s="1">
        <v>45536</v>
      </c>
      <c r="E79" s="32">
        <v>2024</v>
      </c>
      <c r="F79" s="32">
        <v>9</v>
      </c>
      <c r="G79" s="32">
        <v>575</v>
      </c>
      <c r="H79" s="32">
        <v>710</v>
      </c>
    </row>
    <row r="80" spans="1:8" x14ac:dyDescent="0.3">
      <c r="A80" t="s">
        <v>4</v>
      </c>
      <c r="B80" t="s">
        <v>233</v>
      </c>
      <c r="C80" s="32">
        <v>271</v>
      </c>
      <c r="D80" s="1">
        <v>45658</v>
      </c>
      <c r="E80" s="32">
        <v>2025</v>
      </c>
      <c r="F80" s="32">
        <v>1</v>
      </c>
      <c r="G80" s="32">
        <v>326</v>
      </c>
      <c r="H80" s="32">
        <v>597</v>
      </c>
    </row>
    <row r="81" spans="1:8" x14ac:dyDescent="0.3">
      <c r="A81" t="s">
        <v>4</v>
      </c>
      <c r="B81" t="s">
        <v>234</v>
      </c>
      <c r="C81" s="32">
        <v>379</v>
      </c>
      <c r="D81" s="1">
        <v>45931</v>
      </c>
      <c r="E81" s="32">
        <v>2025</v>
      </c>
      <c r="F81" s="32">
        <v>10</v>
      </c>
      <c r="G81" s="32">
        <v>3476</v>
      </c>
      <c r="H81" s="32">
        <v>3855</v>
      </c>
    </row>
    <row r="82" spans="1:8" x14ac:dyDescent="0.3">
      <c r="A82" t="s">
        <v>4</v>
      </c>
      <c r="B82" t="s">
        <v>235</v>
      </c>
      <c r="C82" s="32">
        <v>329</v>
      </c>
      <c r="D82" s="1">
        <v>45689</v>
      </c>
      <c r="E82" s="32">
        <v>2025</v>
      </c>
      <c r="F82" s="32">
        <v>2</v>
      </c>
      <c r="G82" s="32">
        <v>487</v>
      </c>
      <c r="H82" s="32">
        <v>816</v>
      </c>
    </row>
    <row r="83" spans="1:8" x14ac:dyDescent="0.3">
      <c r="A83" t="s">
        <v>4</v>
      </c>
      <c r="B83" t="s">
        <v>236</v>
      </c>
      <c r="C83" s="32">
        <v>2630</v>
      </c>
      <c r="D83" s="1">
        <v>45717</v>
      </c>
      <c r="E83" s="32">
        <v>2025</v>
      </c>
      <c r="F83" s="32">
        <v>3</v>
      </c>
      <c r="G83" s="32">
        <v>1273</v>
      </c>
      <c r="H83" s="32">
        <v>3903</v>
      </c>
    </row>
    <row r="84" spans="1:8" x14ac:dyDescent="0.3">
      <c r="A84" t="s">
        <v>4</v>
      </c>
      <c r="B84" t="s">
        <v>237</v>
      </c>
      <c r="C84" s="32">
        <v>501</v>
      </c>
      <c r="D84" s="1">
        <v>45748</v>
      </c>
      <c r="E84" s="32">
        <v>2025</v>
      </c>
      <c r="F84" s="32">
        <v>4</v>
      </c>
      <c r="G84" s="32">
        <v>768</v>
      </c>
      <c r="H84" s="32">
        <v>1269</v>
      </c>
    </row>
    <row r="85" spans="1:8" x14ac:dyDescent="0.3">
      <c r="A85" t="s">
        <v>4</v>
      </c>
      <c r="B85" t="s">
        <v>238</v>
      </c>
      <c r="C85" s="32">
        <v>523</v>
      </c>
      <c r="D85" s="1">
        <v>45778</v>
      </c>
      <c r="E85" s="32">
        <v>2025</v>
      </c>
      <c r="F85" s="32">
        <v>5</v>
      </c>
      <c r="G85" s="32">
        <v>285</v>
      </c>
      <c r="H85" s="32">
        <v>808</v>
      </c>
    </row>
    <row r="86" spans="1:8" x14ac:dyDescent="0.3">
      <c r="A86" t="s">
        <v>4</v>
      </c>
      <c r="B86" t="s">
        <v>239</v>
      </c>
      <c r="C86" s="32">
        <v>456</v>
      </c>
      <c r="D86" s="1">
        <v>45809</v>
      </c>
      <c r="E86" s="32">
        <v>2025</v>
      </c>
      <c r="F86" s="32">
        <v>6</v>
      </c>
      <c r="G86" s="32">
        <v>207</v>
      </c>
      <c r="H86" s="32">
        <v>663</v>
      </c>
    </row>
    <row r="87" spans="1:8" x14ac:dyDescent="0.3">
      <c r="A87" t="s">
        <v>4</v>
      </c>
      <c r="B87" t="s">
        <v>240</v>
      </c>
      <c r="C87" s="32">
        <v>472</v>
      </c>
      <c r="D87" s="1">
        <v>45839</v>
      </c>
      <c r="E87" s="32">
        <v>2025</v>
      </c>
      <c r="F87" s="32">
        <v>7</v>
      </c>
      <c r="G87" s="32">
        <v>330</v>
      </c>
      <c r="H87" s="32">
        <v>802</v>
      </c>
    </row>
    <row r="88" spans="1:8" x14ac:dyDescent="0.3">
      <c r="A88" t="s">
        <v>4</v>
      </c>
      <c r="B88" t="s">
        <v>241</v>
      </c>
      <c r="C88" s="32">
        <v>202</v>
      </c>
      <c r="D88" s="1">
        <v>45870</v>
      </c>
      <c r="E88" s="32">
        <v>2025</v>
      </c>
      <c r="F88" s="32">
        <v>8</v>
      </c>
      <c r="G88" s="32">
        <v>194</v>
      </c>
      <c r="H88" s="32">
        <v>396</v>
      </c>
    </row>
    <row r="89" spans="1:8" x14ac:dyDescent="0.3">
      <c r="A89" t="s">
        <v>4</v>
      </c>
      <c r="B89" t="s">
        <v>242</v>
      </c>
      <c r="C89" s="32">
        <v>139</v>
      </c>
      <c r="D89" s="1">
        <v>45901</v>
      </c>
      <c r="E89" s="32">
        <v>2025</v>
      </c>
      <c r="F89" s="32">
        <v>9</v>
      </c>
      <c r="G89" s="32">
        <v>39</v>
      </c>
      <c r="H89" s="32">
        <v>178</v>
      </c>
    </row>
    <row r="90" spans="1:8" x14ac:dyDescent="0.3">
      <c r="A90" t="s">
        <v>5</v>
      </c>
      <c r="B90" t="s">
        <v>221</v>
      </c>
      <c r="C90" s="32">
        <v>43615</v>
      </c>
      <c r="D90" s="1">
        <v>45292</v>
      </c>
      <c r="E90" s="32">
        <v>2024</v>
      </c>
      <c r="F90" s="32">
        <v>1</v>
      </c>
      <c r="G90" s="32">
        <v>36579</v>
      </c>
      <c r="H90" s="32">
        <v>80194</v>
      </c>
    </row>
    <row r="91" spans="1:8" x14ac:dyDescent="0.3">
      <c r="A91" t="s">
        <v>5</v>
      </c>
      <c r="B91" t="s">
        <v>222</v>
      </c>
      <c r="C91" s="32">
        <v>192425</v>
      </c>
      <c r="D91" s="1">
        <v>45566</v>
      </c>
      <c r="E91" s="32">
        <v>2024</v>
      </c>
      <c r="F91" s="32">
        <v>10</v>
      </c>
      <c r="G91" s="32">
        <v>74128</v>
      </c>
      <c r="H91" s="32">
        <v>266553</v>
      </c>
    </row>
    <row r="92" spans="1:8" x14ac:dyDescent="0.3">
      <c r="A92" t="s">
        <v>5</v>
      </c>
      <c r="B92" t="s">
        <v>223</v>
      </c>
      <c r="C92" s="32">
        <v>207230</v>
      </c>
      <c r="D92" s="1">
        <v>45597</v>
      </c>
      <c r="E92" s="32">
        <v>2024</v>
      </c>
      <c r="F92" s="32">
        <v>11</v>
      </c>
      <c r="G92" s="32">
        <v>71563</v>
      </c>
      <c r="H92" s="32">
        <v>278793</v>
      </c>
    </row>
    <row r="93" spans="1:8" x14ac:dyDescent="0.3">
      <c r="A93" t="s">
        <v>5</v>
      </c>
      <c r="B93" t="s">
        <v>224</v>
      </c>
      <c r="C93" s="32">
        <v>174894</v>
      </c>
      <c r="D93" s="1">
        <v>45627</v>
      </c>
      <c r="E93" s="32">
        <v>2024</v>
      </c>
      <c r="F93" s="32">
        <v>12</v>
      </c>
      <c r="G93" s="32">
        <v>39656</v>
      </c>
      <c r="H93" s="32">
        <v>214550</v>
      </c>
    </row>
    <row r="94" spans="1:8" x14ac:dyDescent="0.3">
      <c r="A94" t="s">
        <v>5</v>
      </c>
      <c r="B94" t="s">
        <v>225</v>
      </c>
      <c r="C94" s="32">
        <v>60614</v>
      </c>
      <c r="D94" s="1">
        <v>45323</v>
      </c>
      <c r="E94" s="32">
        <v>2024</v>
      </c>
      <c r="F94" s="32">
        <v>2</v>
      </c>
      <c r="G94" s="32">
        <v>63573</v>
      </c>
      <c r="H94" s="32">
        <v>124187</v>
      </c>
    </row>
    <row r="95" spans="1:8" x14ac:dyDescent="0.3">
      <c r="A95" t="s">
        <v>5</v>
      </c>
      <c r="B95" t="s">
        <v>226</v>
      </c>
      <c r="C95" s="32">
        <v>136975</v>
      </c>
      <c r="D95" s="1">
        <v>45352</v>
      </c>
      <c r="E95" s="32">
        <v>2024</v>
      </c>
      <c r="F95" s="32">
        <v>3</v>
      </c>
      <c r="G95" s="32">
        <v>59511</v>
      </c>
      <c r="H95" s="32">
        <v>196486</v>
      </c>
    </row>
    <row r="96" spans="1:8" x14ac:dyDescent="0.3">
      <c r="A96" t="s">
        <v>5</v>
      </c>
      <c r="B96" t="s">
        <v>227</v>
      </c>
      <c r="C96" s="32">
        <v>219246</v>
      </c>
      <c r="D96" s="1">
        <v>45383</v>
      </c>
      <c r="E96" s="32">
        <v>2024</v>
      </c>
      <c r="F96" s="32">
        <v>4</v>
      </c>
      <c r="G96" s="32">
        <v>58233</v>
      </c>
      <c r="H96" s="32">
        <v>277479</v>
      </c>
    </row>
    <row r="97" spans="1:8" x14ac:dyDescent="0.3">
      <c r="A97" t="s">
        <v>5</v>
      </c>
      <c r="B97" t="s">
        <v>228</v>
      </c>
      <c r="C97" s="32">
        <v>125808</v>
      </c>
      <c r="D97" s="1">
        <v>45413</v>
      </c>
      <c r="E97" s="32">
        <v>2024</v>
      </c>
      <c r="F97" s="32">
        <v>5</v>
      </c>
      <c r="G97" s="32">
        <v>52667</v>
      </c>
      <c r="H97" s="32">
        <v>178475</v>
      </c>
    </row>
    <row r="98" spans="1:8" x14ac:dyDescent="0.3">
      <c r="A98" t="s">
        <v>5</v>
      </c>
      <c r="B98" t="s">
        <v>229</v>
      </c>
      <c r="C98" s="32">
        <v>56881</v>
      </c>
      <c r="D98" s="1">
        <v>45444</v>
      </c>
      <c r="E98" s="32">
        <v>2024</v>
      </c>
      <c r="F98" s="32">
        <v>6</v>
      </c>
      <c r="G98" s="32">
        <v>46770</v>
      </c>
      <c r="H98" s="32">
        <v>103651</v>
      </c>
    </row>
    <row r="99" spans="1:8" x14ac:dyDescent="0.3">
      <c r="A99" t="s">
        <v>5</v>
      </c>
      <c r="B99" t="s">
        <v>230</v>
      </c>
      <c r="C99" s="32">
        <v>152742</v>
      </c>
      <c r="D99" s="1">
        <v>45474</v>
      </c>
      <c r="E99" s="32">
        <v>2024</v>
      </c>
      <c r="F99" s="32">
        <v>7</v>
      </c>
      <c r="G99" s="32">
        <v>47440</v>
      </c>
      <c r="H99" s="32">
        <v>200182</v>
      </c>
    </row>
    <row r="100" spans="1:8" x14ac:dyDescent="0.3">
      <c r="A100" t="s">
        <v>5</v>
      </c>
      <c r="B100" t="s">
        <v>231</v>
      </c>
      <c r="C100" s="32">
        <v>318629</v>
      </c>
      <c r="D100" s="1">
        <v>45505</v>
      </c>
      <c r="E100" s="32">
        <v>2024</v>
      </c>
      <c r="F100" s="32">
        <v>8</v>
      </c>
      <c r="G100" s="32">
        <v>68024</v>
      </c>
      <c r="H100" s="32">
        <v>386653</v>
      </c>
    </row>
    <row r="101" spans="1:8" x14ac:dyDescent="0.3">
      <c r="A101" t="s">
        <v>5</v>
      </c>
      <c r="B101" t="s">
        <v>232</v>
      </c>
      <c r="C101" s="32">
        <v>223448</v>
      </c>
      <c r="D101" s="1">
        <v>45536</v>
      </c>
      <c r="E101" s="32">
        <v>2024</v>
      </c>
      <c r="F101" s="32">
        <v>9</v>
      </c>
      <c r="G101" s="32">
        <v>64209</v>
      </c>
      <c r="H101" s="32">
        <v>287657</v>
      </c>
    </row>
    <row r="102" spans="1:8" x14ac:dyDescent="0.3">
      <c r="A102" t="s">
        <v>5</v>
      </c>
      <c r="B102" t="s">
        <v>233</v>
      </c>
      <c r="C102" s="32">
        <v>82146</v>
      </c>
      <c r="D102" s="1">
        <v>45658</v>
      </c>
      <c r="E102" s="32">
        <v>2025</v>
      </c>
      <c r="F102" s="32">
        <v>1</v>
      </c>
      <c r="G102" s="32">
        <v>293631</v>
      </c>
      <c r="H102" s="32">
        <v>375777</v>
      </c>
    </row>
    <row r="103" spans="1:8" x14ac:dyDescent="0.3">
      <c r="A103" t="s">
        <v>5</v>
      </c>
      <c r="B103" t="s">
        <v>234</v>
      </c>
      <c r="C103" s="32">
        <v>51541</v>
      </c>
      <c r="D103" s="1">
        <v>45931</v>
      </c>
      <c r="E103" s="32">
        <v>2025</v>
      </c>
      <c r="F103" s="32">
        <v>10</v>
      </c>
      <c r="G103" s="32">
        <v>57174</v>
      </c>
      <c r="H103" s="32">
        <v>108715</v>
      </c>
    </row>
    <row r="104" spans="1:8" x14ac:dyDescent="0.3">
      <c r="A104" t="s">
        <v>5</v>
      </c>
      <c r="B104" t="s">
        <v>235</v>
      </c>
      <c r="C104" s="32">
        <v>65598</v>
      </c>
      <c r="D104" s="1">
        <v>45689</v>
      </c>
      <c r="E104" s="32">
        <v>2025</v>
      </c>
      <c r="F104" s="32">
        <v>2</v>
      </c>
      <c r="G104" s="32">
        <v>59231</v>
      </c>
      <c r="H104" s="32">
        <v>124829</v>
      </c>
    </row>
    <row r="105" spans="1:8" x14ac:dyDescent="0.3">
      <c r="A105" t="s">
        <v>5</v>
      </c>
      <c r="B105" t="s">
        <v>236</v>
      </c>
      <c r="C105" s="32">
        <v>29411</v>
      </c>
      <c r="D105" s="1">
        <v>45717</v>
      </c>
      <c r="E105" s="32">
        <v>2025</v>
      </c>
      <c r="F105" s="32">
        <v>3</v>
      </c>
      <c r="G105" s="32">
        <v>47396</v>
      </c>
      <c r="H105" s="32">
        <v>76807</v>
      </c>
    </row>
    <row r="106" spans="1:8" x14ac:dyDescent="0.3">
      <c r="A106" t="s">
        <v>5</v>
      </c>
      <c r="B106" t="s">
        <v>237</v>
      </c>
      <c r="C106" s="32">
        <v>25904</v>
      </c>
      <c r="D106" s="1">
        <v>45748</v>
      </c>
      <c r="E106" s="32">
        <v>2025</v>
      </c>
      <c r="F106" s="32">
        <v>4</v>
      </c>
      <c r="G106" s="32">
        <v>81663</v>
      </c>
      <c r="H106" s="32">
        <v>107567</v>
      </c>
    </row>
    <row r="107" spans="1:8" x14ac:dyDescent="0.3">
      <c r="A107" t="s">
        <v>5</v>
      </c>
      <c r="B107" t="s">
        <v>238</v>
      </c>
      <c r="C107" s="32">
        <v>70051</v>
      </c>
      <c r="D107" s="1">
        <v>45778</v>
      </c>
      <c r="E107" s="32">
        <v>2025</v>
      </c>
      <c r="F107" s="32">
        <v>5</v>
      </c>
      <c r="G107" s="32">
        <v>36720</v>
      </c>
      <c r="H107" s="32">
        <v>106771</v>
      </c>
    </row>
    <row r="108" spans="1:8" x14ac:dyDescent="0.3">
      <c r="A108" t="s">
        <v>5</v>
      </c>
      <c r="B108" t="s">
        <v>239</v>
      </c>
      <c r="C108" s="32">
        <v>100112</v>
      </c>
      <c r="D108" s="1">
        <v>45809</v>
      </c>
      <c r="E108" s="32">
        <v>2025</v>
      </c>
      <c r="F108" s="32">
        <v>6</v>
      </c>
      <c r="G108" s="32">
        <v>51229</v>
      </c>
      <c r="H108" s="32">
        <v>151341</v>
      </c>
    </row>
    <row r="109" spans="1:8" x14ac:dyDescent="0.3">
      <c r="A109" t="s">
        <v>5</v>
      </c>
      <c r="B109" t="s">
        <v>240</v>
      </c>
      <c r="C109" s="32">
        <v>174500</v>
      </c>
      <c r="D109" s="1">
        <v>45839</v>
      </c>
      <c r="E109" s="32">
        <v>2025</v>
      </c>
      <c r="F109" s="32">
        <v>7</v>
      </c>
      <c r="G109" s="32">
        <v>56422</v>
      </c>
      <c r="H109" s="32">
        <v>230922</v>
      </c>
    </row>
    <row r="110" spans="1:8" x14ac:dyDescent="0.3">
      <c r="A110" t="s">
        <v>5</v>
      </c>
      <c r="B110" t="s">
        <v>241</v>
      </c>
      <c r="C110" s="32">
        <v>134426</v>
      </c>
      <c r="D110" s="1">
        <v>45870</v>
      </c>
      <c r="E110" s="32">
        <v>2025</v>
      </c>
      <c r="F110" s="32">
        <v>8</v>
      </c>
      <c r="G110" s="32">
        <v>60284</v>
      </c>
      <c r="H110" s="32">
        <v>194710</v>
      </c>
    </row>
    <row r="111" spans="1:8" x14ac:dyDescent="0.3">
      <c r="A111" t="s">
        <v>5</v>
      </c>
      <c r="B111" t="s">
        <v>242</v>
      </c>
      <c r="C111" s="32">
        <v>81323</v>
      </c>
      <c r="D111" s="1">
        <v>45901</v>
      </c>
      <c r="E111" s="32">
        <v>2025</v>
      </c>
      <c r="F111" s="32">
        <v>9</v>
      </c>
      <c r="G111" s="32">
        <v>178675</v>
      </c>
      <c r="H111" s="32">
        <v>259998</v>
      </c>
    </row>
    <row r="112" spans="1:8" x14ac:dyDescent="0.3">
      <c r="A112" t="s">
        <v>6</v>
      </c>
      <c r="B112" t="s">
        <v>221</v>
      </c>
      <c r="C112" s="32">
        <v>126</v>
      </c>
      <c r="D112" s="1">
        <v>45292</v>
      </c>
      <c r="E112" s="32">
        <v>2024</v>
      </c>
      <c r="F112" s="32">
        <v>1</v>
      </c>
      <c r="G112" s="32">
        <v>5354</v>
      </c>
      <c r="H112" s="32">
        <v>5480</v>
      </c>
    </row>
    <row r="113" spans="1:8" x14ac:dyDescent="0.3">
      <c r="A113" t="s">
        <v>6</v>
      </c>
      <c r="B113" t="s">
        <v>222</v>
      </c>
      <c r="C113" s="32">
        <v>40</v>
      </c>
      <c r="D113" s="1">
        <v>45566</v>
      </c>
      <c r="E113" s="32">
        <v>2024</v>
      </c>
      <c r="F113" s="32">
        <v>10</v>
      </c>
      <c r="G113" s="32">
        <v>6213</v>
      </c>
      <c r="H113" s="32">
        <v>6253</v>
      </c>
    </row>
    <row r="114" spans="1:8" x14ac:dyDescent="0.3">
      <c r="A114" t="s">
        <v>6</v>
      </c>
      <c r="B114" t="s">
        <v>223</v>
      </c>
      <c r="C114" s="32">
        <v>52</v>
      </c>
      <c r="D114" s="1">
        <v>45597</v>
      </c>
      <c r="E114" s="32">
        <v>2024</v>
      </c>
      <c r="F114" s="32">
        <v>11</v>
      </c>
      <c r="G114" s="32">
        <v>7142</v>
      </c>
      <c r="H114" s="32">
        <v>7194</v>
      </c>
    </row>
    <row r="115" spans="1:8" x14ac:dyDescent="0.3">
      <c r="A115" t="s">
        <v>6</v>
      </c>
      <c r="B115" t="s">
        <v>224</v>
      </c>
      <c r="C115" s="32">
        <v>49</v>
      </c>
      <c r="D115" s="1">
        <v>45627</v>
      </c>
      <c r="E115" s="32">
        <v>2024</v>
      </c>
      <c r="F115" s="32">
        <v>12</v>
      </c>
      <c r="G115" s="32">
        <v>7644</v>
      </c>
      <c r="H115" s="32">
        <v>7693</v>
      </c>
    </row>
    <row r="116" spans="1:8" x14ac:dyDescent="0.3">
      <c r="A116" t="s">
        <v>6</v>
      </c>
      <c r="B116" t="s">
        <v>225</v>
      </c>
      <c r="C116" s="32">
        <v>123</v>
      </c>
      <c r="D116" s="1">
        <v>45323</v>
      </c>
      <c r="E116" s="32">
        <v>2024</v>
      </c>
      <c r="F116" s="32">
        <v>2</v>
      </c>
      <c r="G116" s="32">
        <v>6185</v>
      </c>
      <c r="H116" s="32">
        <v>6308</v>
      </c>
    </row>
    <row r="117" spans="1:8" x14ac:dyDescent="0.3">
      <c r="A117" t="s">
        <v>6</v>
      </c>
      <c r="B117" t="s">
        <v>226</v>
      </c>
      <c r="C117" s="32">
        <v>166</v>
      </c>
      <c r="D117" s="1">
        <v>45352</v>
      </c>
      <c r="E117" s="32">
        <v>2024</v>
      </c>
      <c r="F117" s="32">
        <v>3</v>
      </c>
      <c r="G117" s="32">
        <v>7747</v>
      </c>
      <c r="H117" s="32">
        <v>7913</v>
      </c>
    </row>
    <row r="118" spans="1:8" x14ac:dyDescent="0.3">
      <c r="A118" t="s">
        <v>6</v>
      </c>
      <c r="B118" t="s">
        <v>227</v>
      </c>
      <c r="C118" s="32">
        <v>87</v>
      </c>
      <c r="D118" s="1">
        <v>45383</v>
      </c>
      <c r="E118" s="32">
        <v>2024</v>
      </c>
      <c r="F118" s="32">
        <v>4</v>
      </c>
      <c r="G118" s="32">
        <v>4848</v>
      </c>
      <c r="H118" s="32">
        <v>4935</v>
      </c>
    </row>
    <row r="119" spans="1:8" x14ac:dyDescent="0.3">
      <c r="A119" t="s">
        <v>6</v>
      </c>
      <c r="B119" t="s">
        <v>228</v>
      </c>
      <c r="C119" s="32">
        <v>128</v>
      </c>
      <c r="D119" s="1">
        <v>45413</v>
      </c>
      <c r="E119" s="32">
        <v>2024</v>
      </c>
      <c r="F119" s="32">
        <v>5</v>
      </c>
      <c r="G119" s="32">
        <v>5520</v>
      </c>
      <c r="H119" s="32">
        <v>5648</v>
      </c>
    </row>
    <row r="120" spans="1:8" x14ac:dyDescent="0.3">
      <c r="A120" t="s">
        <v>6</v>
      </c>
      <c r="B120" t="s">
        <v>229</v>
      </c>
      <c r="C120" s="32">
        <v>90</v>
      </c>
      <c r="D120" s="1">
        <v>45444</v>
      </c>
      <c r="E120" s="32">
        <v>2024</v>
      </c>
      <c r="F120" s="32">
        <v>6</v>
      </c>
      <c r="G120" s="32">
        <v>4897</v>
      </c>
      <c r="H120" s="32">
        <v>4987</v>
      </c>
    </row>
    <row r="121" spans="1:8" x14ac:dyDescent="0.3">
      <c r="A121" t="s">
        <v>6</v>
      </c>
      <c r="B121" t="s">
        <v>230</v>
      </c>
      <c r="C121" s="32">
        <v>226</v>
      </c>
      <c r="D121" s="1">
        <v>45474</v>
      </c>
      <c r="E121" s="32">
        <v>2024</v>
      </c>
      <c r="F121" s="32">
        <v>7</v>
      </c>
      <c r="G121" s="32">
        <v>6645</v>
      </c>
      <c r="H121" s="32">
        <v>6871</v>
      </c>
    </row>
    <row r="122" spans="1:8" x14ac:dyDescent="0.3">
      <c r="A122" t="s">
        <v>6</v>
      </c>
      <c r="B122" t="s">
        <v>231</v>
      </c>
      <c r="C122" s="32">
        <v>143</v>
      </c>
      <c r="D122" s="1">
        <v>45505</v>
      </c>
      <c r="E122" s="32">
        <v>2024</v>
      </c>
      <c r="F122" s="32">
        <v>8</v>
      </c>
      <c r="G122" s="32">
        <v>5780</v>
      </c>
      <c r="H122" s="32">
        <v>5923</v>
      </c>
    </row>
    <row r="123" spans="1:8" x14ac:dyDescent="0.3">
      <c r="A123" t="s">
        <v>6</v>
      </c>
      <c r="B123" t="s">
        <v>232</v>
      </c>
      <c r="C123" s="32">
        <v>66</v>
      </c>
      <c r="D123" s="1">
        <v>45536</v>
      </c>
      <c r="E123" s="32">
        <v>2024</v>
      </c>
      <c r="F123" s="32">
        <v>9</v>
      </c>
      <c r="G123" s="32">
        <v>4514</v>
      </c>
      <c r="H123" s="32">
        <v>4580</v>
      </c>
    </row>
    <row r="124" spans="1:8" x14ac:dyDescent="0.3">
      <c r="A124" t="s">
        <v>6</v>
      </c>
      <c r="B124" t="s">
        <v>233</v>
      </c>
      <c r="C124" s="32">
        <v>176</v>
      </c>
      <c r="D124" s="1">
        <v>45658</v>
      </c>
      <c r="E124" s="32">
        <v>2025</v>
      </c>
      <c r="F124" s="32">
        <v>1</v>
      </c>
      <c r="G124" s="32">
        <v>9529</v>
      </c>
      <c r="H124" s="32">
        <v>9705</v>
      </c>
    </row>
    <row r="125" spans="1:8" x14ac:dyDescent="0.3">
      <c r="A125" t="s">
        <v>6</v>
      </c>
      <c r="B125" t="s">
        <v>234</v>
      </c>
      <c r="C125" s="32">
        <v>2</v>
      </c>
      <c r="D125" s="1">
        <v>45931</v>
      </c>
      <c r="E125" s="32">
        <v>2025</v>
      </c>
      <c r="F125" s="32">
        <v>10</v>
      </c>
      <c r="G125" s="32">
        <v>9683</v>
      </c>
      <c r="H125" s="32">
        <v>9685</v>
      </c>
    </row>
    <row r="126" spans="1:8" x14ac:dyDescent="0.3">
      <c r="A126" t="s">
        <v>6</v>
      </c>
      <c r="B126" t="s">
        <v>235</v>
      </c>
      <c r="C126" s="32">
        <v>244</v>
      </c>
      <c r="D126" s="1">
        <v>45689</v>
      </c>
      <c r="E126" s="32">
        <v>2025</v>
      </c>
      <c r="F126" s="32">
        <v>2</v>
      </c>
      <c r="G126" s="32">
        <v>7090</v>
      </c>
      <c r="H126" s="32">
        <v>7334</v>
      </c>
    </row>
    <row r="127" spans="1:8" x14ac:dyDescent="0.3">
      <c r="A127" t="s">
        <v>6</v>
      </c>
      <c r="B127" t="s">
        <v>236</v>
      </c>
      <c r="C127" s="32">
        <v>45</v>
      </c>
      <c r="D127" s="1">
        <v>45717</v>
      </c>
      <c r="E127" s="32">
        <v>2025</v>
      </c>
      <c r="F127" s="32">
        <v>3</v>
      </c>
      <c r="G127" s="32">
        <v>8281</v>
      </c>
      <c r="H127" s="32">
        <v>8326</v>
      </c>
    </row>
    <row r="128" spans="1:8" x14ac:dyDescent="0.3">
      <c r="A128" t="s">
        <v>6</v>
      </c>
      <c r="B128" t="s">
        <v>237</v>
      </c>
      <c r="C128" s="32">
        <v>136</v>
      </c>
      <c r="D128" s="1">
        <v>45748</v>
      </c>
      <c r="E128" s="32">
        <v>2025</v>
      </c>
      <c r="F128" s="32">
        <v>4</v>
      </c>
      <c r="G128" s="32">
        <v>6675</v>
      </c>
      <c r="H128" s="32">
        <v>6811</v>
      </c>
    </row>
    <row r="129" spans="1:8" x14ac:dyDescent="0.3">
      <c r="A129" t="s">
        <v>6</v>
      </c>
      <c r="B129" t="s">
        <v>238</v>
      </c>
      <c r="C129" s="32">
        <v>91</v>
      </c>
      <c r="D129" s="1">
        <v>45778</v>
      </c>
      <c r="E129" s="32">
        <v>2025</v>
      </c>
      <c r="F129" s="32">
        <v>5</v>
      </c>
      <c r="G129" s="32">
        <v>9716</v>
      </c>
      <c r="H129" s="32">
        <v>9807</v>
      </c>
    </row>
    <row r="130" spans="1:8" x14ac:dyDescent="0.3">
      <c r="A130" t="s">
        <v>6</v>
      </c>
      <c r="B130" t="s">
        <v>239</v>
      </c>
      <c r="C130" s="32">
        <v>11</v>
      </c>
      <c r="D130" s="1">
        <v>45809</v>
      </c>
      <c r="E130" s="32">
        <v>2025</v>
      </c>
      <c r="F130" s="32">
        <v>6</v>
      </c>
      <c r="G130" s="32">
        <v>6487</v>
      </c>
      <c r="H130" s="32">
        <v>6498</v>
      </c>
    </row>
    <row r="131" spans="1:8" x14ac:dyDescent="0.3">
      <c r="A131" t="s">
        <v>6</v>
      </c>
      <c r="B131" t="s">
        <v>240</v>
      </c>
      <c r="C131" s="32">
        <v>1</v>
      </c>
      <c r="D131" s="1">
        <v>45839</v>
      </c>
      <c r="E131" s="32">
        <v>2025</v>
      </c>
      <c r="F131" s="32">
        <v>7</v>
      </c>
      <c r="G131" s="32">
        <v>11145</v>
      </c>
      <c r="H131" s="32">
        <v>11146</v>
      </c>
    </row>
    <row r="132" spans="1:8" x14ac:dyDescent="0.3">
      <c r="A132" t="s">
        <v>6</v>
      </c>
      <c r="B132" t="s">
        <v>241</v>
      </c>
      <c r="C132" s="32">
        <v>11</v>
      </c>
      <c r="D132" s="1">
        <v>45870</v>
      </c>
      <c r="E132" s="32">
        <v>2025</v>
      </c>
      <c r="F132" s="32">
        <v>8</v>
      </c>
      <c r="G132" s="32">
        <v>8582</v>
      </c>
      <c r="H132" s="32">
        <v>8593</v>
      </c>
    </row>
    <row r="133" spans="1:8" x14ac:dyDescent="0.3">
      <c r="A133" t="s">
        <v>6</v>
      </c>
      <c r="B133" t="s">
        <v>242</v>
      </c>
      <c r="C133" s="32">
        <v>3</v>
      </c>
      <c r="D133" s="1">
        <v>45901</v>
      </c>
      <c r="E133" s="32">
        <v>2025</v>
      </c>
      <c r="F133" s="32">
        <v>9</v>
      </c>
      <c r="G133" s="32">
        <v>6254</v>
      </c>
      <c r="H133" s="32">
        <v>6257</v>
      </c>
    </row>
    <row r="134" spans="1:8" x14ac:dyDescent="0.3">
      <c r="A134" t="s">
        <v>7</v>
      </c>
      <c r="B134" t="s">
        <v>221</v>
      </c>
      <c r="C134" s="32">
        <v>2974</v>
      </c>
      <c r="D134" s="1">
        <v>45292</v>
      </c>
      <c r="E134" s="32">
        <v>2024</v>
      </c>
      <c r="F134" s="32">
        <v>1</v>
      </c>
      <c r="G134" s="32">
        <v>75769</v>
      </c>
      <c r="H134" s="32">
        <v>78743</v>
      </c>
    </row>
    <row r="135" spans="1:8" x14ac:dyDescent="0.3">
      <c r="A135" t="s">
        <v>7</v>
      </c>
      <c r="B135" t="s">
        <v>222</v>
      </c>
      <c r="C135" s="32">
        <v>1789</v>
      </c>
      <c r="D135" s="1">
        <v>45566</v>
      </c>
      <c r="E135" s="32">
        <v>2024</v>
      </c>
      <c r="F135" s="32">
        <v>10</v>
      </c>
      <c r="G135" s="32">
        <v>55871</v>
      </c>
      <c r="H135" s="32">
        <v>57660</v>
      </c>
    </row>
    <row r="136" spans="1:8" x14ac:dyDescent="0.3">
      <c r="A136" t="s">
        <v>7</v>
      </c>
      <c r="B136" t="s">
        <v>223</v>
      </c>
      <c r="C136" s="32">
        <v>443</v>
      </c>
      <c r="D136" s="1">
        <v>45597</v>
      </c>
      <c r="E136" s="32">
        <v>2024</v>
      </c>
      <c r="F136" s="32">
        <v>11</v>
      </c>
      <c r="G136" s="32">
        <v>46025</v>
      </c>
      <c r="H136" s="32">
        <v>46468</v>
      </c>
    </row>
    <row r="137" spans="1:8" x14ac:dyDescent="0.3">
      <c r="A137" t="s">
        <v>7</v>
      </c>
      <c r="B137" t="s">
        <v>224</v>
      </c>
      <c r="C137" s="32">
        <v>782</v>
      </c>
      <c r="D137" s="1">
        <v>45627</v>
      </c>
      <c r="E137" s="32">
        <v>2024</v>
      </c>
      <c r="F137" s="32">
        <v>12</v>
      </c>
      <c r="G137" s="32">
        <v>45426</v>
      </c>
      <c r="H137" s="32">
        <v>46208</v>
      </c>
    </row>
    <row r="138" spans="1:8" x14ac:dyDescent="0.3">
      <c r="A138" t="s">
        <v>7</v>
      </c>
      <c r="B138" t="s">
        <v>225</v>
      </c>
      <c r="C138" s="32">
        <v>1295</v>
      </c>
      <c r="D138" s="1">
        <v>45323</v>
      </c>
      <c r="E138" s="32">
        <v>2024</v>
      </c>
      <c r="F138" s="32">
        <v>2</v>
      </c>
      <c r="G138" s="32">
        <v>41335</v>
      </c>
      <c r="H138" s="32">
        <v>42630</v>
      </c>
    </row>
    <row r="139" spans="1:8" x14ac:dyDescent="0.3">
      <c r="A139" t="s">
        <v>7</v>
      </c>
      <c r="B139" t="s">
        <v>226</v>
      </c>
      <c r="C139" s="32">
        <v>278</v>
      </c>
      <c r="D139" s="1">
        <v>45352</v>
      </c>
      <c r="E139" s="32">
        <v>2024</v>
      </c>
      <c r="F139" s="32">
        <v>3</v>
      </c>
      <c r="G139" s="32">
        <v>48654</v>
      </c>
      <c r="H139" s="32">
        <v>48932</v>
      </c>
    </row>
    <row r="140" spans="1:8" x14ac:dyDescent="0.3">
      <c r="A140" t="s">
        <v>7</v>
      </c>
      <c r="B140" t="s">
        <v>227</v>
      </c>
      <c r="C140" s="32">
        <v>8914</v>
      </c>
      <c r="D140" s="1">
        <v>45383</v>
      </c>
      <c r="E140" s="32">
        <v>2024</v>
      </c>
      <c r="F140" s="32">
        <v>4</v>
      </c>
      <c r="G140" s="32">
        <v>26895</v>
      </c>
      <c r="H140" s="32">
        <v>35809</v>
      </c>
    </row>
    <row r="141" spans="1:8" x14ac:dyDescent="0.3">
      <c r="A141" t="s">
        <v>7</v>
      </c>
      <c r="B141" t="s">
        <v>228</v>
      </c>
      <c r="C141" s="32">
        <v>2549</v>
      </c>
      <c r="D141" s="1">
        <v>45413</v>
      </c>
      <c r="E141" s="32">
        <v>2024</v>
      </c>
      <c r="F141" s="32">
        <v>5</v>
      </c>
      <c r="G141" s="32">
        <v>72746</v>
      </c>
      <c r="H141" s="32">
        <v>75295</v>
      </c>
    </row>
    <row r="142" spans="1:8" x14ac:dyDescent="0.3">
      <c r="A142" t="s">
        <v>7</v>
      </c>
      <c r="B142" t="s">
        <v>229</v>
      </c>
      <c r="C142" s="32">
        <v>989</v>
      </c>
      <c r="D142" s="1">
        <v>45444</v>
      </c>
      <c r="E142" s="32">
        <v>2024</v>
      </c>
      <c r="F142" s="32">
        <v>6</v>
      </c>
      <c r="G142" s="32">
        <v>44540</v>
      </c>
      <c r="H142" s="32">
        <v>45529</v>
      </c>
    </row>
    <row r="143" spans="1:8" x14ac:dyDescent="0.3">
      <c r="A143" t="s">
        <v>7</v>
      </c>
      <c r="B143" t="s">
        <v>230</v>
      </c>
      <c r="C143" s="32">
        <v>273</v>
      </c>
      <c r="D143" s="1">
        <v>45474</v>
      </c>
      <c r="E143" s="32">
        <v>2024</v>
      </c>
      <c r="F143" s="32">
        <v>7</v>
      </c>
      <c r="G143" s="32">
        <v>34830</v>
      </c>
      <c r="H143" s="32">
        <v>35103</v>
      </c>
    </row>
    <row r="144" spans="1:8" x14ac:dyDescent="0.3">
      <c r="A144" t="s">
        <v>7</v>
      </c>
      <c r="B144" t="s">
        <v>231</v>
      </c>
      <c r="C144" s="32">
        <v>451</v>
      </c>
      <c r="D144" s="1">
        <v>45505</v>
      </c>
      <c r="E144" s="32">
        <v>2024</v>
      </c>
      <c r="F144" s="32">
        <v>8</v>
      </c>
      <c r="G144" s="32">
        <v>42844</v>
      </c>
      <c r="H144" s="32">
        <v>43295</v>
      </c>
    </row>
    <row r="145" spans="1:8" x14ac:dyDescent="0.3">
      <c r="A145" t="s">
        <v>7</v>
      </c>
      <c r="B145" t="s">
        <v>232</v>
      </c>
      <c r="C145" s="32">
        <v>3300</v>
      </c>
      <c r="D145" s="1">
        <v>45536</v>
      </c>
      <c r="E145" s="32">
        <v>2024</v>
      </c>
      <c r="F145" s="32">
        <v>9</v>
      </c>
      <c r="G145" s="32">
        <v>38831</v>
      </c>
      <c r="H145" s="32">
        <v>42131</v>
      </c>
    </row>
    <row r="146" spans="1:8" x14ac:dyDescent="0.3">
      <c r="A146" t="s">
        <v>7</v>
      </c>
      <c r="B146" t="s">
        <v>233</v>
      </c>
      <c r="C146" s="32">
        <v>173</v>
      </c>
      <c r="D146" s="1">
        <v>45658</v>
      </c>
      <c r="E146" s="32">
        <v>2025</v>
      </c>
      <c r="F146" s="32">
        <v>1</v>
      </c>
      <c r="G146" s="32">
        <v>25484</v>
      </c>
      <c r="H146" s="32">
        <v>25657</v>
      </c>
    </row>
    <row r="147" spans="1:8" x14ac:dyDescent="0.3">
      <c r="A147" t="s">
        <v>7</v>
      </c>
      <c r="B147" t="s">
        <v>234</v>
      </c>
      <c r="C147" s="32">
        <v>224</v>
      </c>
      <c r="D147" s="1">
        <v>45931</v>
      </c>
      <c r="E147" s="32">
        <v>2025</v>
      </c>
      <c r="F147" s="32">
        <v>10</v>
      </c>
      <c r="G147" s="32">
        <v>54927</v>
      </c>
      <c r="H147" s="32">
        <v>55151</v>
      </c>
    </row>
    <row r="148" spans="1:8" x14ac:dyDescent="0.3">
      <c r="A148" t="s">
        <v>7</v>
      </c>
      <c r="B148" t="s">
        <v>235</v>
      </c>
      <c r="C148" s="32">
        <v>599</v>
      </c>
      <c r="D148" s="1">
        <v>45689</v>
      </c>
      <c r="E148" s="32">
        <v>2025</v>
      </c>
      <c r="F148" s="32">
        <v>2</v>
      </c>
      <c r="G148" s="32">
        <v>32035</v>
      </c>
      <c r="H148" s="32">
        <v>32634</v>
      </c>
    </row>
    <row r="149" spans="1:8" x14ac:dyDescent="0.3">
      <c r="A149" t="s">
        <v>7</v>
      </c>
      <c r="B149" t="s">
        <v>236</v>
      </c>
      <c r="C149" s="32">
        <v>2344</v>
      </c>
      <c r="D149" s="1">
        <v>45717</v>
      </c>
      <c r="E149" s="32">
        <v>2025</v>
      </c>
      <c r="F149" s="32">
        <v>3</v>
      </c>
      <c r="G149" s="32">
        <v>35344</v>
      </c>
      <c r="H149" s="32">
        <v>37688</v>
      </c>
    </row>
    <row r="150" spans="1:8" x14ac:dyDescent="0.3">
      <c r="A150" t="s">
        <v>7</v>
      </c>
      <c r="B150" t="s">
        <v>237</v>
      </c>
      <c r="C150" s="32">
        <v>3557</v>
      </c>
      <c r="D150" s="1">
        <v>45748</v>
      </c>
      <c r="E150" s="32">
        <v>2025</v>
      </c>
      <c r="F150" s="32">
        <v>4</v>
      </c>
      <c r="G150" s="32">
        <v>32024</v>
      </c>
      <c r="H150" s="32">
        <v>35581</v>
      </c>
    </row>
    <row r="151" spans="1:8" x14ac:dyDescent="0.3">
      <c r="A151" t="s">
        <v>7</v>
      </c>
      <c r="B151" t="s">
        <v>238</v>
      </c>
      <c r="C151" s="32">
        <v>1671</v>
      </c>
      <c r="D151" s="1">
        <v>45778</v>
      </c>
      <c r="E151" s="32">
        <v>2025</v>
      </c>
      <c r="F151" s="32">
        <v>5</v>
      </c>
      <c r="G151" s="32">
        <v>39053</v>
      </c>
      <c r="H151" s="32">
        <v>40724</v>
      </c>
    </row>
    <row r="152" spans="1:8" x14ac:dyDescent="0.3">
      <c r="A152" t="s">
        <v>7</v>
      </c>
      <c r="B152" t="s">
        <v>239</v>
      </c>
      <c r="C152" s="32">
        <v>793</v>
      </c>
      <c r="D152" s="1">
        <v>45809</v>
      </c>
      <c r="E152" s="32">
        <v>2025</v>
      </c>
      <c r="F152" s="32">
        <v>6</v>
      </c>
      <c r="G152" s="32">
        <v>26608</v>
      </c>
      <c r="H152" s="32">
        <v>27401</v>
      </c>
    </row>
    <row r="153" spans="1:8" x14ac:dyDescent="0.3">
      <c r="A153" t="s">
        <v>7</v>
      </c>
      <c r="B153" t="s">
        <v>240</v>
      </c>
      <c r="C153" s="32">
        <v>681</v>
      </c>
      <c r="D153" s="1">
        <v>45839</v>
      </c>
      <c r="E153" s="32">
        <v>2025</v>
      </c>
      <c r="F153" s="32">
        <v>7</v>
      </c>
      <c r="G153" s="32">
        <v>27382</v>
      </c>
      <c r="H153" s="32">
        <v>28063</v>
      </c>
    </row>
    <row r="154" spans="1:8" x14ac:dyDescent="0.3">
      <c r="A154" t="s">
        <v>7</v>
      </c>
      <c r="B154" t="s">
        <v>241</v>
      </c>
      <c r="C154" s="32">
        <v>202</v>
      </c>
      <c r="D154" s="1">
        <v>45870</v>
      </c>
      <c r="E154" s="32">
        <v>2025</v>
      </c>
      <c r="F154" s="32">
        <v>8</v>
      </c>
      <c r="G154" s="32">
        <v>25229</v>
      </c>
      <c r="H154" s="32">
        <v>25431</v>
      </c>
    </row>
    <row r="155" spans="1:8" x14ac:dyDescent="0.3">
      <c r="A155" t="s">
        <v>7</v>
      </c>
      <c r="B155" t="s">
        <v>242</v>
      </c>
      <c r="C155" s="32">
        <v>287</v>
      </c>
      <c r="D155" s="1">
        <v>45901</v>
      </c>
      <c r="E155" s="32">
        <v>2025</v>
      </c>
      <c r="F155" s="32">
        <v>9</v>
      </c>
      <c r="G155" s="32">
        <v>23848</v>
      </c>
      <c r="H155" s="32">
        <v>24135</v>
      </c>
    </row>
    <row r="156" spans="1:8" x14ac:dyDescent="0.3">
      <c r="A156" t="s">
        <v>8</v>
      </c>
      <c r="B156" t="s">
        <v>221</v>
      </c>
      <c r="C156" s="32">
        <v>587418</v>
      </c>
      <c r="D156" s="1">
        <v>45292</v>
      </c>
      <c r="E156" s="32">
        <v>2024</v>
      </c>
      <c r="F156" s="32">
        <v>1</v>
      </c>
      <c r="G156" s="32">
        <v>625767</v>
      </c>
      <c r="H156" s="32">
        <v>1213185</v>
      </c>
    </row>
    <row r="157" spans="1:8" x14ac:dyDescent="0.3">
      <c r="A157" t="s">
        <v>8</v>
      </c>
      <c r="B157" t="s">
        <v>222</v>
      </c>
      <c r="C157" s="32">
        <v>662869</v>
      </c>
      <c r="D157" s="1">
        <v>45566</v>
      </c>
      <c r="E157" s="32">
        <v>2024</v>
      </c>
      <c r="F157" s="32">
        <v>10</v>
      </c>
      <c r="G157" s="32">
        <v>562160</v>
      </c>
      <c r="H157" s="32">
        <v>1225029</v>
      </c>
    </row>
    <row r="158" spans="1:8" x14ac:dyDescent="0.3">
      <c r="A158" t="s">
        <v>8</v>
      </c>
      <c r="B158" t="s">
        <v>223</v>
      </c>
      <c r="C158" s="32">
        <v>668317</v>
      </c>
      <c r="D158" s="1">
        <v>45597</v>
      </c>
      <c r="E158" s="32">
        <v>2024</v>
      </c>
      <c r="F158" s="32">
        <v>11</v>
      </c>
      <c r="G158" s="32">
        <v>740457</v>
      </c>
      <c r="H158" s="32">
        <v>1408774</v>
      </c>
    </row>
    <row r="159" spans="1:8" x14ac:dyDescent="0.3">
      <c r="A159" t="s">
        <v>8</v>
      </c>
      <c r="B159" t="s">
        <v>224</v>
      </c>
      <c r="C159" s="32">
        <v>716687</v>
      </c>
      <c r="D159" s="1">
        <v>45627</v>
      </c>
      <c r="E159" s="32">
        <v>2024</v>
      </c>
      <c r="F159" s="32">
        <v>12</v>
      </c>
      <c r="G159" s="32">
        <v>873077</v>
      </c>
      <c r="H159" s="32">
        <v>1589764</v>
      </c>
    </row>
    <row r="160" spans="1:8" x14ac:dyDescent="0.3">
      <c r="A160" t="s">
        <v>8</v>
      </c>
      <c r="B160" t="s">
        <v>225</v>
      </c>
      <c r="C160" s="32">
        <v>431609</v>
      </c>
      <c r="D160" s="1">
        <v>45323</v>
      </c>
      <c r="E160" s="32">
        <v>2024</v>
      </c>
      <c r="F160" s="32">
        <v>2</v>
      </c>
      <c r="G160" s="32">
        <v>679334</v>
      </c>
      <c r="H160" s="32">
        <v>1110943</v>
      </c>
    </row>
    <row r="161" spans="1:8" x14ac:dyDescent="0.3">
      <c r="A161" t="s">
        <v>8</v>
      </c>
      <c r="B161" t="s">
        <v>226</v>
      </c>
      <c r="C161" s="32">
        <v>803603</v>
      </c>
      <c r="D161" s="1">
        <v>45352</v>
      </c>
      <c r="E161" s="32">
        <v>2024</v>
      </c>
      <c r="F161" s="32">
        <v>3</v>
      </c>
      <c r="G161" s="32">
        <v>870905</v>
      </c>
      <c r="H161" s="32">
        <v>1674508</v>
      </c>
    </row>
    <row r="162" spans="1:8" x14ac:dyDescent="0.3">
      <c r="A162" t="s">
        <v>8</v>
      </c>
      <c r="B162" t="s">
        <v>227</v>
      </c>
      <c r="C162" s="32">
        <v>502899</v>
      </c>
      <c r="D162" s="1">
        <v>45383</v>
      </c>
      <c r="E162" s="32">
        <v>2024</v>
      </c>
      <c r="F162" s="32">
        <v>4</v>
      </c>
      <c r="G162" s="32">
        <v>870363</v>
      </c>
      <c r="H162" s="32">
        <v>1373262</v>
      </c>
    </row>
    <row r="163" spans="1:8" x14ac:dyDescent="0.3">
      <c r="A163" t="s">
        <v>8</v>
      </c>
      <c r="B163" t="s">
        <v>228</v>
      </c>
      <c r="C163" s="32">
        <v>588971</v>
      </c>
      <c r="D163" s="1">
        <v>45413</v>
      </c>
      <c r="E163" s="32">
        <v>2024</v>
      </c>
      <c r="F163" s="32">
        <v>5</v>
      </c>
      <c r="G163" s="32">
        <v>976432</v>
      </c>
      <c r="H163" s="32">
        <v>1565403</v>
      </c>
    </row>
    <row r="164" spans="1:8" x14ac:dyDescent="0.3">
      <c r="A164" t="s">
        <v>8</v>
      </c>
      <c r="B164" t="s">
        <v>229</v>
      </c>
      <c r="C164" s="32">
        <v>570746</v>
      </c>
      <c r="D164" s="1">
        <v>45444</v>
      </c>
      <c r="E164" s="32">
        <v>2024</v>
      </c>
      <c r="F164" s="32">
        <v>6</v>
      </c>
      <c r="G164" s="32">
        <v>823041</v>
      </c>
      <c r="H164" s="32">
        <v>1393787</v>
      </c>
    </row>
    <row r="165" spans="1:8" x14ac:dyDescent="0.3">
      <c r="A165" t="s">
        <v>8</v>
      </c>
      <c r="B165" t="s">
        <v>230</v>
      </c>
      <c r="C165" s="32">
        <v>505149</v>
      </c>
      <c r="D165" s="1">
        <v>45474</v>
      </c>
      <c r="E165" s="32">
        <v>2024</v>
      </c>
      <c r="F165" s="32">
        <v>7</v>
      </c>
      <c r="G165" s="32">
        <v>825354</v>
      </c>
      <c r="H165" s="32">
        <v>1330503</v>
      </c>
    </row>
    <row r="166" spans="1:8" x14ac:dyDescent="0.3">
      <c r="A166" t="s">
        <v>8</v>
      </c>
      <c r="B166" t="s">
        <v>231</v>
      </c>
      <c r="C166" s="32">
        <v>642060</v>
      </c>
      <c r="D166" s="1">
        <v>45505</v>
      </c>
      <c r="E166" s="32">
        <v>2024</v>
      </c>
      <c r="F166" s="32">
        <v>8</v>
      </c>
      <c r="G166" s="32">
        <v>703987</v>
      </c>
      <c r="H166" s="32">
        <v>1346047</v>
      </c>
    </row>
    <row r="167" spans="1:8" x14ac:dyDescent="0.3">
      <c r="A167" t="s">
        <v>8</v>
      </c>
      <c r="B167" t="s">
        <v>232</v>
      </c>
      <c r="C167" s="32">
        <v>730424</v>
      </c>
      <c r="D167" s="1">
        <v>45536</v>
      </c>
      <c r="E167" s="32">
        <v>2024</v>
      </c>
      <c r="F167" s="32">
        <v>9</v>
      </c>
      <c r="G167" s="32">
        <v>620119</v>
      </c>
      <c r="H167" s="32">
        <v>1350543</v>
      </c>
    </row>
    <row r="168" spans="1:8" x14ac:dyDescent="0.3">
      <c r="A168" t="s">
        <v>8</v>
      </c>
      <c r="B168" t="s">
        <v>233</v>
      </c>
      <c r="C168" s="32">
        <v>698539</v>
      </c>
      <c r="D168" s="1">
        <v>45658</v>
      </c>
      <c r="E168" s="32">
        <v>2025</v>
      </c>
      <c r="F168" s="32">
        <v>1</v>
      </c>
      <c r="G168" s="32">
        <v>697846</v>
      </c>
      <c r="H168" s="32">
        <v>1396385</v>
      </c>
    </row>
    <row r="169" spans="1:8" x14ac:dyDescent="0.3">
      <c r="A169" t="s">
        <v>8</v>
      </c>
      <c r="B169" t="s">
        <v>234</v>
      </c>
      <c r="C169" s="32">
        <v>906718</v>
      </c>
      <c r="D169" s="1">
        <v>45931</v>
      </c>
      <c r="E169" s="32">
        <v>2025</v>
      </c>
      <c r="F169" s="32">
        <v>10</v>
      </c>
      <c r="G169" s="32">
        <v>840235</v>
      </c>
      <c r="H169" s="32">
        <v>1746953</v>
      </c>
    </row>
    <row r="170" spans="1:8" x14ac:dyDescent="0.3">
      <c r="A170" t="s">
        <v>8</v>
      </c>
      <c r="B170" t="s">
        <v>235</v>
      </c>
      <c r="C170" s="32">
        <v>471036</v>
      </c>
      <c r="D170" s="1">
        <v>45689</v>
      </c>
      <c r="E170" s="32">
        <v>2025</v>
      </c>
      <c r="F170" s="32">
        <v>2</v>
      </c>
      <c r="G170" s="32">
        <v>726105</v>
      </c>
      <c r="H170" s="32">
        <v>1197141</v>
      </c>
    </row>
    <row r="171" spans="1:8" x14ac:dyDescent="0.3">
      <c r="A171" t="s">
        <v>8</v>
      </c>
      <c r="B171" t="s">
        <v>236</v>
      </c>
      <c r="C171" s="32">
        <v>495683</v>
      </c>
      <c r="D171" s="1">
        <v>45717</v>
      </c>
      <c r="E171" s="32">
        <v>2025</v>
      </c>
      <c r="F171" s="32">
        <v>3</v>
      </c>
      <c r="G171" s="32">
        <v>791410</v>
      </c>
      <c r="H171" s="32">
        <v>1287093</v>
      </c>
    </row>
    <row r="172" spans="1:8" x14ac:dyDescent="0.3">
      <c r="A172" t="s">
        <v>8</v>
      </c>
      <c r="B172" t="s">
        <v>237</v>
      </c>
      <c r="C172" s="32">
        <v>561271</v>
      </c>
      <c r="D172" s="1">
        <v>45748</v>
      </c>
      <c r="E172" s="32">
        <v>2025</v>
      </c>
      <c r="F172" s="32">
        <v>4</v>
      </c>
      <c r="G172" s="32">
        <v>755855</v>
      </c>
      <c r="H172" s="32">
        <v>1317126</v>
      </c>
    </row>
    <row r="173" spans="1:8" x14ac:dyDescent="0.3">
      <c r="A173" t="s">
        <v>8</v>
      </c>
      <c r="B173" t="s">
        <v>238</v>
      </c>
      <c r="C173" s="32">
        <v>633016</v>
      </c>
      <c r="D173" s="1">
        <v>45778</v>
      </c>
      <c r="E173" s="32">
        <v>2025</v>
      </c>
      <c r="F173" s="32">
        <v>5</v>
      </c>
      <c r="G173" s="32">
        <v>790493</v>
      </c>
      <c r="H173" s="32">
        <v>1423509</v>
      </c>
    </row>
    <row r="174" spans="1:8" x14ac:dyDescent="0.3">
      <c r="A174" t="s">
        <v>8</v>
      </c>
      <c r="B174" t="s">
        <v>239</v>
      </c>
      <c r="C174" s="32">
        <v>737030</v>
      </c>
      <c r="D174" s="1">
        <v>45809</v>
      </c>
      <c r="E174" s="32">
        <v>2025</v>
      </c>
      <c r="F174" s="32">
        <v>6</v>
      </c>
      <c r="G174" s="32">
        <v>979626</v>
      </c>
      <c r="H174" s="32">
        <v>1716656</v>
      </c>
    </row>
    <row r="175" spans="1:8" x14ac:dyDescent="0.3">
      <c r="A175" t="s">
        <v>8</v>
      </c>
      <c r="B175" t="s">
        <v>240</v>
      </c>
      <c r="C175" s="32">
        <v>828647</v>
      </c>
      <c r="D175" s="1">
        <v>45839</v>
      </c>
      <c r="E175" s="32">
        <v>2025</v>
      </c>
      <c r="F175" s="32">
        <v>7</v>
      </c>
      <c r="G175" s="32">
        <v>1060291</v>
      </c>
      <c r="H175" s="32">
        <v>1888938</v>
      </c>
    </row>
    <row r="176" spans="1:8" x14ac:dyDescent="0.3">
      <c r="A176" t="s">
        <v>8</v>
      </c>
      <c r="B176" t="s">
        <v>241</v>
      </c>
      <c r="C176" s="32">
        <v>796643</v>
      </c>
      <c r="D176" s="1">
        <v>45870</v>
      </c>
      <c r="E176" s="32">
        <v>2025</v>
      </c>
      <c r="F176" s="32">
        <v>8</v>
      </c>
      <c r="G176" s="32">
        <v>844367</v>
      </c>
      <c r="H176" s="32">
        <v>1641010</v>
      </c>
    </row>
    <row r="177" spans="1:8" x14ac:dyDescent="0.3">
      <c r="A177" t="s">
        <v>8</v>
      </c>
      <c r="B177" t="s">
        <v>242</v>
      </c>
      <c r="C177" s="32">
        <v>796093</v>
      </c>
      <c r="D177" s="1">
        <v>45901</v>
      </c>
      <c r="E177" s="32">
        <v>2025</v>
      </c>
      <c r="F177" s="32">
        <v>9</v>
      </c>
      <c r="G177" s="32">
        <v>854628</v>
      </c>
      <c r="H177" s="32">
        <v>1650721</v>
      </c>
    </row>
    <row r="178" spans="1:8" x14ac:dyDescent="0.3">
      <c r="A178" t="s">
        <v>9</v>
      </c>
      <c r="B178" t="s">
        <v>221</v>
      </c>
      <c r="C178" s="32">
        <v>12664</v>
      </c>
      <c r="D178" s="1">
        <v>45292</v>
      </c>
      <c r="E178" s="32">
        <v>2024</v>
      </c>
      <c r="F178" s="32">
        <v>1</v>
      </c>
      <c r="G178" s="32">
        <v>9011</v>
      </c>
      <c r="H178" s="32">
        <v>21675</v>
      </c>
    </row>
    <row r="179" spans="1:8" x14ac:dyDescent="0.3">
      <c r="A179" t="s">
        <v>9</v>
      </c>
      <c r="B179" t="s">
        <v>222</v>
      </c>
      <c r="C179" s="32">
        <v>14131</v>
      </c>
      <c r="D179" s="1">
        <v>45566</v>
      </c>
      <c r="E179" s="32">
        <v>2024</v>
      </c>
      <c r="F179" s="32">
        <v>10</v>
      </c>
      <c r="G179" s="32">
        <v>10732</v>
      </c>
      <c r="H179" s="32">
        <v>24863</v>
      </c>
    </row>
    <row r="180" spans="1:8" x14ac:dyDescent="0.3">
      <c r="A180" t="s">
        <v>9</v>
      </c>
      <c r="B180" t="s">
        <v>223</v>
      </c>
      <c r="C180" s="32">
        <v>6574</v>
      </c>
      <c r="D180" s="1">
        <v>45597</v>
      </c>
      <c r="E180" s="32">
        <v>2024</v>
      </c>
      <c r="F180" s="32">
        <v>11</v>
      </c>
      <c r="G180" s="32">
        <v>12313</v>
      </c>
      <c r="H180" s="32">
        <v>18887</v>
      </c>
    </row>
    <row r="181" spans="1:8" x14ac:dyDescent="0.3">
      <c r="A181" t="s">
        <v>9</v>
      </c>
      <c r="B181" t="s">
        <v>224</v>
      </c>
      <c r="C181" s="32">
        <v>11434</v>
      </c>
      <c r="D181" s="1">
        <v>45627</v>
      </c>
      <c r="E181" s="32">
        <v>2024</v>
      </c>
      <c r="F181" s="32">
        <v>12</v>
      </c>
      <c r="G181" s="32">
        <v>18063</v>
      </c>
      <c r="H181" s="32">
        <v>29497</v>
      </c>
    </row>
    <row r="182" spans="1:8" x14ac:dyDescent="0.3">
      <c r="A182" t="s">
        <v>9</v>
      </c>
      <c r="B182" t="s">
        <v>225</v>
      </c>
      <c r="C182" s="32">
        <v>18499</v>
      </c>
      <c r="D182" s="1">
        <v>45323</v>
      </c>
      <c r="E182" s="32">
        <v>2024</v>
      </c>
      <c r="F182" s="32">
        <v>2</v>
      </c>
      <c r="G182" s="32">
        <v>9815</v>
      </c>
      <c r="H182" s="32">
        <v>28314</v>
      </c>
    </row>
    <row r="183" spans="1:8" x14ac:dyDescent="0.3">
      <c r="A183" t="s">
        <v>9</v>
      </c>
      <c r="B183" t="s">
        <v>226</v>
      </c>
      <c r="C183" s="32">
        <v>8397</v>
      </c>
      <c r="D183" s="1">
        <v>45352</v>
      </c>
      <c r="E183" s="32">
        <v>2024</v>
      </c>
      <c r="F183" s="32">
        <v>3</v>
      </c>
      <c r="G183" s="32">
        <v>14884</v>
      </c>
      <c r="H183" s="32">
        <v>23281</v>
      </c>
    </row>
    <row r="184" spans="1:8" x14ac:dyDescent="0.3">
      <c r="A184" t="s">
        <v>9</v>
      </c>
      <c r="B184" t="s">
        <v>227</v>
      </c>
      <c r="C184" s="32">
        <v>3987</v>
      </c>
      <c r="D184" s="1">
        <v>45383</v>
      </c>
      <c r="E184" s="32">
        <v>2024</v>
      </c>
      <c r="F184" s="32">
        <v>4</v>
      </c>
      <c r="G184" s="32">
        <v>12871</v>
      </c>
      <c r="H184" s="32">
        <v>16858</v>
      </c>
    </row>
    <row r="185" spans="1:8" x14ac:dyDescent="0.3">
      <c r="A185" t="s">
        <v>9</v>
      </c>
      <c r="B185" t="s">
        <v>228</v>
      </c>
      <c r="C185" s="32">
        <v>8865</v>
      </c>
      <c r="D185" s="1">
        <v>45413</v>
      </c>
      <c r="E185" s="32">
        <v>2024</v>
      </c>
      <c r="F185" s="32">
        <v>5</v>
      </c>
      <c r="G185" s="32">
        <v>16406</v>
      </c>
      <c r="H185" s="32">
        <v>25271</v>
      </c>
    </row>
    <row r="186" spans="1:8" x14ac:dyDescent="0.3">
      <c r="A186" t="s">
        <v>9</v>
      </c>
      <c r="B186" t="s">
        <v>229</v>
      </c>
      <c r="C186" s="32">
        <v>12303</v>
      </c>
      <c r="D186" s="1">
        <v>45444</v>
      </c>
      <c r="E186" s="32">
        <v>2024</v>
      </c>
      <c r="F186" s="32">
        <v>6</v>
      </c>
      <c r="G186" s="32">
        <v>20746</v>
      </c>
      <c r="H186" s="32">
        <v>33049</v>
      </c>
    </row>
    <row r="187" spans="1:8" x14ac:dyDescent="0.3">
      <c r="A187" t="s">
        <v>9</v>
      </c>
      <c r="B187" t="s">
        <v>230</v>
      </c>
      <c r="C187" s="32">
        <v>9780</v>
      </c>
      <c r="D187" s="1">
        <v>45474</v>
      </c>
      <c r="E187" s="32">
        <v>2024</v>
      </c>
      <c r="F187" s="32">
        <v>7</v>
      </c>
      <c r="G187" s="32">
        <v>10941</v>
      </c>
      <c r="H187" s="32">
        <v>20721</v>
      </c>
    </row>
    <row r="188" spans="1:8" x14ac:dyDescent="0.3">
      <c r="A188" t="s">
        <v>9</v>
      </c>
      <c r="B188" t="s">
        <v>231</v>
      </c>
      <c r="C188" s="32">
        <v>11678</v>
      </c>
      <c r="D188" s="1">
        <v>45505</v>
      </c>
      <c r="E188" s="32">
        <v>2024</v>
      </c>
      <c r="F188" s="32">
        <v>8</v>
      </c>
      <c r="G188" s="32">
        <v>15008</v>
      </c>
      <c r="H188" s="32">
        <v>26686</v>
      </c>
    </row>
    <row r="189" spans="1:8" x14ac:dyDescent="0.3">
      <c r="A189" t="s">
        <v>9</v>
      </c>
      <c r="B189" t="s">
        <v>232</v>
      </c>
      <c r="C189" s="32">
        <v>10727</v>
      </c>
      <c r="D189" s="1">
        <v>45536</v>
      </c>
      <c r="E189" s="32">
        <v>2024</v>
      </c>
      <c r="F189" s="32">
        <v>9</v>
      </c>
      <c r="G189" s="32">
        <v>9993</v>
      </c>
      <c r="H189" s="32">
        <v>20720</v>
      </c>
    </row>
    <row r="190" spans="1:8" x14ac:dyDescent="0.3">
      <c r="A190" t="s">
        <v>9</v>
      </c>
      <c r="B190" t="s">
        <v>233</v>
      </c>
      <c r="C190" s="32">
        <v>10007</v>
      </c>
      <c r="D190" s="1">
        <v>45658</v>
      </c>
      <c r="E190" s="32">
        <v>2025</v>
      </c>
      <c r="F190" s="32">
        <v>1</v>
      </c>
      <c r="G190" s="32">
        <v>8006</v>
      </c>
      <c r="H190" s="32">
        <v>18013</v>
      </c>
    </row>
    <row r="191" spans="1:8" x14ac:dyDescent="0.3">
      <c r="A191" t="s">
        <v>9</v>
      </c>
      <c r="B191" t="s">
        <v>234</v>
      </c>
      <c r="C191" s="32">
        <v>3808</v>
      </c>
      <c r="D191" s="1">
        <v>45931</v>
      </c>
      <c r="E191" s="32">
        <v>2025</v>
      </c>
      <c r="F191" s="32">
        <v>10</v>
      </c>
      <c r="G191" s="32">
        <v>11696</v>
      </c>
      <c r="H191" s="32">
        <v>15504</v>
      </c>
    </row>
    <row r="192" spans="1:8" x14ac:dyDescent="0.3">
      <c r="A192" t="s">
        <v>9</v>
      </c>
      <c r="B192" t="s">
        <v>235</v>
      </c>
      <c r="C192" s="32">
        <v>8123</v>
      </c>
      <c r="D192" s="1">
        <v>45689</v>
      </c>
      <c r="E192" s="32">
        <v>2025</v>
      </c>
      <c r="F192" s="32">
        <v>2</v>
      </c>
      <c r="G192" s="32">
        <v>10529</v>
      </c>
      <c r="H192" s="32">
        <v>18652</v>
      </c>
    </row>
    <row r="193" spans="1:8" x14ac:dyDescent="0.3">
      <c r="A193" t="s">
        <v>9</v>
      </c>
      <c r="B193" t="s">
        <v>236</v>
      </c>
      <c r="C193" s="32">
        <v>5993</v>
      </c>
      <c r="D193" s="1">
        <v>45717</v>
      </c>
      <c r="E193" s="32">
        <v>2025</v>
      </c>
      <c r="F193" s="32">
        <v>3</v>
      </c>
      <c r="G193" s="32">
        <v>14439</v>
      </c>
      <c r="H193" s="32">
        <v>20432</v>
      </c>
    </row>
    <row r="194" spans="1:8" x14ac:dyDescent="0.3">
      <c r="A194" t="s">
        <v>9</v>
      </c>
      <c r="B194" t="s">
        <v>237</v>
      </c>
      <c r="C194" s="32">
        <v>4390</v>
      </c>
      <c r="D194" s="1">
        <v>45748</v>
      </c>
      <c r="E194" s="32">
        <v>2025</v>
      </c>
      <c r="F194" s="32">
        <v>4</v>
      </c>
      <c r="G194" s="32">
        <v>10701</v>
      </c>
      <c r="H194" s="32">
        <v>15091</v>
      </c>
    </row>
    <row r="195" spans="1:8" x14ac:dyDescent="0.3">
      <c r="A195" t="s">
        <v>9</v>
      </c>
      <c r="B195" t="s">
        <v>238</v>
      </c>
      <c r="C195" s="32">
        <v>3060</v>
      </c>
      <c r="D195" s="1">
        <v>45778</v>
      </c>
      <c r="E195" s="32">
        <v>2025</v>
      </c>
      <c r="F195" s="32">
        <v>5</v>
      </c>
      <c r="G195" s="32">
        <v>10555</v>
      </c>
      <c r="H195" s="32">
        <v>13615</v>
      </c>
    </row>
    <row r="196" spans="1:8" x14ac:dyDescent="0.3">
      <c r="A196" t="s">
        <v>9</v>
      </c>
      <c r="B196" t="s">
        <v>239</v>
      </c>
      <c r="C196" s="32">
        <v>4001</v>
      </c>
      <c r="D196" s="1">
        <v>45809</v>
      </c>
      <c r="E196" s="32">
        <v>2025</v>
      </c>
      <c r="F196" s="32">
        <v>6</v>
      </c>
      <c r="G196" s="32">
        <v>8595</v>
      </c>
      <c r="H196" s="32">
        <v>12596</v>
      </c>
    </row>
    <row r="197" spans="1:8" x14ac:dyDescent="0.3">
      <c r="A197" t="s">
        <v>9</v>
      </c>
      <c r="B197" t="s">
        <v>240</v>
      </c>
      <c r="C197" s="32">
        <v>4781</v>
      </c>
      <c r="D197" s="1">
        <v>45839</v>
      </c>
      <c r="E197" s="32">
        <v>2025</v>
      </c>
      <c r="F197" s="32">
        <v>7</v>
      </c>
      <c r="G197" s="32">
        <v>9699</v>
      </c>
      <c r="H197" s="32">
        <v>14480</v>
      </c>
    </row>
    <row r="198" spans="1:8" x14ac:dyDescent="0.3">
      <c r="A198" t="s">
        <v>9</v>
      </c>
      <c r="B198" t="s">
        <v>241</v>
      </c>
      <c r="C198" s="32">
        <v>9268</v>
      </c>
      <c r="D198" s="1">
        <v>45870</v>
      </c>
      <c r="E198" s="32">
        <v>2025</v>
      </c>
      <c r="F198" s="32">
        <v>8</v>
      </c>
      <c r="G198" s="32">
        <v>10558</v>
      </c>
      <c r="H198" s="32">
        <v>19826</v>
      </c>
    </row>
    <row r="199" spans="1:8" x14ac:dyDescent="0.3">
      <c r="A199" t="s">
        <v>9</v>
      </c>
      <c r="B199" t="s">
        <v>242</v>
      </c>
      <c r="C199" s="32">
        <v>4205</v>
      </c>
      <c r="D199" s="1">
        <v>45901</v>
      </c>
      <c r="E199" s="32">
        <v>2025</v>
      </c>
      <c r="F199" s="32">
        <v>9</v>
      </c>
      <c r="G199" s="32">
        <v>11102</v>
      </c>
      <c r="H199" s="32">
        <v>15307</v>
      </c>
    </row>
    <row r="200" spans="1:8" x14ac:dyDescent="0.3">
      <c r="A200" t="s">
        <v>10</v>
      </c>
      <c r="B200" t="s">
        <v>221</v>
      </c>
      <c r="C200" s="32">
        <v>648</v>
      </c>
      <c r="D200" s="1">
        <v>45292</v>
      </c>
      <c r="E200" s="32">
        <v>2024</v>
      </c>
      <c r="F200" s="32">
        <v>1</v>
      </c>
      <c r="G200" s="32">
        <v>63441</v>
      </c>
      <c r="H200" s="32">
        <v>64089</v>
      </c>
    </row>
    <row r="201" spans="1:8" x14ac:dyDescent="0.3">
      <c r="A201" t="s">
        <v>10</v>
      </c>
      <c r="B201" t="s">
        <v>222</v>
      </c>
      <c r="C201" s="32">
        <v>1040</v>
      </c>
      <c r="D201" s="1">
        <v>45566</v>
      </c>
      <c r="E201" s="32">
        <v>2024</v>
      </c>
      <c r="F201" s="32">
        <v>10</v>
      </c>
      <c r="G201" s="32">
        <v>55220</v>
      </c>
      <c r="H201" s="32">
        <v>56260</v>
      </c>
    </row>
    <row r="202" spans="1:8" x14ac:dyDescent="0.3">
      <c r="A202" t="s">
        <v>10</v>
      </c>
      <c r="B202" t="s">
        <v>223</v>
      </c>
      <c r="C202" s="32">
        <v>716</v>
      </c>
      <c r="D202" s="1">
        <v>45597</v>
      </c>
      <c r="E202" s="32">
        <v>2024</v>
      </c>
      <c r="F202" s="32">
        <v>11</v>
      </c>
      <c r="G202" s="32">
        <v>59652</v>
      </c>
      <c r="H202" s="32">
        <v>60368</v>
      </c>
    </row>
    <row r="203" spans="1:8" x14ac:dyDescent="0.3">
      <c r="A203" t="s">
        <v>10</v>
      </c>
      <c r="B203" t="s">
        <v>224</v>
      </c>
      <c r="C203" s="32">
        <v>656</v>
      </c>
      <c r="D203" s="1">
        <v>45627</v>
      </c>
      <c r="E203" s="32">
        <v>2024</v>
      </c>
      <c r="F203" s="32">
        <v>12</v>
      </c>
      <c r="G203" s="32">
        <v>63901</v>
      </c>
      <c r="H203" s="32">
        <v>64557</v>
      </c>
    </row>
    <row r="204" spans="1:8" x14ac:dyDescent="0.3">
      <c r="A204" t="s">
        <v>10</v>
      </c>
      <c r="B204" t="s">
        <v>225</v>
      </c>
      <c r="C204" s="32">
        <v>991</v>
      </c>
      <c r="D204" s="1">
        <v>45323</v>
      </c>
      <c r="E204" s="32">
        <v>2024</v>
      </c>
      <c r="F204" s="32">
        <v>2</v>
      </c>
      <c r="G204" s="32">
        <v>56169</v>
      </c>
      <c r="H204" s="32">
        <v>57160</v>
      </c>
    </row>
    <row r="205" spans="1:8" x14ac:dyDescent="0.3">
      <c r="A205" t="s">
        <v>10</v>
      </c>
      <c r="B205" t="s">
        <v>226</v>
      </c>
      <c r="C205" s="32">
        <v>708</v>
      </c>
      <c r="D205" s="1">
        <v>45352</v>
      </c>
      <c r="E205" s="32">
        <v>2024</v>
      </c>
      <c r="F205" s="32">
        <v>3</v>
      </c>
      <c r="G205" s="32">
        <v>73017</v>
      </c>
      <c r="H205" s="32">
        <v>73725</v>
      </c>
    </row>
    <row r="206" spans="1:8" x14ac:dyDescent="0.3">
      <c r="A206" t="s">
        <v>10</v>
      </c>
      <c r="B206" t="s">
        <v>227</v>
      </c>
      <c r="C206" s="32">
        <v>489</v>
      </c>
      <c r="D206" s="1">
        <v>45383</v>
      </c>
      <c r="E206" s="32">
        <v>2024</v>
      </c>
      <c r="F206" s="32">
        <v>4</v>
      </c>
      <c r="G206" s="32">
        <v>60960</v>
      </c>
      <c r="H206" s="32">
        <v>61449</v>
      </c>
    </row>
    <row r="207" spans="1:8" x14ac:dyDescent="0.3">
      <c r="A207" t="s">
        <v>10</v>
      </c>
      <c r="B207" t="s">
        <v>228</v>
      </c>
      <c r="C207" s="32">
        <v>770</v>
      </c>
      <c r="D207" s="1">
        <v>45413</v>
      </c>
      <c r="E207" s="32">
        <v>2024</v>
      </c>
      <c r="F207" s="32">
        <v>5</v>
      </c>
      <c r="G207" s="32">
        <v>44597</v>
      </c>
      <c r="H207" s="32">
        <v>45367</v>
      </c>
    </row>
    <row r="208" spans="1:8" x14ac:dyDescent="0.3">
      <c r="A208" t="s">
        <v>10</v>
      </c>
      <c r="B208" t="s">
        <v>229</v>
      </c>
      <c r="C208" s="32">
        <v>733</v>
      </c>
      <c r="D208" s="1">
        <v>45444</v>
      </c>
      <c r="E208" s="32">
        <v>2024</v>
      </c>
      <c r="F208" s="32">
        <v>6</v>
      </c>
      <c r="G208" s="32">
        <v>56111</v>
      </c>
      <c r="H208" s="32">
        <v>56844</v>
      </c>
    </row>
    <row r="209" spans="1:8" x14ac:dyDescent="0.3">
      <c r="A209" t="s">
        <v>10</v>
      </c>
      <c r="B209" t="s">
        <v>230</v>
      </c>
      <c r="C209" s="32">
        <v>1152</v>
      </c>
      <c r="D209" s="1">
        <v>45474</v>
      </c>
      <c r="E209" s="32">
        <v>2024</v>
      </c>
      <c r="F209" s="32">
        <v>7</v>
      </c>
      <c r="G209" s="32">
        <v>66591</v>
      </c>
      <c r="H209" s="32">
        <v>67743</v>
      </c>
    </row>
    <row r="210" spans="1:8" x14ac:dyDescent="0.3">
      <c r="A210" t="s">
        <v>10</v>
      </c>
      <c r="B210" t="s">
        <v>231</v>
      </c>
      <c r="C210" s="32">
        <v>1279</v>
      </c>
      <c r="D210" s="1">
        <v>45505</v>
      </c>
      <c r="E210" s="32">
        <v>2024</v>
      </c>
      <c r="F210" s="32">
        <v>8</v>
      </c>
      <c r="G210" s="32">
        <v>59108</v>
      </c>
      <c r="H210" s="32">
        <v>60387</v>
      </c>
    </row>
    <row r="211" spans="1:8" x14ac:dyDescent="0.3">
      <c r="A211" t="s">
        <v>10</v>
      </c>
      <c r="B211" t="s">
        <v>232</v>
      </c>
      <c r="C211" s="32">
        <v>1761</v>
      </c>
      <c r="D211" s="1">
        <v>45536</v>
      </c>
      <c r="E211" s="32">
        <v>2024</v>
      </c>
      <c r="F211" s="32">
        <v>9</v>
      </c>
      <c r="G211" s="32">
        <v>66771</v>
      </c>
      <c r="H211" s="32">
        <v>68532</v>
      </c>
    </row>
    <row r="212" spans="1:8" x14ac:dyDescent="0.3">
      <c r="A212" t="s">
        <v>10</v>
      </c>
      <c r="B212" t="s">
        <v>233</v>
      </c>
      <c r="C212" s="32">
        <v>472</v>
      </c>
      <c r="D212" s="1">
        <v>45658</v>
      </c>
      <c r="E212" s="32">
        <v>2025</v>
      </c>
      <c r="F212" s="32">
        <v>1</v>
      </c>
      <c r="G212" s="32">
        <v>34945</v>
      </c>
      <c r="H212" s="32">
        <v>35417</v>
      </c>
    </row>
    <row r="213" spans="1:8" x14ac:dyDescent="0.3">
      <c r="A213" t="s">
        <v>10</v>
      </c>
      <c r="B213" t="s">
        <v>234</v>
      </c>
      <c r="C213" s="32">
        <v>652</v>
      </c>
      <c r="D213" s="1">
        <v>45931</v>
      </c>
      <c r="E213" s="32">
        <v>2025</v>
      </c>
      <c r="F213" s="32">
        <v>10</v>
      </c>
      <c r="G213" s="32">
        <v>64961</v>
      </c>
      <c r="H213" s="32">
        <v>65613</v>
      </c>
    </row>
    <row r="214" spans="1:8" x14ac:dyDescent="0.3">
      <c r="A214" t="s">
        <v>10</v>
      </c>
      <c r="B214" t="s">
        <v>235</v>
      </c>
      <c r="C214" s="32">
        <v>492</v>
      </c>
      <c r="D214" s="1">
        <v>45689</v>
      </c>
      <c r="E214" s="32">
        <v>2025</v>
      </c>
      <c r="F214" s="32">
        <v>2</v>
      </c>
      <c r="G214" s="32">
        <v>51515</v>
      </c>
      <c r="H214" s="32">
        <v>52007</v>
      </c>
    </row>
    <row r="215" spans="1:8" x14ac:dyDescent="0.3">
      <c r="A215" t="s">
        <v>10</v>
      </c>
      <c r="B215" t="s">
        <v>236</v>
      </c>
      <c r="C215" s="32">
        <v>752</v>
      </c>
      <c r="D215" s="1">
        <v>45717</v>
      </c>
      <c r="E215" s="32">
        <v>2025</v>
      </c>
      <c r="F215" s="32">
        <v>3</v>
      </c>
      <c r="G215" s="32">
        <v>59320</v>
      </c>
      <c r="H215" s="32">
        <v>60072</v>
      </c>
    </row>
    <row r="216" spans="1:8" x14ac:dyDescent="0.3">
      <c r="A216" t="s">
        <v>10</v>
      </c>
      <c r="B216" t="s">
        <v>237</v>
      </c>
      <c r="C216" s="32">
        <v>568</v>
      </c>
      <c r="D216" s="1">
        <v>45748</v>
      </c>
      <c r="E216" s="32">
        <v>2025</v>
      </c>
      <c r="F216" s="32">
        <v>4</v>
      </c>
      <c r="G216" s="32">
        <v>44197</v>
      </c>
      <c r="H216" s="32">
        <v>44765</v>
      </c>
    </row>
    <row r="217" spans="1:8" x14ac:dyDescent="0.3">
      <c r="A217" t="s">
        <v>10</v>
      </c>
      <c r="B217" t="s">
        <v>238</v>
      </c>
      <c r="C217" s="32">
        <v>810</v>
      </c>
      <c r="D217" s="1">
        <v>45778</v>
      </c>
      <c r="E217" s="32">
        <v>2025</v>
      </c>
      <c r="F217" s="32">
        <v>5</v>
      </c>
      <c r="G217" s="32">
        <v>56595</v>
      </c>
      <c r="H217" s="32">
        <v>57405</v>
      </c>
    </row>
    <row r="218" spans="1:8" x14ac:dyDescent="0.3">
      <c r="A218" t="s">
        <v>10</v>
      </c>
      <c r="B218" t="s">
        <v>239</v>
      </c>
      <c r="C218" s="32">
        <v>810</v>
      </c>
      <c r="D218" s="1">
        <v>45809</v>
      </c>
      <c r="E218" s="32">
        <v>2025</v>
      </c>
      <c r="F218" s="32">
        <v>6</v>
      </c>
      <c r="G218" s="32">
        <v>55560</v>
      </c>
      <c r="H218" s="32">
        <v>56370</v>
      </c>
    </row>
    <row r="219" spans="1:8" x14ac:dyDescent="0.3">
      <c r="A219" t="s">
        <v>10</v>
      </c>
      <c r="B219" t="s">
        <v>240</v>
      </c>
      <c r="C219" s="32">
        <v>572</v>
      </c>
      <c r="D219" s="1">
        <v>45839</v>
      </c>
      <c r="E219" s="32">
        <v>2025</v>
      </c>
      <c r="F219" s="32">
        <v>7</v>
      </c>
      <c r="G219" s="32">
        <v>53038</v>
      </c>
      <c r="H219" s="32">
        <v>53610</v>
      </c>
    </row>
    <row r="220" spans="1:8" x14ac:dyDescent="0.3">
      <c r="A220" t="s">
        <v>10</v>
      </c>
      <c r="B220" t="s">
        <v>241</v>
      </c>
      <c r="C220" s="32">
        <v>3483</v>
      </c>
      <c r="D220" s="1">
        <v>45870</v>
      </c>
      <c r="E220" s="32">
        <v>2025</v>
      </c>
      <c r="F220" s="32">
        <v>8</v>
      </c>
      <c r="G220" s="32">
        <v>54320</v>
      </c>
      <c r="H220" s="32">
        <v>57803</v>
      </c>
    </row>
    <row r="221" spans="1:8" x14ac:dyDescent="0.3">
      <c r="A221" t="s">
        <v>10</v>
      </c>
      <c r="B221" t="s">
        <v>242</v>
      </c>
      <c r="C221" s="32">
        <v>547</v>
      </c>
      <c r="D221" s="1">
        <v>45901</v>
      </c>
      <c r="E221" s="32">
        <v>2025</v>
      </c>
      <c r="F221" s="32">
        <v>9</v>
      </c>
      <c r="G221" s="32">
        <v>55519</v>
      </c>
      <c r="H221" s="32">
        <v>56066</v>
      </c>
    </row>
    <row r="222" spans="1:8" x14ac:dyDescent="0.3">
      <c r="A222" t="s">
        <v>11</v>
      </c>
      <c r="B222" t="s">
        <v>221</v>
      </c>
      <c r="C222" s="32">
        <v>1261799</v>
      </c>
      <c r="D222" s="1">
        <v>45292</v>
      </c>
      <c r="E222" s="32">
        <v>2024</v>
      </c>
      <c r="F222" s="32">
        <v>1</v>
      </c>
      <c r="G222" s="32">
        <v>2461034</v>
      </c>
      <c r="H222" s="32">
        <v>3722833</v>
      </c>
    </row>
    <row r="223" spans="1:8" x14ac:dyDescent="0.3">
      <c r="A223" t="s">
        <v>11</v>
      </c>
      <c r="B223" t="s">
        <v>222</v>
      </c>
      <c r="C223" s="32">
        <v>1624314</v>
      </c>
      <c r="D223" s="1">
        <v>45566</v>
      </c>
      <c r="E223" s="32">
        <v>2024</v>
      </c>
      <c r="F223" s="32">
        <v>10</v>
      </c>
      <c r="G223" s="32">
        <v>2494165</v>
      </c>
      <c r="H223" s="32">
        <v>4118479</v>
      </c>
    </row>
    <row r="224" spans="1:8" x14ac:dyDescent="0.3">
      <c r="A224" t="s">
        <v>11</v>
      </c>
      <c r="B224" t="s">
        <v>223</v>
      </c>
      <c r="C224" s="32">
        <v>1389700</v>
      </c>
      <c r="D224" s="1">
        <v>45597</v>
      </c>
      <c r="E224" s="32">
        <v>2024</v>
      </c>
      <c r="F224" s="32">
        <v>11</v>
      </c>
      <c r="G224" s="32">
        <v>3243936</v>
      </c>
      <c r="H224" s="32">
        <v>4633636</v>
      </c>
    </row>
    <row r="225" spans="1:8" x14ac:dyDescent="0.3">
      <c r="A225" t="s">
        <v>11</v>
      </c>
      <c r="B225" t="s">
        <v>224</v>
      </c>
      <c r="C225" s="32">
        <v>2377786</v>
      </c>
      <c r="D225" s="1">
        <v>45627</v>
      </c>
      <c r="E225" s="32">
        <v>2024</v>
      </c>
      <c r="F225" s="32">
        <v>12</v>
      </c>
      <c r="G225" s="32">
        <v>2714162</v>
      </c>
      <c r="H225" s="32">
        <v>5091948</v>
      </c>
    </row>
    <row r="226" spans="1:8" x14ac:dyDescent="0.3">
      <c r="A226" t="s">
        <v>11</v>
      </c>
      <c r="B226" t="s">
        <v>225</v>
      </c>
      <c r="C226" s="32">
        <v>1168171</v>
      </c>
      <c r="D226" s="1">
        <v>45323</v>
      </c>
      <c r="E226" s="32">
        <v>2024</v>
      </c>
      <c r="F226" s="32">
        <v>2</v>
      </c>
      <c r="G226" s="32">
        <v>2655389</v>
      </c>
      <c r="H226" s="32">
        <v>3823560</v>
      </c>
    </row>
    <row r="227" spans="1:8" x14ac:dyDescent="0.3">
      <c r="A227" t="s">
        <v>11</v>
      </c>
      <c r="B227" t="s">
        <v>226</v>
      </c>
      <c r="C227" s="32">
        <v>1141532</v>
      </c>
      <c r="D227" s="1">
        <v>45352</v>
      </c>
      <c r="E227" s="32">
        <v>2024</v>
      </c>
      <c r="F227" s="32">
        <v>3</v>
      </c>
      <c r="G227" s="32">
        <v>3111782</v>
      </c>
      <c r="H227" s="32">
        <v>4253314</v>
      </c>
    </row>
    <row r="228" spans="1:8" x14ac:dyDescent="0.3">
      <c r="A228" t="s">
        <v>11</v>
      </c>
      <c r="B228" t="s">
        <v>227</v>
      </c>
      <c r="C228" s="32">
        <v>1324867</v>
      </c>
      <c r="D228" s="1">
        <v>45383</v>
      </c>
      <c r="E228" s="32">
        <v>2024</v>
      </c>
      <c r="F228" s="32">
        <v>4</v>
      </c>
      <c r="G228" s="32">
        <v>2471271</v>
      </c>
      <c r="H228" s="32">
        <v>3796138</v>
      </c>
    </row>
    <row r="229" spans="1:8" x14ac:dyDescent="0.3">
      <c r="A229" t="s">
        <v>11</v>
      </c>
      <c r="B229" t="s">
        <v>228</v>
      </c>
      <c r="C229" s="32">
        <v>1207195</v>
      </c>
      <c r="D229" s="1">
        <v>45413</v>
      </c>
      <c r="E229" s="32">
        <v>2024</v>
      </c>
      <c r="F229" s="32">
        <v>5</v>
      </c>
      <c r="G229" s="32">
        <v>3030757</v>
      </c>
      <c r="H229" s="32">
        <v>4237952</v>
      </c>
    </row>
    <row r="230" spans="1:8" x14ac:dyDescent="0.3">
      <c r="A230" t="s">
        <v>11</v>
      </c>
      <c r="B230" t="s">
        <v>229</v>
      </c>
      <c r="C230" s="32">
        <v>1183361</v>
      </c>
      <c r="D230" s="1">
        <v>45444</v>
      </c>
      <c r="E230" s="32">
        <v>2024</v>
      </c>
      <c r="F230" s="32">
        <v>6</v>
      </c>
      <c r="G230" s="32">
        <v>3120631</v>
      </c>
      <c r="H230" s="32">
        <v>4303992</v>
      </c>
    </row>
    <row r="231" spans="1:8" x14ac:dyDescent="0.3">
      <c r="A231" t="s">
        <v>11</v>
      </c>
      <c r="B231" t="s">
        <v>230</v>
      </c>
      <c r="C231" s="32">
        <v>1487404</v>
      </c>
      <c r="D231" s="1">
        <v>45474</v>
      </c>
      <c r="E231" s="32">
        <v>2024</v>
      </c>
      <c r="F231" s="32">
        <v>7</v>
      </c>
      <c r="G231" s="32">
        <v>2998948</v>
      </c>
      <c r="H231" s="32">
        <v>4486352</v>
      </c>
    </row>
    <row r="232" spans="1:8" x14ac:dyDescent="0.3">
      <c r="A232" t="s">
        <v>11</v>
      </c>
      <c r="B232" t="s">
        <v>231</v>
      </c>
      <c r="C232" s="32">
        <v>1401246</v>
      </c>
      <c r="D232" s="1">
        <v>45505</v>
      </c>
      <c r="E232" s="32">
        <v>2024</v>
      </c>
      <c r="F232" s="32">
        <v>8</v>
      </c>
      <c r="G232" s="32">
        <v>3326809</v>
      </c>
      <c r="H232" s="32">
        <v>4728055</v>
      </c>
    </row>
    <row r="233" spans="1:8" x14ac:dyDescent="0.3">
      <c r="A233" t="s">
        <v>11</v>
      </c>
      <c r="B233" t="s">
        <v>232</v>
      </c>
      <c r="C233" s="32">
        <v>1493979</v>
      </c>
      <c r="D233" s="1">
        <v>45536</v>
      </c>
      <c r="E233" s="32">
        <v>2024</v>
      </c>
      <c r="F233" s="32">
        <v>9</v>
      </c>
      <c r="G233" s="32">
        <v>2964524</v>
      </c>
      <c r="H233" s="32">
        <v>4458503</v>
      </c>
    </row>
    <row r="234" spans="1:8" x14ac:dyDescent="0.3">
      <c r="A234" t="s">
        <v>11</v>
      </c>
      <c r="B234" t="s">
        <v>233</v>
      </c>
      <c r="C234" s="32">
        <v>4612384</v>
      </c>
      <c r="D234" s="1">
        <v>45658</v>
      </c>
      <c r="E234" s="32">
        <v>2025</v>
      </c>
      <c r="F234" s="32">
        <v>1</v>
      </c>
      <c r="G234" s="32">
        <v>2390194</v>
      </c>
      <c r="H234" s="32">
        <v>7002578</v>
      </c>
    </row>
    <row r="235" spans="1:8" x14ac:dyDescent="0.3">
      <c r="A235" t="s">
        <v>11</v>
      </c>
      <c r="B235" t="s">
        <v>234</v>
      </c>
      <c r="C235" s="32">
        <v>1914222</v>
      </c>
      <c r="D235" s="1">
        <v>45931</v>
      </c>
      <c r="E235" s="32">
        <v>2025</v>
      </c>
      <c r="F235" s="32">
        <v>10</v>
      </c>
      <c r="G235" s="32">
        <v>3509941</v>
      </c>
      <c r="H235" s="32">
        <v>5424163</v>
      </c>
    </row>
    <row r="236" spans="1:8" x14ac:dyDescent="0.3">
      <c r="A236" t="s">
        <v>11</v>
      </c>
      <c r="B236" t="s">
        <v>235</v>
      </c>
      <c r="C236" s="32">
        <v>3832775</v>
      </c>
      <c r="D236" s="1">
        <v>45689</v>
      </c>
      <c r="E236" s="32">
        <v>2025</v>
      </c>
      <c r="F236" s="32">
        <v>2</v>
      </c>
      <c r="G236" s="32">
        <v>2429320</v>
      </c>
      <c r="H236" s="32">
        <v>6262095</v>
      </c>
    </row>
    <row r="237" spans="1:8" x14ac:dyDescent="0.3">
      <c r="A237" t="s">
        <v>11</v>
      </c>
      <c r="B237" t="s">
        <v>236</v>
      </c>
      <c r="C237" s="32">
        <v>3921021</v>
      </c>
      <c r="D237" s="1">
        <v>45717</v>
      </c>
      <c r="E237" s="32">
        <v>2025</v>
      </c>
      <c r="F237" s="32">
        <v>3</v>
      </c>
      <c r="G237" s="32">
        <v>2947061</v>
      </c>
      <c r="H237" s="32">
        <v>6868082</v>
      </c>
    </row>
    <row r="238" spans="1:8" x14ac:dyDescent="0.3">
      <c r="A238" t="s">
        <v>11</v>
      </c>
      <c r="B238" t="s">
        <v>237</v>
      </c>
      <c r="C238" s="32">
        <v>1744495</v>
      </c>
      <c r="D238" s="1">
        <v>45748</v>
      </c>
      <c r="E238" s="32">
        <v>2025</v>
      </c>
      <c r="F238" s="32">
        <v>4</v>
      </c>
      <c r="G238" s="32">
        <v>2909136</v>
      </c>
      <c r="H238" s="32">
        <v>4653631</v>
      </c>
    </row>
    <row r="239" spans="1:8" x14ac:dyDescent="0.3">
      <c r="A239" t="s">
        <v>11</v>
      </c>
      <c r="B239" t="s">
        <v>238</v>
      </c>
      <c r="C239" s="32">
        <v>1442404</v>
      </c>
      <c r="D239" s="1">
        <v>45778</v>
      </c>
      <c r="E239" s="32">
        <v>2025</v>
      </c>
      <c r="F239" s="32">
        <v>5</v>
      </c>
      <c r="G239" s="32">
        <v>2921245</v>
      </c>
      <c r="H239" s="32">
        <v>4363649</v>
      </c>
    </row>
    <row r="240" spans="1:8" x14ac:dyDescent="0.3">
      <c r="A240" t="s">
        <v>11</v>
      </c>
      <c r="B240" t="s">
        <v>239</v>
      </c>
      <c r="C240" s="32">
        <v>1413504</v>
      </c>
      <c r="D240" s="1">
        <v>45809</v>
      </c>
      <c r="E240" s="32">
        <v>2025</v>
      </c>
      <c r="F240" s="32">
        <v>6</v>
      </c>
      <c r="G240" s="32">
        <v>3075188</v>
      </c>
      <c r="H240" s="32">
        <v>4488692</v>
      </c>
    </row>
    <row r="241" spans="1:8" x14ac:dyDescent="0.3">
      <c r="A241" t="s">
        <v>11</v>
      </c>
      <c r="B241" t="s">
        <v>240</v>
      </c>
      <c r="C241" s="32">
        <v>3270010</v>
      </c>
      <c r="D241" s="1">
        <v>45839</v>
      </c>
      <c r="E241" s="32">
        <v>2025</v>
      </c>
      <c r="F241" s="32">
        <v>7</v>
      </c>
      <c r="G241" s="32">
        <v>2672108</v>
      </c>
      <c r="H241" s="32">
        <v>5942118</v>
      </c>
    </row>
    <row r="242" spans="1:8" x14ac:dyDescent="0.3">
      <c r="A242" t="s">
        <v>11</v>
      </c>
      <c r="B242" t="s">
        <v>241</v>
      </c>
      <c r="C242" s="32">
        <v>1306797</v>
      </c>
      <c r="D242" s="1">
        <v>45870</v>
      </c>
      <c r="E242" s="32">
        <v>2025</v>
      </c>
      <c r="F242" s="32">
        <v>8</v>
      </c>
      <c r="G242" s="32">
        <v>2904407</v>
      </c>
      <c r="H242" s="32">
        <v>4211204</v>
      </c>
    </row>
    <row r="243" spans="1:8" x14ac:dyDescent="0.3">
      <c r="A243" t="s">
        <v>11</v>
      </c>
      <c r="B243" t="s">
        <v>242</v>
      </c>
      <c r="C243" s="32">
        <v>2316108</v>
      </c>
      <c r="D243" s="1">
        <v>45901</v>
      </c>
      <c r="E243" s="32">
        <v>2025</v>
      </c>
      <c r="F243" s="32">
        <v>9</v>
      </c>
      <c r="G243" s="32">
        <v>2804226</v>
      </c>
      <c r="H243" s="32">
        <v>5120334</v>
      </c>
    </row>
    <row r="244" spans="1:8" x14ac:dyDescent="0.3">
      <c r="A244" t="s">
        <v>12</v>
      </c>
      <c r="B244" t="s">
        <v>221</v>
      </c>
      <c r="C244" s="32">
        <v>1421032</v>
      </c>
      <c r="D244" s="1">
        <v>45292</v>
      </c>
      <c r="E244" s="32">
        <v>2024</v>
      </c>
      <c r="F244" s="32">
        <v>1</v>
      </c>
      <c r="G244" s="32">
        <v>401196</v>
      </c>
      <c r="H244" s="32">
        <v>1822228</v>
      </c>
    </row>
    <row r="245" spans="1:8" x14ac:dyDescent="0.3">
      <c r="A245" t="s">
        <v>12</v>
      </c>
      <c r="B245" t="s">
        <v>222</v>
      </c>
      <c r="C245" s="32">
        <v>1577474</v>
      </c>
      <c r="D245" s="1">
        <v>45566</v>
      </c>
      <c r="E245" s="32">
        <v>2024</v>
      </c>
      <c r="F245" s="32">
        <v>10</v>
      </c>
      <c r="G245" s="32">
        <v>437389</v>
      </c>
      <c r="H245" s="32">
        <v>2014863</v>
      </c>
    </row>
    <row r="246" spans="1:8" x14ac:dyDescent="0.3">
      <c r="A246" t="s">
        <v>12</v>
      </c>
      <c r="B246" t="s">
        <v>223</v>
      </c>
      <c r="C246" s="32">
        <v>1514363</v>
      </c>
      <c r="D246" s="1">
        <v>45597</v>
      </c>
      <c r="E246" s="32">
        <v>2024</v>
      </c>
      <c r="F246" s="32">
        <v>11</v>
      </c>
      <c r="G246" s="32">
        <v>361549</v>
      </c>
      <c r="H246" s="32">
        <v>1875912</v>
      </c>
    </row>
    <row r="247" spans="1:8" x14ac:dyDescent="0.3">
      <c r="A247" t="s">
        <v>12</v>
      </c>
      <c r="B247" t="s">
        <v>224</v>
      </c>
      <c r="C247" s="32">
        <v>1590829</v>
      </c>
      <c r="D247" s="1">
        <v>45627</v>
      </c>
      <c r="E247" s="32">
        <v>2024</v>
      </c>
      <c r="F247" s="32">
        <v>12</v>
      </c>
      <c r="G247" s="32">
        <v>309554</v>
      </c>
      <c r="H247" s="32">
        <v>1900383</v>
      </c>
    </row>
    <row r="248" spans="1:8" x14ac:dyDescent="0.3">
      <c r="A248" t="s">
        <v>12</v>
      </c>
      <c r="B248" t="s">
        <v>225</v>
      </c>
      <c r="C248" s="32">
        <v>1458147</v>
      </c>
      <c r="D248" s="1">
        <v>45323</v>
      </c>
      <c r="E248" s="32">
        <v>2024</v>
      </c>
      <c r="F248" s="32">
        <v>2</v>
      </c>
      <c r="G248" s="32">
        <v>378068</v>
      </c>
      <c r="H248" s="32">
        <v>1836215</v>
      </c>
    </row>
    <row r="249" spans="1:8" x14ac:dyDescent="0.3">
      <c r="A249" t="s">
        <v>12</v>
      </c>
      <c r="B249" t="s">
        <v>226</v>
      </c>
      <c r="C249" s="32">
        <v>1612270</v>
      </c>
      <c r="D249" s="1">
        <v>45352</v>
      </c>
      <c r="E249" s="32">
        <v>2024</v>
      </c>
      <c r="F249" s="32">
        <v>3</v>
      </c>
      <c r="G249" s="32">
        <v>323683</v>
      </c>
      <c r="H249" s="32">
        <v>1935953</v>
      </c>
    </row>
    <row r="250" spans="1:8" x14ac:dyDescent="0.3">
      <c r="A250" t="s">
        <v>12</v>
      </c>
      <c r="B250" t="s">
        <v>227</v>
      </c>
      <c r="C250" s="32">
        <v>1409577</v>
      </c>
      <c r="D250" s="1">
        <v>45383</v>
      </c>
      <c r="E250" s="32">
        <v>2024</v>
      </c>
      <c r="F250" s="32">
        <v>4</v>
      </c>
      <c r="G250" s="32">
        <v>423122</v>
      </c>
      <c r="H250" s="32">
        <v>1832699</v>
      </c>
    </row>
    <row r="251" spans="1:8" x14ac:dyDescent="0.3">
      <c r="A251" t="s">
        <v>12</v>
      </c>
      <c r="B251" t="s">
        <v>228</v>
      </c>
      <c r="C251" s="32">
        <v>1509978</v>
      </c>
      <c r="D251" s="1">
        <v>45413</v>
      </c>
      <c r="E251" s="32">
        <v>2024</v>
      </c>
      <c r="F251" s="32">
        <v>5</v>
      </c>
      <c r="G251" s="32">
        <v>392187</v>
      </c>
      <c r="H251" s="32">
        <v>1902165</v>
      </c>
    </row>
    <row r="252" spans="1:8" x14ac:dyDescent="0.3">
      <c r="A252" t="s">
        <v>12</v>
      </c>
      <c r="B252" t="s">
        <v>229</v>
      </c>
      <c r="C252" s="32">
        <v>1492600</v>
      </c>
      <c r="D252" s="1">
        <v>45444</v>
      </c>
      <c r="E252" s="32">
        <v>2024</v>
      </c>
      <c r="F252" s="32">
        <v>6</v>
      </c>
      <c r="G252" s="32">
        <v>306208</v>
      </c>
      <c r="H252" s="32">
        <v>1798808</v>
      </c>
    </row>
    <row r="253" spans="1:8" x14ac:dyDescent="0.3">
      <c r="A253" t="s">
        <v>12</v>
      </c>
      <c r="B253" t="s">
        <v>230</v>
      </c>
      <c r="C253" s="32">
        <v>1398536</v>
      </c>
      <c r="D253" s="1">
        <v>45474</v>
      </c>
      <c r="E253" s="32">
        <v>2024</v>
      </c>
      <c r="F253" s="32">
        <v>7</v>
      </c>
      <c r="G253" s="32">
        <v>343151</v>
      </c>
      <c r="H253" s="32">
        <v>1741687</v>
      </c>
    </row>
    <row r="254" spans="1:8" x14ac:dyDescent="0.3">
      <c r="A254" t="s">
        <v>12</v>
      </c>
      <c r="B254" t="s">
        <v>231</v>
      </c>
      <c r="C254" s="32">
        <v>1534556</v>
      </c>
      <c r="D254" s="1">
        <v>45505</v>
      </c>
      <c r="E254" s="32">
        <v>2024</v>
      </c>
      <c r="F254" s="32">
        <v>8</v>
      </c>
      <c r="G254" s="32">
        <v>394832</v>
      </c>
      <c r="H254" s="32">
        <v>1929388</v>
      </c>
    </row>
    <row r="255" spans="1:8" x14ac:dyDescent="0.3">
      <c r="A255" t="s">
        <v>12</v>
      </c>
      <c r="B255" t="s">
        <v>232</v>
      </c>
      <c r="C255" s="32">
        <v>1445576</v>
      </c>
      <c r="D255" s="1">
        <v>45536</v>
      </c>
      <c r="E255" s="32">
        <v>2024</v>
      </c>
      <c r="F255" s="32">
        <v>9</v>
      </c>
      <c r="G255" s="32">
        <v>403265</v>
      </c>
      <c r="H255" s="32">
        <v>1848841</v>
      </c>
    </row>
    <row r="256" spans="1:8" x14ac:dyDescent="0.3">
      <c r="A256" t="s">
        <v>12</v>
      </c>
      <c r="B256" t="s">
        <v>233</v>
      </c>
      <c r="C256" s="32">
        <v>1342591</v>
      </c>
      <c r="D256" s="1">
        <v>45658</v>
      </c>
      <c r="E256" s="32">
        <v>2025</v>
      </c>
      <c r="F256" s="32">
        <v>1</v>
      </c>
      <c r="G256" s="32">
        <v>472545</v>
      </c>
      <c r="H256" s="32">
        <v>1815136</v>
      </c>
    </row>
    <row r="257" spans="1:8" x14ac:dyDescent="0.3">
      <c r="A257" t="s">
        <v>12</v>
      </c>
      <c r="B257" t="s">
        <v>234</v>
      </c>
      <c r="C257" s="32">
        <v>1473008</v>
      </c>
      <c r="D257" s="1">
        <v>45931</v>
      </c>
      <c r="E257" s="32">
        <v>2025</v>
      </c>
      <c r="F257" s="32">
        <v>10</v>
      </c>
      <c r="G257" s="32">
        <v>387751</v>
      </c>
      <c r="H257" s="32">
        <v>1860759</v>
      </c>
    </row>
    <row r="258" spans="1:8" x14ac:dyDescent="0.3">
      <c r="A258" t="s">
        <v>12</v>
      </c>
      <c r="B258" t="s">
        <v>235</v>
      </c>
      <c r="C258" s="32">
        <v>1298463</v>
      </c>
      <c r="D258" s="1">
        <v>45689</v>
      </c>
      <c r="E258" s="32">
        <v>2025</v>
      </c>
      <c r="F258" s="32">
        <v>2</v>
      </c>
      <c r="G258" s="32">
        <v>612988</v>
      </c>
      <c r="H258" s="32">
        <v>1911451</v>
      </c>
    </row>
    <row r="259" spans="1:8" x14ac:dyDescent="0.3">
      <c r="A259" t="s">
        <v>12</v>
      </c>
      <c r="B259" t="s">
        <v>236</v>
      </c>
      <c r="C259" s="32">
        <v>1648197</v>
      </c>
      <c r="D259" s="1">
        <v>45717</v>
      </c>
      <c r="E259" s="32">
        <v>2025</v>
      </c>
      <c r="F259" s="32">
        <v>3</v>
      </c>
      <c r="G259" s="32">
        <v>503939</v>
      </c>
      <c r="H259" s="32">
        <v>2152136</v>
      </c>
    </row>
    <row r="260" spans="1:8" x14ac:dyDescent="0.3">
      <c r="A260" t="s">
        <v>12</v>
      </c>
      <c r="B260" t="s">
        <v>237</v>
      </c>
      <c r="C260" s="32">
        <v>1273087</v>
      </c>
      <c r="D260" s="1">
        <v>45748</v>
      </c>
      <c r="E260" s="32">
        <v>2025</v>
      </c>
      <c r="F260" s="32">
        <v>4</v>
      </c>
      <c r="G260" s="32">
        <v>474299</v>
      </c>
      <c r="H260" s="32">
        <v>1747386</v>
      </c>
    </row>
    <row r="261" spans="1:8" x14ac:dyDescent="0.3">
      <c r="A261" t="s">
        <v>12</v>
      </c>
      <c r="B261" t="s">
        <v>238</v>
      </c>
      <c r="C261" s="32">
        <v>1399970</v>
      </c>
      <c r="D261" s="1">
        <v>45778</v>
      </c>
      <c r="E261" s="32">
        <v>2025</v>
      </c>
      <c r="F261" s="32">
        <v>5</v>
      </c>
      <c r="G261" s="32">
        <v>446737</v>
      </c>
      <c r="H261" s="32">
        <v>1846707</v>
      </c>
    </row>
    <row r="262" spans="1:8" x14ac:dyDescent="0.3">
      <c r="A262" t="s">
        <v>12</v>
      </c>
      <c r="B262" t="s">
        <v>239</v>
      </c>
      <c r="C262" s="32">
        <v>1388760</v>
      </c>
      <c r="D262" s="1">
        <v>45809</v>
      </c>
      <c r="E262" s="32">
        <v>2025</v>
      </c>
      <c r="F262" s="32">
        <v>6</v>
      </c>
      <c r="G262" s="32">
        <v>415624</v>
      </c>
      <c r="H262" s="32">
        <v>1804384</v>
      </c>
    </row>
    <row r="263" spans="1:8" x14ac:dyDescent="0.3">
      <c r="A263" t="s">
        <v>12</v>
      </c>
      <c r="B263" t="s">
        <v>240</v>
      </c>
      <c r="C263" s="32">
        <v>1410181</v>
      </c>
      <c r="D263" s="1">
        <v>45839</v>
      </c>
      <c r="E263" s="32">
        <v>2025</v>
      </c>
      <c r="F263" s="32">
        <v>7</v>
      </c>
      <c r="G263" s="32">
        <v>292637</v>
      </c>
      <c r="H263" s="32">
        <v>1702818</v>
      </c>
    </row>
    <row r="264" spans="1:8" x14ac:dyDescent="0.3">
      <c r="A264" t="s">
        <v>12</v>
      </c>
      <c r="B264" t="s">
        <v>241</v>
      </c>
      <c r="C264" s="32">
        <v>1246437</v>
      </c>
      <c r="D264" s="1">
        <v>45870</v>
      </c>
      <c r="E264" s="32">
        <v>2025</v>
      </c>
      <c r="F264" s="32">
        <v>8</v>
      </c>
      <c r="G264" s="32">
        <v>382777</v>
      </c>
      <c r="H264" s="32">
        <v>1629214</v>
      </c>
    </row>
    <row r="265" spans="1:8" x14ac:dyDescent="0.3">
      <c r="A265" t="s">
        <v>12</v>
      </c>
      <c r="B265" t="s">
        <v>242</v>
      </c>
      <c r="C265" s="32">
        <v>1251066</v>
      </c>
      <c r="D265" s="1">
        <v>45901</v>
      </c>
      <c r="E265" s="32">
        <v>2025</v>
      </c>
      <c r="F265" s="32">
        <v>9</v>
      </c>
      <c r="G265" s="32">
        <v>665941</v>
      </c>
      <c r="H265" s="32">
        <v>1917007</v>
      </c>
    </row>
    <row r="266" spans="1:8" x14ac:dyDescent="0.3">
      <c r="A266" t="s">
        <v>13</v>
      </c>
      <c r="B266" t="s">
        <v>221</v>
      </c>
      <c r="C266" s="32">
        <v>14349</v>
      </c>
      <c r="D266" s="1">
        <v>45292</v>
      </c>
      <c r="E266" s="32">
        <v>2024</v>
      </c>
      <c r="F266" s="32">
        <v>1</v>
      </c>
      <c r="G266" s="32">
        <v>44142</v>
      </c>
      <c r="H266" s="32">
        <v>58491</v>
      </c>
    </row>
    <row r="267" spans="1:8" x14ac:dyDescent="0.3">
      <c r="A267" t="s">
        <v>13</v>
      </c>
      <c r="B267" t="s">
        <v>222</v>
      </c>
      <c r="C267" s="32">
        <v>8169</v>
      </c>
      <c r="D267" s="1">
        <v>45566</v>
      </c>
      <c r="E267" s="32">
        <v>2024</v>
      </c>
      <c r="F267" s="32">
        <v>10</v>
      </c>
      <c r="G267" s="32">
        <v>14957</v>
      </c>
      <c r="H267" s="32">
        <v>23126</v>
      </c>
    </row>
    <row r="268" spans="1:8" x14ac:dyDescent="0.3">
      <c r="A268" t="s">
        <v>13</v>
      </c>
      <c r="B268" t="s">
        <v>223</v>
      </c>
      <c r="C268" s="32">
        <v>6599</v>
      </c>
      <c r="D268" s="1">
        <v>45597</v>
      </c>
      <c r="E268" s="32">
        <v>2024</v>
      </c>
      <c r="F268" s="32">
        <v>11</v>
      </c>
      <c r="G268" s="32">
        <v>13565</v>
      </c>
      <c r="H268" s="32">
        <v>20164</v>
      </c>
    </row>
    <row r="269" spans="1:8" x14ac:dyDescent="0.3">
      <c r="A269" t="s">
        <v>13</v>
      </c>
      <c r="B269" t="s">
        <v>224</v>
      </c>
      <c r="C269" s="32">
        <v>4273</v>
      </c>
      <c r="D269" s="1">
        <v>45627</v>
      </c>
      <c r="E269" s="32">
        <v>2024</v>
      </c>
      <c r="F269" s="32">
        <v>12</v>
      </c>
      <c r="G269" s="32">
        <v>12879</v>
      </c>
      <c r="H269" s="32">
        <v>17152</v>
      </c>
    </row>
    <row r="270" spans="1:8" x14ac:dyDescent="0.3">
      <c r="A270" t="s">
        <v>13</v>
      </c>
      <c r="B270" t="s">
        <v>225</v>
      </c>
      <c r="C270" s="32">
        <v>8210</v>
      </c>
      <c r="D270" s="1">
        <v>45323</v>
      </c>
      <c r="E270" s="32">
        <v>2024</v>
      </c>
      <c r="F270" s="32">
        <v>2</v>
      </c>
      <c r="G270" s="32">
        <v>19139</v>
      </c>
      <c r="H270" s="32">
        <v>27349</v>
      </c>
    </row>
    <row r="271" spans="1:8" x14ac:dyDescent="0.3">
      <c r="A271" t="s">
        <v>13</v>
      </c>
      <c r="B271" t="s">
        <v>226</v>
      </c>
      <c r="C271" s="32">
        <v>10149</v>
      </c>
      <c r="D271" s="1">
        <v>45352</v>
      </c>
      <c r="E271" s="32">
        <v>2024</v>
      </c>
      <c r="F271" s="32">
        <v>3</v>
      </c>
      <c r="G271" s="32">
        <v>20482</v>
      </c>
      <c r="H271" s="32">
        <v>30631</v>
      </c>
    </row>
    <row r="272" spans="1:8" x14ac:dyDescent="0.3">
      <c r="A272" t="s">
        <v>13</v>
      </c>
      <c r="B272" t="s">
        <v>227</v>
      </c>
      <c r="C272" s="32">
        <v>15743</v>
      </c>
      <c r="D272" s="1">
        <v>45383</v>
      </c>
      <c r="E272" s="32">
        <v>2024</v>
      </c>
      <c r="F272" s="32">
        <v>4</v>
      </c>
      <c r="G272" s="32">
        <v>11858</v>
      </c>
      <c r="H272" s="32">
        <v>27601</v>
      </c>
    </row>
    <row r="273" spans="1:8" x14ac:dyDescent="0.3">
      <c r="A273" t="s">
        <v>13</v>
      </c>
      <c r="B273" t="s">
        <v>228</v>
      </c>
      <c r="C273" s="32">
        <v>56301</v>
      </c>
      <c r="D273" s="1">
        <v>45413</v>
      </c>
      <c r="E273" s="32">
        <v>2024</v>
      </c>
      <c r="F273" s="32">
        <v>5</v>
      </c>
      <c r="G273" s="32">
        <v>21896</v>
      </c>
      <c r="H273" s="32">
        <v>78197</v>
      </c>
    </row>
    <row r="274" spans="1:8" x14ac:dyDescent="0.3">
      <c r="A274" t="s">
        <v>13</v>
      </c>
      <c r="B274" t="s">
        <v>229</v>
      </c>
      <c r="C274" s="32">
        <v>8902</v>
      </c>
      <c r="D274" s="1">
        <v>45444</v>
      </c>
      <c r="E274" s="32">
        <v>2024</v>
      </c>
      <c r="F274" s="32">
        <v>6</v>
      </c>
      <c r="G274" s="32">
        <v>20026</v>
      </c>
      <c r="H274" s="32">
        <v>28928</v>
      </c>
    </row>
    <row r="275" spans="1:8" x14ac:dyDescent="0.3">
      <c r="A275" t="s">
        <v>13</v>
      </c>
      <c r="B275" t="s">
        <v>230</v>
      </c>
      <c r="C275" s="32">
        <v>10982</v>
      </c>
      <c r="D275" s="1">
        <v>45474</v>
      </c>
      <c r="E275" s="32">
        <v>2024</v>
      </c>
      <c r="F275" s="32">
        <v>7</v>
      </c>
      <c r="G275" s="32">
        <v>18886</v>
      </c>
      <c r="H275" s="32">
        <v>29868</v>
      </c>
    </row>
    <row r="276" spans="1:8" x14ac:dyDescent="0.3">
      <c r="A276" t="s">
        <v>13</v>
      </c>
      <c r="B276" t="s">
        <v>231</v>
      </c>
      <c r="C276" s="32">
        <v>7568</v>
      </c>
      <c r="D276" s="1">
        <v>45505</v>
      </c>
      <c r="E276" s="32">
        <v>2024</v>
      </c>
      <c r="F276" s="32">
        <v>8</v>
      </c>
      <c r="G276" s="32">
        <v>32102</v>
      </c>
      <c r="H276" s="32">
        <v>39670</v>
      </c>
    </row>
    <row r="277" spans="1:8" x14ac:dyDescent="0.3">
      <c r="A277" t="s">
        <v>13</v>
      </c>
      <c r="B277" t="s">
        <v>232</v>
      </c>
      <c r="C277" s="32">
        <v>11513</v>
      </c>
      <c r="D277" s="1">
        <v>45536</v>
      </c>
      <c r="E277" s="32">
        <v>2024</v>
      </c>
      <c r="F277" s="32">
        <v>9</v>
      </c>
      <c r="G277" s="32">
        <v>25142</v>
      </c>
      <c r="H277" s="32">
        <v>36655</v>
      </c>
    </row>
    <row r="278" spans="1:8" x14ac:dyDescent="0.3">
      <c r="A278" t="s">
        <v>13</v>
      </c>
      <c r="B278" t="s">
        <v>233</v>
      </c>
      <c r="C278" s="32">
        <v>11845</v>
      </c>
      <c r="D278" s="1">
        <v>45658</v>
      </c>
      <c r="E278" s="32">
        <v>2025</v>
      </c>
      <c r="F278" s="32">
        <v>1</v>
      </c>
      <c r="G278" s="32">
        <v>12637</v>
      </c>
      <c r="H278" s="32">
        <v>24482</v>
      </c>
    </row>
    <row r="279" spans="1:8" x14ac:dyDescent="0.3">
      <c r="A279" t="s">
        <v>13</v>
      </c>
      <c r="B279" t="s">
        <v>234</v>
      </c>
      <c r="C279" s="32">
        <v>5253</v>
      </c>
      <c r="D279" s="1">
        <v>45931</v>
      </c>
      <c r="E279" s="32">
        <v>2025</v>
      </c>
      <c r="F279" s="32">
        <v>10</v>
      </c>
      <c r="G279" s="32">
        <v>19670</v>
      </c>
      <c r="H279" s="32">
        <v>24923</v>
      </c>
    </row>
    <row r="280" spans="1:8" x14ac:dyDescent="0.3">
      <c r="A280" t="s">
        <v>13</v>
      </c>
      <c r="B280" t="s">
        <v>235</v>
      </c>
      <c r="C280" s="32">
        <v>8318</v>
      </c>
      <c r="D280" s="1">
        <v>45689</v>
      </c>
      <c r="E280" s="32">
        <v>2025</v>
      </c>
      <c r="F280" s="32">
        <v>2</v>
      </c>
      <c r="G280" s="32">
        <v>21108</v>
      </c>
      <c r="H280" s="32">
        <v>29426</v>
      </c>
    </row>
    <row r="281" spans="1:8" x14ac:dyDescent="0.3">
      <c r="A281" t="s">
        <v>13</v>
      </c>
      <c r="B281" t="s">
        <v>236</v>
      </c>
      <c r="C281" s="32">
        <v>10989</v>
      </c>
      <c r="D281" s="1">
        <v>45717</v>
      </c>
      <c r="E281" s="32">
        <v>2025</v>
      </c>
      <c r="F281" s="32">
        <v>3</v>
      </c>
      <c r="G281" s="32">
        <v>16110</v>
      </c>
      <c r="H281" s="32">
        <v>27099</v>
      </c>
    </row>
    <row r="282" spans="1:8" x14ac:dyDescent="0.3">
      <c r="A282" t="s">
        <v>13</v>
      </c>
      <c r="B282" t="s">
        <v>237</v>
      </c>
      <c r="C282" s="32">
        <v>16718</v>
      </c>
      <c r="D282" s="1">
        <v>45748</v>
      </c>
      <c r="E282" s="32">
        <v>2025</v>
      </c>
      <c r="F282" s="32">
        <v>4</v>
      </c>
      <c r="G282" s="32">
        <v>15610</v>
      </c>
      <c r="H282" s="32">
        <v>32328</v>
      </c>
    </row>
    <row r="283" spans="1:8" x14ac:dyDescent="0.3">
      <c r="A283" t="s">
        <v>13</v>
      </c>
      <c r="B283" t="s">
        <v>238</v>
      </c>
      <c r="C283" s="32">
        <v>10249</v>
      </c>
      <c r="D283" s="1">
        <v>45778</v>
      </c>
      <c r="E283" s="32">
        <v>2025</v>
      </c>
      <c r="F283" s="32">
        <v>5</v>
      </c>
      <c r="G283" s="32">
        <v>12336</v>
      </c>
      <c r="H283" s="32">
        <v>22585</v>
      </c>
    </row>
    <row r="284" spans="1:8" x14ac:dyDescent="0.3">
      <c r="A284" t="s">
        <v>13</v>
      </c>
      <c r="B284" t="s">
        <v>239</v>
      </c>
      <c r="C284" s="32">
        <v>15008</v>
      </c>
      <c r="D284" s="1">
        <v>45809</v>
      </c>
      <c r="E284" s="32">
        <v>2025</v>
      </c>
      <c r="F284" s="32">
        <v>6</v>
      </c>
      <c r="G284" s="32">
        <v>14814</v>
      </c>
      <c r="H284" s="32">
        <v>29822</v>
      </c>
    </row>
    <row r="285" spans="1:8" x14ac:dyDescent="0.3">
      <c r="A285" t="s">
        <v>13</v>
      </c>
      <c r="B285" t="s">
        <v>240</v>
      </c>
      <c r="C285" s="32">
        <v>8645</v>
      </c>
      <c r="D285" s="1">
        <v>45839</v>
      </c>
      <c r="E285" s="32">
        <v>2025</v>
      </c>
      <c r="F285" s="32">
        <v>7</v>
      </c>
      <c r="G285" s="32">
        <v>33441</v>
      </c>
      <c r="H285" s="32">
        <v>42086</v>
      </c>
    </row>
    <row r="286" spans="1:8" x14ac:dyDescent="0.3">
      <c r="A286" t="s">
        <v>13</v>
      </c>
      <c r="B286" t="s">
        <v>241</v>
      </c>
      <c r="C286" s="32">
        <v>3957</v>
      </c>
      <c r="D286" s="1">
        <v>45870</v>
      </c>
      <c r="E286" s="32">
        <v>2025</v>
      </c>
      <c r="F286" s="32">
        <v>8</v>
      </c>
      <c r="G286" s="32">
        <v>192628</v>
      </c>
      <c r="H286" s="32">
        <v>196585</v>
      </c>
    </row>
    <row r="287" spans="1:8" x14ac:dyDescent="0.3">
      <c r="A287" t="s">
        <v>13</v>
      </c>
      <c r="B287" t="s">
        <v>242</v>
      </c>
      <c r="C287" s="32">
        <v>6974</v>
      </c>
      <c r="D287" s="1">
        <v>45901</v>
      </c>
      <c r="E287" s="32">
        <v>2025</v>
      </c>
      <c r="F287" s="32">
        <v>9</v>
      </c>
      <c r="G287" s="32">
        <v>12813</v>
      </c>
      <c r="H287" s="32">
        <v>19787</v>
      </c>
    </row>
    <row r="288" spans="1:8" x14ac:dyDescent="0.3">
      <c r="A288" t="s">
        <v>14</v>
      </c>
      <c r="B288" t="s">
        <v>221</v>
      </c>
      <c r="C288" s="32">
        <v>233015</v>
      </c>
      <c r="D288" s="1">
        <v>45292</v>
      </c>
      <c r="E288" s="32">
        <v>2024</v>
      </c>
      <c r="F288" s="32">
        <v>1</v>
      </c>
      <c r="G288" s="32">
        <v>525174</v>
      </c>
      <c r="H288" s="32">
        <v>758189</v>
      </c>
    </row>
    <row r="289" spans="1:8" x14ac:dyDescent="0.3">
      <c r="A289" t="s">
        <v>14</v>
      </c>
      <c r="B289" t="s">
        <v>222</v>
      </c>
      <c r="C289" s="32">
        <v>110758</v>
      </c>
      <c r="D289" s="1">
        <v>45566</v>
      </c>
      <c r="E289" s="32">
        <v>2024</v>
      </c>
      <c r="F289" s="32">
        <v>10</v>
      </c>
      <c r="G289" s="32">
        <v>305212</v>
      </c>
      <c r="H289" s="32">
        <v>415970</v>
      </c>
    </row>
    <row r="290" spans="1:8" x14ac:dyDescent="0.3">
      <c r="A290" t="s">
        <v>14</v>
      </c>
      <c r="B290" t="s">
        <v>223</v>
      </c>
      <c r="C290" s="32">
        <v>227327</v>
      </c>
      <c r="D290" s="1">
        <v>45597</v>
      </c>
      <c r="E290" s="32">
        <v>2024</v>
      </c>
      <c r="F290" s="32">
        <v>11</v>
      </c>
      <c r="G290" s="32">
        <v>636946</v>
      </c>
      <c r="H290" s="32">
        <v>864273</v>
      </c>
    </row>
    <row r="291" spans="1:8" x14ac:dyDescent="0.3">
      <c r="A291" t="s">
        <v>14</v>
      </c>
      <c r="B291" t="s">
        <v>224</v>
      </c>
      <c r="C291" s="32">
        <v>373756</v>
      </c>
      <c r="D291" s="1">
        <v>45627</v>
      </c>
      <c r="E291" s="32">
        <v>2024</v>
      </c>
      <c r="F291" s="32">
        <v>12</v>
      </c>
      <c r="G291" s="32">
        <v>520630</v>
      </c>
      <c r="H291" s="32">
        <v>894386</v>
      </c>
    </row>
    <row r="292" spans="1:8" x14ac:dyDescent="0.3">
      <c r="A292" t="s">
        <v>14</v>
      </c>
      <c r="B292" t="s">
        <v>225</v>
      </c>
      <c r="C292" s="32">
        <v>140620</v>
      </c>
      <c r="D292" s="1">
        <v>45323</v>
      </c>
      <c r="E292" s="32">
        <v>2024</v>
      </c>
      <c r="F292" s="32">
        <v>2</v>
      </c>
      <c r="G292" s="32">
        <v>423210</v>
      </c>
      <c r="H292" s="32">
        <v>563830</v>
      </c>
    </row>
    <row r="293" spans="1:8" x14ac:dyDescent="0.3">
      <c r="A293" t="s">
        <v>14</v>
      </c>
      <c r="B293" t="s">
        <v>226</v>
      </c>
      <c r="C293" s="32">
        <v>60741</v>
      </c>
      <c r="D293" s="1">
        <v>45352</v>
      </c>
      <c r="E293" s="32">
        <v>2024</v>
      </c>
      <c r="F293" s="32">
        <v>3</v>
      </c>
      <c r="G293" s="32">
        <v>562122</v>
      </c>
      <c r="H293" s="32">
        <v>622863</v>
      </c>
    </row>
    <row r="294" spans="1:8" x14ac:dyDescent="0.3">
      <c r="A294" t="s">
        <v>14</v>
      </c>
      <c r="B294" t="s">
        <v>227</v>
      </c>
      <c r="C294" s="32">
        <v>100181</v>
      </c>
      <c r="D294" s="1">
        <v>45383</v>
      </c>
      <c r="E294" s="32">
        <v>2024</v>
      </c>
      <c r="F294" s="32">
        <v>4</v>
      </c>
      <c r="G294" s="32">
        <v>470201</v>
      </c>
      <c r="H294" s="32">
        <v>570382</v>
      </c>
    </row>
    <row r="295" spans="1:8" x14ac:dyDescent="0.3">
      <c r="A295" t="s">
        <v>14</v>
      </c>
      <c r="B295" t="s">
        <v>228</v>
      </c>
      <c r="C295" s="32">
        <v>168256</v>
      </c>
      <c r="D295" s="1">
        <v>45413</v>
      </c>
      <c r="E295" s="32">
        <v>2024</v>
      </c>
      <c r="F295" s="32">
        <v>5</v>
      </c>
      <c r="G295" s="32">
        <v>582476</v>
      </c>
      <c r="H295" s="32">
        <v>750732</v>
      </c>
    </row>
    <row r="296" spans="1:8" x14ac:dyDescent="0.3">
      <c r="A296" t="s">
        <v>14</v>
      </c>
      <c r="B296" t="s">
        <v>229</v>
      </c>
      <c r="C296" s="32">
        <v>156703</v>
      </c>
      <c r="D296" s="1">
        <v>45444</v>
      </c>
      <c r="E296" s="32">
        <v>2024</v>
      </c>
      <c r="F296" s="32">
        <v>6</v>
      </c>
      <c r="G296" s="32">
        <v>414079</v>
      </c>
      <c r="H296" s="32">
        <v>570782</v>
      </c>
    </row>
    <row r="297" spans="1:8" x14ac:dyDescent="0.3">
      <c r="A297" t="s">
        <v>14</v>
      </c>
      <c r="B297" t="s">
        <v>230</v>
      </c>
      <c r="C297" s="32">
        <v>160317</v>
      </c>
      <c r="D297" s="1">
        <v>45474</v>
      </c>
      <c r="E297" s="32">
        <v>2024</v>
      </c>
      <c r="F297" s="32">
        <v>7</v>
      </c>
      <c r="G297" s="32">
        <v>458558</v>
      </c>
      <c r="H297" s="32">
        <v>618875</v>
      </c>
    </row>
    <row r="298" spans="1:8" x14ac:dyDescent="0.3">
      <c r="A298" t="s">
        <v>14</v>
      </c>
      <c r="B298" t="s">
        <v>231</v>
      </c>
      <c r="C298" s="32">
        <v>70407</v>
      </c>
      <c r="D298" s="1">
        <v>45505</v>
      </c>
      <c r="E298" s="32">
        <v>2024</v>
      </c>
      <c r="F298" s="32">
        <v>8</v>
      </c>
      <c r="G298" s="32">
        <v>372401</v>
      </c>
      <c r="H298" s="32">
        <v>442808</v>
      </c>
    </row>
    <row r="299" spans="1:8" x14ac:dyDescent="0.3">
      <c r="A299" t="s">
        <v>14</v>
      </c>
      <c r="B299" t="s">
        <v>232</v>
      </c>
      <c r="C299" s="32">
        <v>37049</v>
      </c>
      <c r="D299" s="1">
        <v>45536</v>
      </c>
      <c r="E299" s="32">
        <v>2024</v>
      </c>
      <c r="F299" s="32">
        <v>9</v>
      </c>
      <c r="G299" s="32">
        <v>368732</v>
      </c>
      <c r="H299" s="32">
        <v>405781</v>
      </c>
    </row>
    <row r="300" spans="1:8" x14ac:dyDescent="0.3">
      <c r="A300" t="s">
        <v>14</v>
      </c>
      <c r="B300" t="s">
        <v>233</v>
      </c>
      <c r="C300" s="32">
        <v>66952</v>
      </c>
      <c r="D300" s="1">
        <v>45658</v>
      </c>
      <c r="E300" s="32">
        <v>2025</v>
      </c>
      <c r="F300" s="32">
        <v>1</v>
      </c>
      <c r="G300" s="32">
        <v>506231</v>
      </c>
      <c r="H300" s="32">
        <v>573183</v>
      </c>
    </row>
    <row r="301" spans="1:8" x14ac:dyDescent="0.3">
      <c r="A301" t="s">
        <v>14</v>
      </c>
      <c r="B301" t="s">
        <v>234</v>
      </c>
      <c r="C301" s="32">
        <v>225309</v>
      </c>
      <c r="D301" s="1">
        <v>45931</v>
      </c>
      <c r="E301" s="32">
        <v>2025</v>
      </c>
      <c r="F301" s="32">
        <v>10</v>
      </c>
      <c r="G301" s="32">
        <v>420100</v>
      </c>
      <c r="H301" s="32">
        <v>645409</v>
      </c>
    </row>
    <row r="302" spans="1:8" x14ac:dyDescent="0.3">
      <c r="A302" t="s">
        <v>14</v>
      </c>
      <c r="B302" t="s">
        <v>235</v>
      </c>
      <c r="C302" s="32">
        <v>122628</v>
      </c>
      <c r="D302" s="1">
        <v>45689</v>
      </c>
      <c r="E302" s="32">
        <v>2025</v>
      </c>
      <c r="F302" s="32">
        <v>2</v>
      </c>
      <c r="G302" s="32">
        <v>381225</v>
      </c>
      <c r="H302" s="32">
        <v>503853</v>
      </c>
    </row>
    <row r="303" spans="1:8" x14ac:dyDescent="0.3">
      <c r="A303" t="s">
        <v>14</v>
      </c>
      <c r="B303" t="s">
        <v>236</v>
      </c>
      <c r="C303" s="32">
        <v>270239</v>
      </c>
      <c r="D303" s="1">
        <v>45717</v>
      </c>
      <c r="E303" s="32">
        <v>2025</v>
      </c>
      <c r="F303" s="32">
        <v>3</v>
      </c>
      <c r="G303" s="32">
        <v>472783</v>
      </c>
      <c r="H303" s="32">
        <v>743022</v>
      </c>
    </row>
    <row r="304" spans="1:8" x14ac:dyDescent="0.3">
      <c r="A304" t="s">
        <v>14</v>
      </c>
      <c r="B304" t="s">
        <v>237</v>
      </c>
      <c r="C304" s="32">
        <v>224822</v>
      </c>
      <c r="D304" s="1">
        <v>45748</v>
      </c>
      <c r="E304" s="32">
        <v>2025</v>
      </c>
      <c r="F304" s="32">
        <v>4</v>
      </c>
      <c r="G304" s="32">
        <v>466645</v>
      </c>
      <c r="H304" s="32">
        <v>691467</v>
      </c>
    </row>
    <row r="305" spans="1:8" x14ac:dyDescent="0.3">
      <c r="A305" t="s">
        <v>14</v>
      </c>
      <c r="B305" t="s">
        <v>238</v>
      </c>
      <c r="C305" s="32">
        <v>248412</v>
      </c>
      <c r="D305" s="1">
        <v>45778</v>
      </c>
      <c r="E305" s="32">
        <v>2025</v>
      </c>
      <c r="F305" s="32">
        <v>5</v>
      </c>
      <c r="G305" s="32">
        <v>489207</v>
      </c>
      <c r="H305" s="32">
        <v>737619</v>
      </c>
    </row>
    <row r="306" spans="1:8" x14ac:dyDescent="0.3">
      <c r="A306" t="s">
        <v>14</v>
      </c>
      <c r="B306" t="s">
        <v>239</v>
      </c>
      <c r="C306" s="32">
        <v>250756</v>
      </c>
      <c r="D306" s="1">
        <v>45809</v>
      </c>
      <c r="E306" s="32">
        <v>2025</v>
      </c>
      <c r="F306" s="32">
        <v>6</v>
      </c>
      <c r="G306" s="32">
        <v>393915</v>
      </c>
      <c r="H306" s="32">
        <v>644671</v>
      </c>
    </row>
    <row r="307" spans="1:8" x14ac:dyDescent="0.3">
      <c r="A307" t="s">
        <v>14</v>
      </c>
      <c r="B307" t="s">
        <v>240</v>
      </c>
      <c r="C307" s="32">
        <v>109654</v>
      </c>
      <c r="D307" s="1">
        <v>45839</v>
      </c>
      <c r="E307" s="32">
        <v>2025</v>
      </c>
      <c r="F307" s="32">
        <v>7</v>
      </c>
      <c r="G307" s="32">
        <v>386758</v>
      </c>
      <c r="H307" s="32">
        <v>496412</v>
      </c>
    </row>
    <row r="308" spans="1:8" x14ac:dyDescent="0.3">
      <c r="A308" t="s">
        <v>14</v>
      </c>
      <c r="B308" t="s">
        <v>241</v>
      </c>
      <c r="C308" s="32">
        <v>128729</v>
      </c>
      <c r="D308" s="1">
        <v>45870</v>
      </c>
      <c r="E308" s="32">
        <v>2025</v>
      </c>
      <c r="F308" s="32">
        <v>8</v>
      </c>
      <c r="G308" s="32">
        <v>471790</v>
      </c>
      <c r="H308" s="32">
        <v>600519</v>
      </c>
    </row>
    <row r="309" spans="1:8" x14ac:dyDescent="0.3">
      <c r="A309" t="s">
        <v>14</v>
      </c>
      <c r="B309" t="s">
        <v>242</v>
      </c>
      <c r="C309" s="32">
        <v>223066</v>
      </c>
      <c r="D309" s="1">
        <v>45901</v>
      </c>
      <c r="E309" s="32">
        <v>2025</v>
      </c>
      <c r="F309" s="32">
        <v>9</v>
      </c>
      <c r="G309" s="32">
        <v>569381</v>
      </c>
      <c r="H309" s="32">
        <v>792447</v>
      </c>
    </row>
    <row r="310" spans="1:8" x14ac:dyDescent="0.3">
      <c r="A310" t="s">
        <v>15</v>
      </c>
      <c r="B310" t="s">
        <v>221</v>
      </c>
      <c r="C310" s="32">
        <v>67856</v>
      </c>
      <c r="D310" s="1">
        <v>45292</v>
      </c>
      <c r="E310" s="32">
        <v>2024</v>
      </c>
      <c r="F310" s="32">
        <v>1</v>
      </c>
      <c r="G310" s="32">
        <v>142629</v>
      </c>
      <c r="H310" s="32">
        <v>210485</v>
      </c>
    </row>
    <row r="311" spans="1:8" x14ac:dyDescent="0.3">
      <c r="A311" t="s">
        <v>15</v>
      </c>
      <c r="B311" t="s">
        <v>222</v>
      </c>
      <c r="C311" s="32">
        <v>92859</v>
      </c>
      <c r="D311" s="1">
        <v>45566</v>
      </c>
      <c r="E311" s="32">
        <v>2024</v>
      </c>
      <c r="F311" s="32">
        <v>10</v>
      </c>
      <c r="G311" s="32">
        <v>272981</v>
      </c>
      <c r="H311" s="32">
        <v>365840</v>
      </c>
    </row>
    <row r="312" spans="1:8" x14ac:dyDescent="0.3">
      <c r="A312" t="s">
        <v>15</v>
      </c>
      <c r="B312" t="s">
        <v>223</v>
      </c>
      <c r="C312" s="32">
        <v>151027</v>
      </c>
      <c r="D312" s="1">
        <v>45597</v>
      </c>
      <c r="E312" s="32">
        <v>2024</v>
      </c>
      <c r="F312" s="32">
        <v>11</v>
      </c>
      <c r="G312" s="32">
        <v>263734</v>
      </c>
      <c r="H312" s="32">
        <v>414761</v>
      </c>
    </row>
    <row r="313" spans="1:8" x14ac:dyDescent="0.3">
      <c r="A313" t="s">
        <v>15</v>
      </c>
      <c r="B313" t="s">
        <v>224</v>
      </c>
      <c r="C313" s="32">
        <v>114813</v>
      </c>
      <c r="D313" s="1">
        <v>45627</v>
      </c>
      <c r="E313" s="32">
        <v>2024</v>
      </c>
      <c r="F313" s="32">
        <v>12</v>
      </c>
      <c r="G313" s="32">
        <v>95764</v>
      </c>
      <c r="H313" s="32">
        <v>210577</v>
      </c>
    </row>
    <row r="314" spans="1:8" x14ac:dyDescent="0.3">
      <c r="A314" t="s">
        <v>15</v>
      </c>
      <c r="B314" t="s">
        <v>225</v>
      </c>
      <c r="C314" s="32">
        <v>112032</v>
      </c>
      <c r="D314" s="1">
        <v>45323</v>
      </c>
      <c r="E314" s="32">
        <v>2024</v>
      </c>
      <c r="F314" s="32">
        <v>2</v>
      </c>
      <c r="G314" s="32">
        <v>91248</v>
      </c>
      <c r="H314" s="32">
        <v>203280</v>
      </c>
    </row>
    <row r="315" spans="1:8" x14ac:dyDescent="0.3">
      <c r="A315" t="s">
        <v>15</v>
      </c>
      <c r="B315" t="s">
        <v>226</v>
      </c>
      <c r="C315" s="32">
        <v>90979</v>
      </c>
      <c r="D315" s="1">
        <v>45352</v>
      </c>
      <c r="E315" s="32">
        <v>2024</v>
      </c>
      <c r="F315" s="32">
        <v>3</v>
      </c>
      <c r="G315" s="32">
        <v>161605</v>
      </c>
      <c r="H315" s="32">
        <v>252584</v>
      </c>
    </row>
    <row r="316" spans="1:8" x14ac:dyDescent="0.3">
      <c r="A316" t="s">
        <v>15</v>
      </c>
      <c r="B316" t="s">
        <v>227</v>
      </c>
      <c r="C316" s="32">
        <v>124256</v>
      </c>
      <c r="D316" s="1">
        <v>45383</v>
      </c>
      <c r="E316" s="32">
        <v>2024</v>
      </c>
      <c r="F316" s="32">
        <v>4</v>
      </c>
      <c r="G316" s="32">
        <v>56080</v>
      </c>
      <c r="H316" s="32">
        <v>180336</v>
      </c>
    </row>
    <row r="317" spans="1:8" x14ac:dyDescent="0.3">
      <c r="A317" t="s">
        <v>15</v>
      </c>
      <c r="B317" t="s">
        <v>228</v>
      </c>
      <c r="C317" s="32">
        <v>108434</v>
      </c>
      <c r="D317" s="1">
        <v>45413</v>
      </c>
      <c r="E317" s="32">
        <v>2024</v>
      </c>
      <c r="F317" s="32">
        <v>5</v>
      </c>
      <c r="G317" s="32">
        <v>64753</v>
      </c>
      <c r="H317" s="32">
        <v>173187</v>
      </c>
    </row>
    <row r="318" spans="1:8" x14ac:dyDescent="0.3">
      <c r="A318" t="s">
        <v>15</v>
      </c>
      <c r="B318" t="s">
        <v>229</v>
      </c>
      <c r="C318" s="32">
        <v>98068</v>
      </c>
      <c r="D318" s="1">
        <v>45444</v>
      </c>
      <c r="E318" s="32">
        <v>2024</v>
      </c>
      <c r="F318" s="32">
        <v>6</v>
      </c>
      <c r="G318" s="32">
        <v>45948</v>
      </c>
      <c r="H318" s="32">
        <v>144016</v>
      </c>
    </row>
    <row r="319" spans="1:8" x14ac:dyDescent="0.3">
      <c r="A319" t="s">
        <v>15</v>
      </c>
      <c r="B319" t="s">
        <v>230</v>
      </c>
      <c r="C319" s="32">
        <v>103099</v>
      </c>
      <c r="D319" s="1">
        <v>45474</v>
      </c>
      <c r="E319" s="32">
        <v>2024</v>
      </c>
      <c r="F319" s="32">
        <v>7</v>
      </c>
      <c r="G319" s="32">
        <v>55760</v>
      </c>
      <c r="H319" s="32">
        <v>158859</v>
      </c>
    </row>
    <row r="320" spans="1:8" x14ac:dyDescent="0.3">
      <c r="A320" t="s">
        <v>15</v>
      </c>
      <c r="B320" t="s">
        <v>231</v>
      </c>
      <c r="C320" s="32">
        <v>103171</v>
      </c>
      <c r="D320" s="1">
        <v>45505</v>
      </c>
      <c r="E320" s="32">
        <v>2024</v>
      </c>
      <c r="F320" s="32">
        <v>8</v>
      </c>
      <c r="G320" s="32">
        <v>176579</v>
      </c>
      <c r="H320" s="32">
        <v>279750</v>
      </c>
    </row>
    <row r="321" spans="1:8" x14ac:dyDescent="0.3">
      <c r="A321" t="s">
        <v>15</v>
      </c>
      <c r="B321" t="s">
        <v>232</v>
      </c>
      <c r="C321" s="32">
        <v>105687</v>
      </c>
      <c r="D321" s="1">
        <v>45536</v>
      </c>
      <c r="E321" s="32">
        <v>2024</v>
      </c>
      <c r="F321" s="32">
        <v>9</v>
      </c>
      <c r="G321" s="32">
        <v>219149</v>
      </c>
      <c r="H321" s="32">
        <v>324836</v>
      </c>
    </row>
    <row r="322" spans="1:8" x14ac:dyDescent="0.3">
      <c r="A322" t="s">
        <v>15</v>
      </c>
      <c r="B322" t="s">
        <v>233</v>
      </c>
      <c r="C322" s="32">
        <v>127730</v>
      </c>
      <c r="D322" s="1">
        <v>45658</v>
      </c>
      <c r="E322" s="32">
        <v>2025</v>
      </c>
      <c r="F322" s="32">
        <v>1</v>
      </c>
      <c r="G322" s="32">
        <v>224312</v>
      </c>
      <c r="H322" s="32">
        <v>352042</v>
      </c>
    </row>
    <row r="323" spans="1:8" x14ac:dyDescent="0.3">
      <c r="A323" t="s">
        <v>15</v>
      </c>
      <c r="B323" t="s">
        <v>234</v>
      </c>
      <c r="C323" s="32">
        <v>100115</v>
      </c>
      <c r="D323" s="1">
        <v>45931</v>
      </c>
      <c r="E323" s="32">
        <v>2025</v>
      </c>
      <c r="F323" s="32">
        <v>10</v>
      </c>
      <c r="G323" s="32">
        <v>70542</v>
      </c>
      <c r="H323" s="32">
        <v>170657</v>
      </c>
    </row>
    <row r="324" spans="1:8" x14ac:dyDescent="0.3">
      <c r="A324" t="s">
        <v>15</v>
      </c>
      <c r="B324" t="s">
        <v>235</v>
      </c>
      <c r="C324" s="32">
        <v>109933</v>
      </c>
      <c r="D324" s="1">
        <v>45689</v>
      </c>
      <c r="E324" s="32">
        <v>2025</v>
      </c>
      <c r="F324" s="32">
        <v>2</v>
      </c>
      <c r="G324" s="32">
        <v>63855</v>
      </c>
      <c r="H324" s="32">
        <v>173788</v>
      </c>
    </row>
    <row r="325" spans="1:8" x14ac:dyDescent="0.3">
      <c r="A325" t="s">
        <v>15</v>
      </c>
      <c r="B325" t="s">
        <v>236</v>
      </c>
      <c r="C325" s="32">
        <v>126247</v>
      </c>
      <c r="D325" s="1">
        <v>45717</v>
      </c>
      <c r="E325" s="32">
        <v>2025</v>
      </c>
      <c r="F325" s="32">
        <v>3</v>
      </c>
      <c r="G325" s="32">
        <v>108354</v>
      </c>
      <c r="H325" s="32">
        <v>234601</v>
      </c>
    </row>
    <row r="326" spans="1:8" x14ac:dyDescent="0.3">
      <c r="A326" t="s">
        <v>15</v>
      </c>
      <c r="B326" t="s">
        <v>237</v>
      </c>
      <c r="C326" s="32">
        <v>111558</v>
      </c>
      <c r="D326" s="1">
        <v>45748</v>
      </c>
      <c r="E326" s="32">
        <v>2025</v>
      </c>
      <c r="F326" s="32">
        <v>4</v>
      </c>
      <c r="G326" s="32">
        <v>105228</v>
      </c>
      <c r="H326" s="32">
        <v>216786</v>
      </c>
    </row>
    <row r="327" spans="1:8" x14ac:dyDescent="0.3">
      <c r="A327" t="s">
        <v>15</v>
      </c>
      <c r="B327" t="s">
        <v>238</v>
      </c>
      <c r="C327" s="32">
        <v>104706</v>
      </c>
      <c r="D327" s="1">
        <v>45778</v>
      </c>
      <c r="E327" s="32">
        <v>2025</v>
      </c>
      <c r="F327" s="32">
        <v>5</v>
      </c>
      <c r="G327" s="32">
        <v>129250</v>
      </c>
      <c r="H327" s="32">
        <v>233956</v>
      </c>
    </row>
    <row r="328" spans="1:8" x14ac:dyDescent="0.3">
      <c r="A328" t="s">
        <v>15</v>
      </c>
      <c r="B328" t="s">
        <v>239</v>
      </c>
      <c r="C328" s="32">
        <v>113858</v>
      </c>
      <c r="D328" s="1">
        <v>45809</v>
      </c>
      <c r="E328" s="32">
        <v>2025</v>
      </c>
      <c r="F328" s="32">
        <v>6</v>
      </c>
      <c r="G328" s="32">
        <v>92146</v>
      </c>
      <c r="H328" s="32">
        <v>206004</v>
      </c>
    </row>
    <row r="329" spans="1:8" x14ac:dyDescent="0.3">
      <c r="A329" t="s">
        <v>15</v>
      </c>
      <c r="B329" t="s">
        <v>240</v>
      </c>
      <c r="C329" s="32">
        <v>103201</v>
      </c>
      <c r="D329" s="1">
        <v>45839</v>
      </c>
      <c r="E329" s="32">
        <v>2025</v>
      </c>
      <c r="F329" s="32">
        <v>7</v>
      </c>
      <c r="G329" s="32">
        <v>106542</v>
      </c>
      <c r="H329" s="32">
        <v>209743</v>
      </c>
    </row>
    <row r="330" spans="1:8" x14ac:dyDescent="0.3">
      <c r="A330" t="s">
        <v>15</v>
      </c>
      <c r="B330" t="s">
        <v>241</v>
      </c>
      <c r="C330" s="32">
        <v>76869</v>
      </c>
      <c r="D330" s="1">
        <v>45870</v>
      </c>
      <c r="E330" s="32">
        <v>2025</v>
      </c>
      <c r="F330" s="32">
        <v>8</v>
      </c>
      <c r="G330" s="32">
        <v>126418</v>
      </c>
      <c r="H330" s="32">
        <v>203287</v>
      </c>
    </row>
    <row r="331" spans="1:8" x14ac:dyDescent="0.3">
      <c r="A331" t="s">
        <v>15</v>
      </c>
      <c r="B331" t="s">
        <v>242</v>
      </c>
      <c r="C331" s="32">
        <v>106021</v>
      </c>
      <c r="D331" s="1">
        <v>45901</v>
      </c>
      <c r="E331" s="32">
        <v>2025</v>
      </c>
      <c r="F331" s="32">
        <v>9</v>
      </c>
      <c r="G331" s="32">
        <v>67799</v>
      </c>
      <c r="H331" s="32">
        <v>173820</v>
      </c>
    </row>
    <row r="332" spans="1:8" x14ac:dyDescent="0.3">
      <c r="A332" t="s">
        <v>16</v>
      </c>
      <c r="B332" t="s">
        <v>221</v>
      </c>
      <c r="C332" s="32">
        <v>643611</v>
      </c>
      <c r="D332" s="1">
        <v>45292</v>
      </c>
      <c r="E332" s="32">
        <v>2024</v>
      </c>
      <c r="F332" s="32">
        <v>1</v>
      </c>
      <c r="G332" s="32">
        <v>203737</v>
      </c>
      <c r="H332" s="32">
        <v>847348</v>
      </c>
    </row>
    <row r="333" spans="1:8" x14ac:dyDescent="0.3">
      <c r="A333" t="s">
        <v>16</v>
      </c>
      <c r="B333" t="s">
        <v>222</v>
      </c>
      <c r="C333" s="32">
        <v>871825</v>
      </c>
      <c r="D333" s="1">
        <v>45566</v>
      </c>
      <c r="E333" s="32">
        <v>2024</v>
      </c>
      <c r="F333" s="32">
        <v>10</v>
      </c>
      <c r="G333" s="32">
        <v>239778</v>
      </c>
      <c r="H333" s="32">
        <v>1111603</v>
      </c>
    </row>
    <row r="334" spans="1:8" x14ac:dyDescent="0.3">
      <c r="A334" t="s">
        <v>16</v>
      </c>
      <c r="B334" t="s">
        <v>223</v>
      </c>
      <c r="C334" s="32">
        <v>748354</v>
      </c>
      <c r="D334" s="1">
        <v>45597</v>
      </c>
      <c r="E334" s="32">
        <v>2024</v>
      </c>
      <c r="F334" s="32">
        <v>11</v>
      </c>
      <c r="G334" s="32">
        <v>300140</v>
      </c>
      <c r="H334" s="32">
        <v>1048494</v>
      </c>
    </row>
    <row r="335" spans="1:8" x14ac:dyDescent="0.3">
      <c r="A335" t="s">
        <v>16</v>
      </c>
      <c r="B335" t="s">
        <v>224</v>
      </c>
      <c r="C335" s="32">
        <v>686743</v>
      </c>
      <c r="D335" s="1">
        <v>45627</v>
      </c>
      <c r="E335" s="32">
        <v>2024</v>
      </c>
      <c r="F335" s="32">
        <v>12</v>
      </c>
      <c r="G335" s="32">
        <v>163031</v>
      </c>
      <c r="H335" s="32">
        <v>849774</v>
      </c>
    </row>
    <row r="336" spans="1:8" x14ac:dyDescent="0.3">
      <c r="A336" t="s">
        <v>16</v>
      </c>
      <c r="B336" t="s">
        <v>225</v>
      </c>
      <c r="C336" s="32">
        <v>753183</v>
      </c>
      <c r="D336" s="1">
        <v>45323</v>
      </c>
      <c r="E336" s="32">
        <v>2024</v>
      </c>
      <c r="F336" s="32">
        <v>2</v>
      </c>
      <c r="G336" s="32">
        <v>178896</v>
      </c>
      <c r="H336" s="32">
        <v>932079</v>
      </c>
    </row>
    <row r="337" spans="1:8" x14ac:dyDescent="0.3">
      <c r="A337" t="s">
        <v>16</v>
      </c>
      <c r="B337" t="s">
        <v>226</v>
      </c>
      <c r="C337" s="32">
        <v>687570</v>
      </c>
      <c r="D337" s="1">
        <v>45352</v>
      </c>
      <c r="E337" s="32">
        <v>2024</v>
      </c>
      <c r="F337" s="32">
        <v>3</v>
      </c>
      <c r="G337" s="32">
        <v>193356</v>
      </c>
      <c r="H337" s="32">
        <v>880926</v>
      </c>
    </row>
    <row r="338" spans="1:8" x14ac:dyDescent="0.3">
      <c r="A338" t="s">
        <v>16</v>
      </c>
      <c r="B338" t="s">
        <v>227</v>
      </c>
      <c r="C338" s="32">
        <v>664503</v>
      </c>
      <c r="D338" s="1">
        <v>45383</v>
      </c>
      <c r="E338" s="32">
        <v>2024</v>
      </c>
      <c r="F338" s="32">
        <v>4</v>
      </c>
      <c r="G338" s="32">
        <v>160926</v>
      </c>
      <c r="H338" s="32">
        <v>825429</v>
      </c>
    </row>
    <row r="339" spans="1:8" x14ac:dyDescent="0.3">
      <c r="A339" t="s">
        <v>16</v>
      </c>
      <c r="B339" t="s">
        <v>228</v>
      </c>
      <c r="C339" s="32">
        <v>724921</v>
      </c>
      <c r="D339" s="1">
        <v>45413</v>
      </c>
      <c r="E339" s="32">
        <v>2024</v>
      </c>
      <c r="F339" s="32">
        <v>5</v>
      </c>
      <c r="G339" s="32">
        <v>144334</v>
      </c>
      <c r="H339" s="32">
        <v>869255</v>
      </c>
    </row>
    <row r="340" spans="1:8" x14ac:dyDescent="0.3">
      <c r="A340" t="s">
        <v>16</v>
      </c>
      <c r="B340" t="s">
        <v>229</v>
      </c>
      <c r="C340" s="32">
        <v>603208</v>
      </c>
      <c r="D340" s="1">
        <v>45444</v>
      </c>
      <c r="E340" s="32">
        <v>2024</v>
      </c>
      <c r="F340" s="32">
        <v>6</v>
      </c>
      <c r="G340" s="32">
        <v>183944</v>
      </c>
      <c r="H340" s="32">
        <v>787152</v>
      </c>
    </row>
    <row r="341" spans="1:8" x14ac:dyDescent="0.3">
      <c r="A341" t="s">
        <v>16</v>
      </c>
      <c r="B341" t="s">
        <v>230</v>
      </c>
      <c r="C341" s="32">
        <v>824345</v>
      </c>
      <c r="D341" s="1">
        <v>45474</v>
      </c>
      <c r="E341" s="32">
        <v>2024</v>
      </c>
      <c r="F341" s="32">
        <v>7</v>
      </c>
      <c r="G341" s="32">
        <v>122039</v>
      </c>
      <c r="H341" s="32">
        <v>946384</v>
      </c>
    </row>
    <row r="342" spans="1:8" x14ac:dyDescent="0.3">
      <c r="A342" t="s">
        <v>16</v>
      </c>
      <c r="B342" t="s">
        <v>231</v>
      </c>
      <c r="C342" s="32">
        <v>733594</v>
      </c>
      <c r="D342" s="1">
        <v>45505</v>
      </c>
      <c r="E342" s="32">
        <v>2024</v>
      </c>
      <c r="F342" s="32">
        <v>8</v>
      </c>
      <c r="G342" s="32">
        <v>191235</v>
      </c>
      <c r="H342" s="32">
        <v>924829</v>
      </c>
    </row>
    <row r="343" spans="1:8" x14ac:dyDescent="0.3">
      <c r="A343" t="s">
        <v>16</v>
      </c>
      <c r="B343" t="s">
        <v>232</v>
      </c>
      <c r="C343" s="32">
        <v>839063</v>
      </c>
      <c r="D343" s="1">
        <v>45536</v>
      </c>
      <c r="E343" s="32">
        <v>2024</v>
      </c>
      <c r="F343" s="32">
        <v>9</v>
      </c>
      <c r="G343" s="32">
        <v>132548</v>
      </c>
      <c r="H343" s="32">
        <v>971611</v>
      </c>
    </row>
    <row r="344" spans="1:8" x14ac:dyDescent="0.3">
      <c r="A344" t="s">
        <v>16</v>
      </c>
      <c r="B344" t="s">
        <v>233</v>
      </c>
      <c r="C344" s="32">
        <v>947303</v>
      </c>
      <c r="D344" s="1">
        <v>45658</v>
      </c>
      <c r="E344" s="32">
        <v>2025</v>
      </c>
      <c r="F344" s="32">
        <v>1</v>
      </c>
      <c r="G344" s="32">
        <v>203409</v>
      </c>
      <c r="H344" s="32">
        <v>1150712</v>
      </c>
    </row>
    <row r="345" spans="1:8" x14ac:dyDescent="0.3">
      <c r="A345" t="s">
        <v>16</v>
      </c>
      <c r="B345" t="s">
        <v>234</v>
      </c>
      <c r="C345" s="32">
        <v>797624</v>
      </c>
      <c r="D345" s="1">
        <v>45931</v>
      </c>
      <c r="E345" s="32">
        <v>2025</v>
      </c>
      <c r="F345" s="32">
        <v>10</v>
      </c>
      <c r="G345" s="32">
        <v>306157</v>
      </c>
      <c r="H345" s="32">
        <v>1103781</v>
      </c>
    </row>
    <row r="346" spans="1:8" x14ac:dyDescent="0.3">
      <c r="A346" t="s">
        <v>16</v>
      </c>
      <c r="B346" t="s">
        <v>235</v>
      </c>
      <c r="C346" s="32">
        <v>823894</v>
      </c>
      <c r="D346" s="1">
        <v>45689</v>
      </c>
      <c r="E346" s="32">
        <v>2025</v>
      </c>
      <c r="F346" s="32">
        <v>2</v>
      </c>
      <c r="G346" s="32">
        <v>87010</v>
      </c>
      <c r="H346" s="32">
        <v>910904</v>
      </c>
    </row>
    <row r="347" spans="1:8" x14ac:dyDescent="0.3">
      <c r="A347" t="s">
        <v>16</v>
      </c>
      <c r="B347" t="s">
        <v>236</v>
      </c>
      <c r="C347" s="32">
        <v>867609</v>
      </c>
      <c r="D347" s="1">
        <v>45717</v>
      </c>
      <c r="E347" s="32">
        <v>2025</v>
      </c>
      <c r="F347" s="32">
        <v>3</v>
      </c>
      <c r="G347" s="32">
        <v>136951</v>
      </c>
      <c r="H347" s="32">
        <v>1004560</v>
      </c>
    </row>
    <row r="348" spans="1:8" x14ac:dyDescent="0.3">
      <c r="A348" t="s">
        <v>16</v>
      </c>
      <c r="B348" t="s">
        <v>237</v>
      </c>
      <c r="C348" s="32">
        <v>924706</v>
      </c>
      <c r="D348" s="1">
        <v>45748</v>
      </c>
      <c r="E348" s="32">
        <v>2025</v>
      </c>
      <c r="F348" s="32">
        <v>4</v>
      </c>
      <c r="G348" s="32">
        <v>260099</v>
      </c>
      <c r="H348" s="32">
        <v>1184805</v>
      </c>
    </row>
    <row r="349" spans="1:8" x14ac:dyDescent="0.3">
      <c r="A349" t="s">
        <v>16</v>
      </c>
      <c r="B349" t="s">
        <v>238</v>
      </c>
      <c r="C349" s="32">
        <v>660096</v>
      </c>
      <c r="D349" s="1">
        <v>45778</v>
      </c>
      <c r="E349" s="32">
        <v>2025</v>
      </c>
      <c r="F349" s="32">
        <v>5</v>
      </c>
      <c r="G349" s="32">
        <v>218322</v>
      </c>
      <c r="H349" s="32">
        <v>878418</v>
      </c>
    </row>
    <row r="350" spans="1:8" x14ac:dyDescent="0.3">
      <c r="A350" t="s">
        <v>16</v>
      </c>
      <c r="B350" t="s">
        <v>239</v>
      </c>
      <c r="C350" s="32">
        <v>868424</v>
      </c>
      <c r="D350" s="1">
        <v>45809</v>
      </c>
      <c r="E350" s="32">
        <v>2025</v>
      </c>
      <c r="F350" s="32">
        <v>6</v>
      </c>
      <c r="G350" s="32">
        <v>170011</v>
      </c>
      <c r="H350" s="32">
        <v>1038435</v>
      </c>
    </row>
    <row r="351" spans="1:8" x14ac:dyDescent="0.3">
      <c r="A351" t="s">
        <v>16</v>
      </c>
      <c r="B351" t="s">
        <v>240</v>
      </c>
      <c r="C351" s="32">
        <v>868704</v>
      </c>
      <c r="D351" s="1">
        <v>45839</v>
      </c>
      <c r="E351" s="32">
        <v>2025</v>
      </c>
      <c r="F351" s="32">
        <v>7</v>
      </c>
      <c r="G351" s="32">
        <v>171144</v>
      </c>
      <c r="H351" s="32">
        <v>1039848</v>
      </c>
    </row>
    <row r="352" spans="1:8" x14ac:dyDescent="0.3">
      <c r="A352" t="s">
        <v>16</v>
      </c>
      <c r="B352" t="s">
        <v>241</v>
      </c>
      <c r="C352" s="32">
        <v>783812</v>
      </c>
      <c r="D352" s="1">
        <v>45870</v>
      </c>
      <c r="E352" s="32">
        <v>2025</v>
      </c>
      <c r="F352" s="32">
        <v>8</v>
      </c>
      <c r="G352" s="32">
        <v>167965</v>
      </c>
      <c r="H352" s="32">
        <v>951777</v>
      </c>
    </row>
    <row r="353" spans="1:8" x14ac:dyDescent="0.3">
      <c r="A353" t="s">
        <v>16</v>
      </c>
      <c r="B353" t="s">
        <v>242</v>
      </c>
      <c r="C353" s="32">
        <v>947877</v>
      </c>
      <c r="D353" s="1">
        <v>45901</v>
      </c>
      <c r="E353" s="32">
        <v>2025</v>
      </c>
      <c r="F353" s="32">
        <v>9</v>
      </c>
      <c r="G353" s="32">
        <v>237342</v>
      </c>
      <c r="H353" s="32">
        <v>1185219</v>
      </c>
    </row>
    <row r="354" spans="1:8" x14ac:dyDescent="0.3">
      <c r="A354" t="s">
        <v>17</v>
      </c>
      <c r="B354" t="s">
        <v>221</v>
      </c>
      <c r="C354" s="32">
        <v>3488</v>
      </c>
      <c r="D354" s="1">
        <v>45292</v>
      </c>
      <c r="E354" s="32">
        <v>2024</v>
      </c>
      <c r="F354" s="32">
        <v>1</v>
      </c>
      <c r="G354" s="32">
        <v>57391</v>
      </c>
      <c r="H354" s="32">
        <v>60879</v>
      </c>
    </row>
    <row r="355" spans="1:8" x14ac:dyDescent="0.3">
      <c r="A355" t="s">
        <v>17</v>
      </c>
      <c r="B355" t="s">
        <v>222</v>
      </c>
      <c r="C355" s="32">
        <v>5850</v>
      </c>
      <c r="D355" s="1">
        <v>45566</v>
      </c>
      <c r="E355" s="32">
        <v>2024</v>
      </c>
      <c r="F355" s="32">
        <v>10</v>
      </c>
      <c r="G355" s="32">
        <v>65717</v>
      </c>
      <c r="H355" s="32">
        <v>71567</v>
      </c>
    </row>
    <row r="356" spans="1:8" x14ac:dyDescent="0.3">
      <c r="A356" t="s">
        <v>17</v>
      </c>
      <c r="B356" t="s">
        <v>223</v>
      </c>
      <c r="C356" s="32">
        <v>3701</v>
      </c>
      <c r="D356" s="1">
        <v>45597</v>
      </c>
      <c r="E356" s="32">
        <v>2024</v>
      </c>
      <c r="F356" s="32">
        <v>11</v>
      </c>
      <c r="G356" s="32">
        <v>71007</v>
      </c>
      <c r="H356" s="32">
        <v>74708</v>
      </c>
    </row>
    <row r="357" spans="1:8" x14ac:dyDescent="0.3">
      <c r="A357" t="s">
        <v>17</v>
      </c>
      <c r="B357" t="s">
        <v>224</v>
      </c>
      <c r="C357" s="32">
        <v>4272</v>
      </c>
      <c r="D357" s="1">
        <v>45627</v>
      </c>
      <c r="E357" s="32">
        <v>2024</v>
      </c>
      <c r="F357" s="32">
        <v>12</v>
      </c>
      <c r="G357" s="32">
        <v>56886</v>
      </c>
      <c r="H357" s="32">
        <v>61158</v>
      </c>
    </row>
    <row r="358" spans="1:8" x14ac:dyDescent="0.3">
      <c r="A358" t="s">
        <v>17</v>
      </c>
      <c r="B358" t="s">
        <v>225</v>
      </c>
      <c r="C358" s="32">
        <v>3093</v>
      </c>
      <c r="D358" s="1">
        <v>45323</v>
      </c>
      <c r="E358" s="32">
        <v>2024</v>
      </c>
      <c r="F358" s="32">
        <v>2</v>
      </c>
      <c r="G358" s="32">
        <v>63915</v>
      </c>
      <c r="H358" s="32">
        <v>67008</v>
      </c>
    </row>
    <row r="359" spans="1:8" x14ac:dyDescent="0.3">
      <c r="A359" t="s">
        <v>17</v>
      </c>
      <c r="B359" t="s">
        <v>226</v>
      </c>
      <c r="C359" s="32">
        <v>4550</v>
      </c>
      <c r="D359" s="1">
        <v>45352</v>
      </c>
      <c r="E359" s="32">
        <v>2024</v>
      </c>
      <c r="F359" s="32">
        <v>3</v>
      </c>
      <c r="G359" s="32">
        <v>80154</v>
      </c>
      <c r="H359" s="32">
        <v>84704</v>
      </c>
    </row>
    <row r="360" spans="1:8" x14ac:dyDescent="0.3">
      <c r="A360" t="s">
        <v>17</v>
      </c>
      <c r="B360" t="s">
        <v>227</v>
      </c>
      <c r="C360" s="32">
        <v>4243</v>
      </c>
      <c r="D360" s="1">
        <v>45383</v>
      </c>
      <c r="E360" s="32">
        <v>2024</v>
      </c>
      <c r="F360" s="32">
        <v>4</v>
      </c>
      <c r="G360" s="32">
        <v>93413</v>
      </c>
      <c r="H360" s="32">
        <v>97656</v>
      </c>
    </row>
    <row r="361" spans="1:8" x14ac:dyDescent="0.3">
      <c r="A361" t="s">
        <v>17</v>
      </c>
      <c r="B361" t="s">
        <v>228</v>
      </c>
      <c r="C361" s="32">
        <v>3645</v>
      </c>
      <c r="D361" s="1">
        <v>45413</v>
      </c>
      <c r="E361" s="32">
        <v>2024</v>
      </c>
      <c r="F361" s="32">
        <v>5</v>
      </c>
      <c r="G361" s="32">
        <v>59955</v>
      </c>
      <c r="H361" s="32">
        <v>63600</v>
      </c>
    </row>
    <row r="362" spans="1:8" x14ac:dyDescent="0.3">
      <c r="A362" t="s">
        <v>17</v>
      </c>
      <c r="B362" t="s">
        <v>229</v>
      </c>
      <c r="C362" s="32">
        <v>4627</v>
      </c>
      <c r="D362" s="1">
        <v>45444</v>
      </c>
      <c r="E362" s="32">
        <v>2024</v>
      </c>
      <c r="F362" s="32">
        <v>6</v>
      </c>
      <c r="G362" s="32">
        <v>49675</v>
      </c>
      <c r="H362" s="32">
        <v>54302</v>
      </c>
    </row>
    <row r="363" spans="1:8" x14ac:dyDescent="0.3">
      <c r="A363" t="s">
        <v>17</v>
      </c>
      <c r="B363" t="s">
        <v>230</v>
      </c>
      <c r="C363" s="32">
        <v>4353</v>
      </c>
      <c r="D363" s="1">
        <v>45474</v>
      </c>
      <c r="E363" s="32">
        <v>2024</v>
      </c>
      <c r="F363" s="32">
        <v>7</v>
      </c>
      <c r="G363" s="32">
        <v>61830</v>
      </c>
      <c r="H363" s="32">
        <v>66183</v>
      </c>
    </row>
    <row r="364" spans="1:8" x14ac:dyDescent="0.3">
      <c r="A364" t="s">
        <v>17</v>
      </c>
      <c r="B364" t="s">
        <v>231</v>
      </c>
      <c r="C364" s="32">
        <v>3637</v>
      </c>
      <c r="D364" s="1">
        <v>45505</v>
      </c>
      <c r="E364" s="32">
        <v>2024</v>
      </c>
      <c r="F364" s="32">
        <v>8</v>
      </c>
      <c r="G364" s="32">
        <v>55465</v>
      </c>
      <c r="H364" s="32">
        <v>59102</v>
      </c>
    </row>
    <row r="365" spans="1:8" x14ac:dyDescent="0.3">
      <c r="A365" t="s">
        <v>17</v>
      </c>
      <c r="B365" t="s">
        <v>232</v>
      </c>
      <c r="C365" s="32">
        <v>5133</v>
      </c>
      <c r="D365" s="1">
        <v>45536</v>
      </c>
      <c r="E365" s="32">
        <v>2024</v>
      </c>
      <c r="F365" s="32">
        <v>9</v>
      </c>
      <c r="G365" s="32">
        <v>57197</v>
      </c>
      <c r="H365" s="32">
        <v>62330</v>
      </c>
    </row>
    <row r="366" spans="1:8" x14ac:dyDescent="0.3">
      <c r="A366" t="s">
        <v>17</v>
      </c>
      <c r="B366" t="s">
        <v>233</v>
      </c>
      <c r="C366" s="32">
        <v>2856</v>
      </c>
      <c r="D366" s="1">
        <v>45658</v>
      </c>
      <c r="E366" s="32">
        <v>2025</v>
      </c>
      <c r="F366" s="32">
        <v>1</v>
      </c>
      <c r="G366" s="32">
        <v>47697</v>
      </c>
      <c r="H366" s="32">
        <v>50553</v>
      </c>
    </row>
    <row r="367" spans="1:8" x14ac:dyDescent="0.3">
      <c r="A367" t="s">
        <v>17</v>
      </c>
      <c r="B367" t="s">
        <v>234</v>
      </c>
      <c r="C367" s="32">
        <v>4136</v>
      </c>
      <c r="D367" s="1">
        <v>45931</v>
      </c>
      <c r="E367" s="32">
        <v>2025</v>
      </c>
      <c r="F367" s="32">
        <v>10</v>
      </c>
      <c r="G367" s="32">
        <v>71208</v>
      </c>
      <c r="H367" s="32">
        <v>75344</v>
      </c>
    </row>
    <row r="368" spans="1:8" x14ac:dyDescent="0.3">
      <c r="A368" t="s">
        <v>17</v>
      </c>
      <c r="B368" t="s">
        <v>235</v>
      </c>
      <c r="C368" s="32">
        <v>4601</v>
      </c>
      <c r="D368" s="1">
        <v>45689</v>
      </c>
      <c r="E368" s="32">
        <v>2025</v>
      </c>
      <c r="F368" s="32">
        <v>2</v>
      </c>
      <c r="G368" s="32">
        <v>45950</v>
      </c>
      <c r="H368" s="32">
        <v>50551</v>
      </c>
    </row>
    <row r="369" spans="1:8" x14ac:dyDescent="0.3">
      <c r="A369" t="s">
        <v>17</v>
      </c>
      <c r="B369" t="s">
        <v>236</v>
      </c>
      <c r="C369" s="32">
        <v>5306</v>
      </c>
      <c r="D369" s="1">
        <v>45717</v>
      </c>
      <c r="E369" s="32">
        <v>2025</v>
      </c>
      <c r="F369" s="32">
        <v>3</v>
      </c>
      <c r="G369" s="32">
        <v>54734</v>
      </c>
      <c r="H369" s="32">
        <v>60040</v>
      </c>
    </row>
    <row r="370" spans="1:8" x14ac:dyDescent="0.3">
      <c r="A370" t="s">
        <v>17</v>
      </c>
      <c r="B370" t="s">
        <v>237</v>
      </c>
      <c r="C370" s="32">
        <v>3874</v>
      </c>
      <c r="D370" s="1">
        <v>45748</v>
      </c>
      <c r="E370" s="32">
        <v>2025</v>
      </c>
      <c r="F370" s="32">
        <v>4</v>
      </c>
      <c r="G370" s="32">
        <v>57238</v>
      </c>
      <c r="H370" s="32">
        <v>61112</v>
      </c>
    </row>
    <row r="371" spans="1:8" x14ac:dyDescent="0.3">
      <c r="A371" t="s">
        <v>17</v>
      </c>
      <c r="B371" t="s">
        <v>238</v>
      </c>
      <c r="C371" s="32">
        <v>5132</v>
      </c>
      <c r="D371" s="1">
        <v>45778</v>
      </c>
      <c r="E371" s="32">
        <v>2025</v>
      </c>
      <c r="F371" s="32">
        <v>5</v>
      </c>
      <c r="G371" s="32">
        <v>61493</v>
      </c>
      <c r="H371" s="32">
        <v>66625</v>
      </c>
    </row>
    <row r="372" spans="1:8" x14ac:dyDescent="0.3">
      <c r="A372" t="s">
        <v>17</v>
      </c>
      <c r="B372" t="s">
        <v>239</v>
      </c>
      <c r="C372" s="32">
        <v>4053</v>
      </c>
      <c r="D372" s="1">
        <v>45809</v>
      </c>
      <c r="E372" s="32">
        <v>2025</v>
      </c>
      <c r="F372" s="32">
        <v>6</v>
      </c>
      <c r="G372" s="32">
        <v>47541</v>
      </c>
      <c r="H372" s="32">
        <v>51594</v>
      </c>
    </row>
    <row r="373" spans="1:8" x14ac:dyDescent="0.3">
      <c r="A373" t="s">
        <v>17</v>
      </c>
      <c r="B373" t="s">
        <v>240</v>
      </c>
      <c r="C373" s="32">
        <v>3565</v>
      </c>
      <c r="D373" s="1">
        <v>45839</v>
      </c>
      <c r="E373" s="32">
        <v>2025</v>
      </c>
      <c r="F373" s="32">
        <v>7</v>
      </c>
      <c r="G373" s="32">
        <v>54751</v>
      </c>
      <c r="H373" s="32">
        <v>58316</v>
      </c>
    </row>
    <row r="374" spans="1:8" x14ac:dyDescent="0.3">
      <c r="A374" t="s">
        <v>17</v>
      </c>
      <c r="B374" t="s">
        <v>241</v>
      </c>
      <c r="C374" s="32">
        <v>3892</v>
      </c>
      <c r="D374" s="1">
        <v>45870</v>
      </c>
      <c r="E374" s="32">
        <v>2025</v>
      </c>
      <c r="F374" s="32">
        <v>8</v>
      </c>
      <c r="G374" s="32">
        <v>47550</v>
      </c>
      <c r="H374" s="32">
        <v>51442</v>
      </c>
    </row>
    <row r="375" spans="1:8" x14ac:dyDescent="0.3">
      <c r="A375" t="s">
        <v>17</v>
      </c>
      <c r="B375" t="s">
        <v>242</v>
      </c>
      <c r="C375" s="32">
        <v>4527</v>
      </c>
      <c r="D375" s="1">
        <v>45901</v>
      </c>
      <c r="E375" s="32">
        <v>2025</v>
      </c>
      <c r="F375" s="32">
        <v>9</v>
      </c>
      <c r="G375" s="32">
        <v>56046</v>
      </c>
      <c r="H375" s="32">
        <v>60573</v>
      </c>
    </row>
    <row r="376" spans="1:8" x14ac:dyDescent="0.3">
      <c r="A376" t="s">
        <v>18</v>
      </c>
      <c r="B376" t="s">
        <v>221</v>
      </c>
      <c r="C376" s="32">
        <v>1784</v>
      </c>
      <c r="D376" s="1">
        <v>45292</v>
      </c>
      <c r="E376" s="32">
        <v>2024</v>
      </c>
      <c r="F376" s="32">
        <v>1</v>
      </c>
      <c r="G376" s="32">
        <v>83</v>
      </c>
      <c r="H376" s="32">
        <v>1867</v>
      </c>
    </row>
    <row r="377" spans="1:8" x14ac:dyDescent="0.3">
      <c r="A377" t="s">
        <v>18</v>
      </c>
      <c r="B377" t="s">
        <v>222</v>
      </c>
      <c r="C377" s="32">
        <v>1595</v>
      </c>
      <c r="D377" s="1">
        <v>45566</v>
      </c>
      <c r="E377" s="32">
        <v>2024</v>
      </c>
      <c r="F377" s="32">
        <v>10</v>
      </c>
      <c r="G377" s="32">
        <v>207</v>
      </c>
      <c r="H377" s="32">
        <v>1802</v>
      </c>
    </row>
    <row r="378" spans="1:8" x14ac:dyDescent="0.3">
      <c r="A378" t="s">
        <v>18</v>
      </c>
      <c r="B378" t="s">
        <v>223</v>
      </c>
      <c r="C378" s="32">
        <v>1900</v>
      </c>
      <c r="D378" s="1">
        <v>45597</v>
      </c>
      <c r="E378" s="32">
        <v>2024</v>
      </c>
      <c r="F378" s="32">
        <v>11</v>
      </c>
      <c r="G378" s="32">
        <v>2171</v>
      </c>
      <c r="H378" s="32">
        <v>4071</v>
      </c>
    </row>
    <row r="379" spans="1:8" x14ac:dyDescent="0.3">
      <c r="A379" t="s">
        <v>18</v>
      </c>
      <c r="B379" t="s">
        <v>224</v>
      </c>
      <c r="C379" s="32">
        <v>1599</v>
      </c>
      <c r="D379" s="1">
        <v>45627</v>
      </c>
      <c r="E379" s="32">
        <v>2024</v>
      </c>
      <c r="F379" s="32">
        <v>12</v>
      </c>
      <c r="G379" s="32">
        <v>936</v>
      </c>
      <c r="H379" s="32">
        <v>2535</v>
      </c>
    </row>
    <row r="380" spans="1:8" x14ac:dyDescent="0.3">
      <c r="A380" t="s">
        <v>18</v>
      </c>
      <c r="B380" t="s">
        <v>225</v>
      </c>
      <c r="C380" s="32">
        <v>2817</v>
      </c>
      <c r="D380" s="1">
        <v>45323</v>
      </c>
      <c r="E380" s="32">
        <v>2024</v>
      </c>
      <c r="F380" s="32">
        <v>2</v>
      </c>
      <c r="G380" s="32">
        <v>170</v>
      </c>
      <c r="H380" s="32">
        <v>2987</v>
      </c>
    </row>
    <row r="381" spans="1:8" x14ac:dyDescent="0.3">
      <c r="A381" t="s">
        <v>18</v>
      </c>
      <c r="B381" t="s">
        <v>226</v>
      </c>
      <c r="C381" s="32">
        <v>1512</v>
      </c>
      <c r="D381" s="1">
        <v>45352</v>
      </c>
      <c r="E381" s="32">
        <v>2024</v>
      </c>
      <c r="F381" s="32">
        <v>3</v>
      </c>
      <c r="G381" s="32">
        <v>1083</v>
      </c>
      <c r="H381" s="32">
        <v>2595</v>
      </c>
    </row>
    <row r="382" spans="1:8" x14ac:dyDescent="0.3">
      <c r="A382" t="s">
        <v>18</v>
      </c>
      <c r="B382" t="s">
        <v>227</v>
      </c>
      <c r="C382" s="32">
        <v>1395</v>
      </c>
      <c r="D382" s="1">
        <v>45383</v>
      </c>
      <c r="E382" s="32">
        <v>2024</v>
      </c>
      <c r="F382" s="32">
        <v>4</v>
      </c>
      <c r="G382" s="32">
        <v>1311</v>
      </c>
      <c r="H382" s="32">
        <v>2706</v>
      </c>
    </row>
    <row r="383" spans="1:8" x14ac:dyDescent="0.3">
      <c r="A383" t="s">
        <v>18</v>
      </c>
      <c r="B383" t="s">
        <v>228</v>
      </c>
      <c r="C383" s="32">
        <v>1474</v>
      </c>
      <c r="D383" s="1">
        <v>45413</v>
      </c>
      <c r="E383" s="32">
        <v>2024</v>
      </c>
      <c r="F383" s="32">
        <v>5</v>
      </c>
      <c r="G383" s="32">
        <v>239</v>
      </c>
      <c r="H383" s="32">
        <v>1713</v>
      </c>
    </row>
    <row r="384" spans="1:8" x14ac:dyDescent="0.3">
      <c r="A384" t="s">
        <v>18</v>
      </c>
      <c r="B384" t="s">
        <v>229</v>
      </c>
      <c r="C384" s="32">
        <v>2926</v>
      </c>
      <c r="D384" s="1">
        <v>45444</v>
      </c>
      <c r="E384" s="32">
        <v>2024</v>
      </c>
      <c r="F384" s="32">
        <v>6</v>
      </c>
      <c r="G384" s="32">
        <v>1001</v>
      </c>
      <c r="H384" s="32">
        <v>3927</v>
      </c>
    </row>
    <row r="385" spans="1:8" x14ac:dyDescent="0.3">
      <c r="A385" t="s">
        <v>18</v>
      </c>
      <c r="B385" t="s">
        <v>230</v>
      </c>
      <c r="C385" s="32">
        <v>1404</v>
      </c>
      <c r="D385" s="1">
        <v>45474</v>
      </c>
      <c r="E385" s="32">
        <v>2024</v>
      </c>
      <c r="F385" s="32">
        <v>7</v>
      </c>
      <c r="G385" s="32">
        <v>1071</v>
      </c>
      <c r="H385" s="32">
        <v>2475</v>
      </c>
    </row>
    <row r="386" spans="1:8" x14ac:dyDescent="0.3">
      <c r="A386" t="s">
        <v>18</v>
      </c>
      <c r="B386" t="s">
        <v>231</v>
      </c>
      <c r="C386" s="32">
        <v>1309</v>
      </c>
      <c r="D386" s="1">
        <v>45505</v>
      </c>
      <c r="E386" s="32">
        <v>2024</v>
      </c>
      <c r="F386" s="32">
        <v>8</v>
      </c>
      <c r="G386" s="32">
        <v>140</v>
      </c>
      <c r="H386" s="32">
        <v>1449</v>
      </c>
    </row>
    <row r="387" spans="1:8" x14ac:dyDescent="0.3">
      <c r="A387" t="s">
        <v>18</v>
      </c>
      <c r="B387" t="s">
        <v>232</v>
      </c>
      <c r="C387" s="32">
        <v>1499</v>
      </c>
      <c r="D387" s="1">
        <v>45536</v>
      </c>
      <c r="E387" s="32">
        <v>2024</v>
      </c>
      <c r="F387" s="32">
        <v>9</v>
      </c>
      <c r="G387" s="32">
        <v>2189</v>
      </c>
      <c r="H387" s="32">
        <v>3688</v>
      </c>
    </row>
    <row r="388" spans="1:8" x14ac:dyDescent="0.3">
      <c r="A388" t="s">
        <v>18</v>
      </c>
      <c r="B388" t="s">
        <v>233</v>
      </c>
      <c r="C388" s="32">
        <v>926</v>
      </c>
      <c r="D388" s="1">
        <v>45658</v>
      </c>
      <c r="E388" s="32">
        <v>2025</v>
      </c>
      <c r="F388" s="32">
        <v>1</v>
      </c>
      <c r="G388" s="32">
        <v>301</v>
      </c>
      <c r="H388" s="32">
        <v>1227</v>
      </c>
    </row>
    <row r="389" spans="1:8" x14ac:dyDescent="0.3">
      <c r="A389" t="s">
        <v>18</v>
      </c>
      <c r="B389" t="s">
        <v>234</v>
      </c>
      <c r="C389" s="32">
        <v>1679</v>
      </c>
      <c r="D389" s="1">
        <v>45931</v>
      </c>
      <c r="E389" s="32">
        <v>2025</v>
      </c>
      <c r="F389" s="32">
        <v>10</v>
      </c>
      <c r="G389" s="32">
        <v>4870</v>
      </c>
      <c r="H389" s="32">
        <v>6549</v>
      </c>
    </row>
    <row r="390" spans="1:8" x14ac:dyDescent="0.3">
      <c r="A390" t="s">
        <v>18</v>
      </c>
      <c r="B390" t="s">
        <v>235</v>
      </c>
      <c r="C390" s="32">
        <v>1265</v>
      </c>
      <c r="D390" s="1">
        <v>45689</v>
      </c>
      <c r="E390" s="32">
        <v>2025</v>
      </c>
      <c r="F390" s="32">
        <v>2</v>
      </c>
      <c r="G390" s="32">
        <v>1179</v>
      </c>
      <c r="H390" s="32">
        <v>2444</v>
      </c>
    </row>
    <row r="391" spans="1:8" x14ac:dyDescent="0.3">
      <c r="A391" t="s">
        <v>18</v>
      </c>
      <c r="B391" t="s">
        <v>236</v>
      </c>
      <c r="C391" s="32">
        <v>1771</v>
      </c>
      <c r="D391" s="1">
        <v>45717</v>
      </c>
      <c r="E391" s="32">
        <v>2025</v>
      </c>
      <c r="F391" s="32">
        <v>3</v>
      </c>
      <c r="G391" s="32">
        <v>1397</v>
      </c>
      <c r="H391" s="32">
        <v>3168</v>
      </c>
    </row>
    <row r="392" spans="1:8" x14ac:dyDescent="0.3">
      <c r="A392" t="s">
        <v>18</v>
      </c>
      <c r="B392" t="s">
        <v>237</v>
      </c>
      <c r="C392" s="32">
        <v>1832</v>
      </c>
      <c r="D392" s="1">
        <v>45748</v>
      </c>
      <c r="E392" s="32">
        <v>2025</v>
      </c>
      <c r="F392" s="32">
        <v>4</v>
      </c>
      <c r="G392" s="32">
        <v>918</v>
      </c>
      <c r="H392" s="32">
        <v>2750</v>
      </c>
    </row>
    <row r="393" spans="1:8" x14ac:dyDescent="0.3">
      <c r="A393" t="s">
        <v>18</v>
      </c>
      <c r="B393" t="s">
        <v>238</v>
      </c>
      <c r="C393" s="32">
        <v>687</v>
      </c>
      <c r="D393" s="1">
        <v>45778</v>
      </c>
      <c r="E393" s="32">
        <v>2025</v>
      </c>
      <c r="F393" s="32">
        <v>5</v>
      </c>
      <c r="G393" s="32">
        <v>1381</v>
      </c>
      <c r="H393" s="32">
        <v>2068</v>
      </c>
    </row>
    <row r="394" spans="1:8" x14ac:dyDescent="0.3">
      <c r="A394" t="s">
        <v>18</v>
      </c>
      <c r="B394" t="s">
        <v>239</v>
      </c>
      <c r="C394" s="32">
        <v>1825</v>
      </c>
      <c r="D394" s="1">
        <v>45809</v>
      </c>
      <c r="E394" s="32">
        <v>2025</v>
      </c>
      <c r="F394" s="32">
        <v>6</v>
      </c>
      <c r="G394" s="32">
        <v>1215</v>
      </c>
      <c r="H394" s="32">
        <v>3040</v>
      </c>
    </row>
    <row r="395" spans="1:8" x14ac:dyDescent="0.3">
      <c r="A395" t="s">
        <v>18</v>
      </c>
      <c r="B395" t="s">
        <v>240</v>
      </c>
      <c r="C395" s="32">
        <v>1673</v>
      </c>
      <c r="D395" s="1">
        <v>45839</v>
      </c>
      <c r="E395" s="32">
        <v>2025</v>
      </c>
      <c r="F395" s="32">
        <v>7</v>
      </c>
      <c r="G395" s="32">
        <v>1640</v>
      </c>
      <c r="H395" s="32">
        <v>3313</v>
      </c>
    </row>
    <row r="396" spans="1:8" x14ac:dyDescent="0.3">
      <c r="A396" t="s">
        <v>18</v>
      </c>
      <c r="B396" t="s">
        <v>241</v>
      </c>
      <c r="C396" s="32">
        <v>2380</v>
      </c>
      <c r="D396" s="1">
        <v>45870</v>
      </c>
      <c r="E396" s="32">
        <v>2025</v>
      </c>
      <c r="F396" s="32">
        <v>8</v>
      </c>
      <c r="G396" s="32">
        <v>525</v>
      </c>
      <c r="H396" s="32">
        <v>2905</v>
      </c>
    </row>
    <row r="397" spans="1:8" x14ac:dyDescent="0.3">
      <c r="A397" t="s">
        <v>18</v>
      </c>
      <c r="B397" t="s">
        <v>242</v>
      </c>
      <c r="C397" s="32">
        <v>1344</v>
      </c>
      <c r="D397" s="1">
        <v>45901</v>
      </c>
      <c r="E397" s="32">
        <v>2025</v>
      </c>
      <c r="F397" s="32">
        <v>9</v>
      </c>
      <c r="G397" s="32">
        <v>2149</v>
      </c>
      <c r="H397" s="32">
        <v>3493</v>
      </c>
    </row>
    <row r="398" spans="1:8" x14ac:dyDescent="0.3">
      <c r="A398" t="s">
        <v>19</v>
      </c>
      <c r="B398" t="s">
        <v>221</v>
      </c>
      <c r="C398" s="32">
        <v>1740562</v>
      </c>
      <c r="D398" s="1">
        <v>45292</v>
      </c>
      <c r="E398" s="32">
        <v>2024</v>
      </c>
      <c r="F398" s="32">
        <v>1</v>
      </c>
      <c r="G398" s="32">
        <v>2673469</v>
      </c>
      <c r="H398" s="32">
        <v>4414031</v>
      </c>
    </row>
    <row r="399" spans="1:8" x14ac:dyDescent="0.3">
      <c r="A399" t="s">
        <v>19</v>
      </c>
      <c r="B399" t="s">
        <v>222</v>
      </c>
      <c r="C399" s="32">
        <v>2247271</v>
      </c>
      <c r="D399" s="1">
        <v>45566</v>
      </c>
      <c r="E399" s="32">
        <v>2024</v>
      </c>
      <c r="F399" s="32">
        <v>10</v>
      </c>
      <c r="G399" s="32">
        <v>2628363</v>
      </c>
      <c r="H399" s="32">
        <v>4875634</v>
      </c>
    </row>
    <row r="400" spans="1:8" x14ac:dyDescent="0.3">
      <c r="A400" t="s">
        <v>19</v>
      </c>
      <c r="B400" t="s">
        <v>223</v>
      </c>
      <c r="C400" s="32">
        <v>2214103</v>
      </c>
      <c r="D400" s="1">
        <v>45597</v>
      </c>
      <c r="E400" s="32">
        <v>2024</v>
      </c>
      <c r="F400" s="32">
        <v>11</v>
      </c>
      <c r="G400" s="32">
        <v>2687096</v>
      </c>
      <c r="H400" s="32">
        <v>4901199</v>
      </c>
    </row>
    <row r="401" spans="1:8" x14ac:dyDescent="0.3">
      <c r="A401" t="s">
        <v>19</v>
      </c>
      <c r="B401" t="s">
        <v>224</v>
      </c>
      <c r="C401" s="32">
        <v>2197342</v>
      </c>
      <c r="D401" s="1">
        <v>45627</v>
      </c>
      <c r="E401" s="32">
        <v>2024</v>
      </c>
      <c r="F401" s="32">
        <v>12</v>
      </c>
      <c r="G401" s="32">
        <v>2334487</v>
      </c>
      <c r="H401" s="32">
        <v>4531829</v>
      </c>
    </row>
    <row r="402" spans="1:8" x14ac:dyDescent="0.3">
      <c r="A402" t="s">
        <v>19</v>
      </c>
      <c r="B402" t="s">
        <v>225</v>
      </c>
      <c r="C402" s="32">
        <v>1963432</v>
      </c>
      <c r="D402" s="1">
        <v>45323</v>
      </c>
      <c r="E402" s="32">
        <v>2024</v>
      </c>
      <c r="F402" s="32">
        <v>2</v>
      </c>
      <c r="G402" s="32">
        <v>2789107</v>
      </c>
      <c r="H402" s="32">
        <v>4752539</v>
      </c>
    </row>
    <row r="403" spans="1:8" x14ac:dyDescent="0.3">
      <c r="A403" t="s">
        <v>19</v>
      </c>
      <c r="B403" t="s">
        <v>226</v>
      </c>
      <c r="C403" s="32">
        <v>2352848</v>
      </c>
      <c r="D403" s="1">
        <v>45352</v>
      </c>
      <c r="E403" s="32">
        <v>2024</v>
      </c>
      <c r="F403" s="32">
        <v>3</v>
      </c>
      <c r="G403" s="32">
        <v>3218774</v>
      </c>
      <c r="H403" s="32">
        <v>5571622</v>
      </c>
    </row>
    <row r="404" spans="1:8" x14ac:dyDescent="0.3">
      <c r="A404" t="s">
        <v>19</v>
      </c>
      <c r="B404" t="s">
        <v>227</v>
      </c>
      <c r="C404" s="32">
        <v>2726423</v>
      </c>
      <c r="D404" s="1">
        <v>45383</v>
      </c>
      <c r="E404" s="32">
        <v>2024</v>
      </c>
      <c r="F404" s="32">
        <v>4</v>
      </c>
      <c r="G404" s="32">
        <v>2959654</v>
      </c>
      <c r="H404" s="32">
        <v>5686077</v>
      </c>
    </row>
    <row r="405" spans="1:8" x14ac:dyDescent="0.3">
      <c r="A405" t="s">
        <v>19</v>
      </c>
      <c r="B405" t="s">
        <v>228</v>
      </c>
      <c r="C405" s="32">
        <v>2531324</v>
      </c>
      <c r="D405" s="1">
        <v>45413</v>
      </c>
      <c r="E405" s="32">
        <v>2024</v>
      </c>
      <c r="F405" s="32">
        <v>5</v>
      </c>
      <c r="G405" s="32">
        <v>3026474</v>
      </c>
      <c r="H405" s="32">
        <v>5557798</v>
      </c>
    </row>
    <row r="406" spans="1:8" x14ac:dyDescent="0.3">
      <c r="A406" t="s">
        <v>19</v>
      </c>
      <c r="B406" t="s">
        <v>229</v>
      </c>
      <c r="C406" s="32">
        <v>2376019</v>
      </c>
      <c r="D406" s="1">
        <v>45444</v>
      </c>
      <c r="E406" s="32">
        <v>2024</v>
      </c>
      <c r="F406" s="32">
        <v>6</v>
      </c>
      <c r="G406" s="32">
        <v>3252247</v>
      </c>
      <c r="H406" s="32">
        <v>5628266</v>
      </c>
    </row>
    <row r="407" spans="1:8" x14ac:dyDescent="0.3">
      <c r="A407" t="s">
        <v>19</v>
      </c>
      <c r="B407" t="s">
        <v>230</v>
      </c>
      <c r="C407" s="32">
        <v>2230734</v>
      </c>
      <c r="D407" s="1">
        <v>45474</v>
      </c>
      <c r="E407" s="32">
        <v>2024</v>
      </c>
      <c r="F407" s="32">
        <v>7</v>
      </c>
      <c r="G407" s="32">
        <v>2845572</v>
      </c>
      <c r="H407" s="32">
        <v>5076306</v>
      </c>
    </row>
    <row r="408" spans="1:8" x14ac:dyDescent="0.3">
      <c r="A408" t="s">
        <v>19</v>
      </c>
      <c r="B408" t="s">
        <v>231</v>
      </c>
      <c r="C408" s="32">
        <v>3112650</v>
      </c>
      <c r="D408" s="1">
        <v>45505</v>
      </c>
      <c r="E408" s="32">
        <v>2024</v>
      </c>
      <c r="F408" s="32">
        <v>8</v>
      </c>
      <c r="G408" s="32">
        <v>2903601</v>
      </c>
      <c r="H408" s="32">
        <v>6016251</v>
      </c>
    </row>
    <row r="409" spans="1:8" x14ac:dyDescent="0.3">
      <c r="A409" t="s">
        <v>19</v>
      </c>
      <c r="B409" t="s">
        <v>232</v>
      </c>
      <c r="C409" s="32">
        <v>2582043</v>
      </c>
      <c r="D409" s="1">
        <v>45536</v>
      </c>
      <c r="E409" s="32">
        <v>2024</v>
      </c>
      <c r="F409" s="32">
        <v>9</v>
      </c>
      <c r="G409" s="32">
        <v>2859096</v>
      </c>
      <c r="H409" s="32">
        <v>5441139</v>
      </c>
    </row>
    <row r="410" spans="1:8" x14ac:dyDescent="0.3">
      <c r="A410" t="s">
        <v>19</v>
      </c>
      <c r="B410" t="s">
        <v>233</v>
      </c>
      <c r="C410" s="32">
        <v>1986870</v>
      </c>
      <c r="D410" s="1">
        <v>45658</v>
      </c>
      <c r="E410" s="32">
        <v>2025</v>
      </c>
      <c r="F410" s="32">
        <v>1</v>
      </c>
      <c r="G410" s="32">
        <v>2482794</v>
      </c>
      <c r="H410" s="32">
        <v>4469664</v>
      </c>
    </row>
    <row r="411" spans="1:8" x14ac:dyDescent="0.3">
      <c r="A411" t="s">
        <v>19</v>
      </c>
      <c r="B411" t="s">
        <v>234</v>
      </c>
      <c r="C411" s="32">
        <v>2426726</v>
      </c>
      <c r="D411" s="1">
        <v>45931</v>
      </c>
      <c r="E411" s="32">
        <v>2025</v>
      </c>
      <c r="F411" s="32">
        <v>10</v>
      </c>
      <c r="G411" s="32">
        <v>3316567</v>
      </c>
      <c r="H411" s="32">
        <v>5743293</v>
      </c>
    </row>
    <row r="412" spans="1:8" x14ac:dyDescent="0.3">
      <c r="A412" t="s">
        <v>19</v>
      </c>
      <c r="B412" t="s">
        <v>235</v>
      </c>
      <c r="C412" s="32">
        <v>1728603</v>
      </c>
      <c r="D412" s="1">
        <v>45689</v>
      </c>
      <c r="E412" s="32">
        <v>2025</v>
      </c>
      <c r="F412" s="32">
        <v>2</v>
      </c>
      <c r="G412" s="32">
        <v>2607712</v>
      </c>
      <c r="H412" s="32">
        <v>4336315</v>
      </c>
    </row>
    <row r="413" spans="1:8" x14ac:dyDescent="0.3">
      <c r="A413" t="s">
        <v>19</v>
      </c>
      <c r="B413" t="s">
        <v>236</v>
      </c>
      <c r="C413" s="32">
        <v>3440100</v>
      </c>
      <c r="D413" s="1">
        <v>45717</v>
      </c>
      <c r="E413" s="32">
        <v>2025</v>
      </c>
      <c r="F413" s="32">
        <v>3</v>
      </c>
      <c r="G413" s="32">
        <v>3401276</v>
      </c>
      <c r="H413" s="32">
        <v>6841376</v>
      </c>
    </row>
    <row r="414" spans="1:8" x14ac:dyDescent="0.3">
      <c r="A414" t="s">
        <v>19</v>
      </c>
      <c r="B414" t="s">
        <v>237</v>
      </c>
      <c r="C414" s="32">
        <v>2250959</v>
      </c>
      <c r="D414" s="1">
        <v>45748</v>
      </c>
      <c r="E414" s="32">
        <v>2025</v>
      </c>
      <c r="F414" s="32">
        <v>4</v>
      </c>
      <c r="G414" s="32">
        <v>3163372</v>
      </c>
      <c r="H414" s="32">
        <v>5414331</v>
      </c>
    </row>
    <row r="415" spans="1:8" x14ac:dyDescent="0.3">
      <c r="A415" t="s">
        <v>19</v>
      </c>
      <c r="B415" t="s">
        <v>238</v>
      </c>
      <c r="C415" s="32">
        <v>2529845</v>
      </c>
      <c r="D415" s="1">
        <v>45778</v>
      </c>
      <c r="E415" s="32">
        <v>2025</v>
      </c>
      <c r="F415" s="32">
        <v>5</v>
      </c>
      <c r="G415" s="32">
        <v>2988002</v>
      </c>
      <c r="H415" s="32">
        <v>5517847</v>
      </c>
    </row>
    <row r="416" spans="1:8" x14ac:dyDescent="0.3">
      <c r="A416" t="s">
        <v>19</v>
      </c>
      <c r="B416" t="s">
        <v>239</v>
      </c>
      <c r="C416" s="32">
        <v>2664037</v>
      </c>
      <c r="D416" s="1">
        <v>45809</v>
      </c>
      <c r="E416" s="32">
        <v>2025</v>
      </c>
      <c r="F416" s="32">
        <v>6</v>
      </c>
      <c r="G416" s="32">
        <v>2785370</v>
      </c>
      <c r="H416" s="32">
        <v>5449407</v>
      </c>
    </row>
    <row r="417" spans="1:8" x14ac:dyDescent="0.3">
      <c r="A417" t="s">
        <v>19</v>
      </c>
      <c r="B417" t="s">
        <v>240</v>
      </c>
      <c r="C417" s="32">
        <v>2147924</v>
      </c>
      <c r="D417" s="1">
        <v>45839</v>
      </c>
      <c r="E417" s="32">
        <v>2025</v>
      </c>
      <c r="F417" s="32">
        <v>7</v>
      </c>
      <c r="G417" s="32">
        <v>2845117</v>
      </c>
      <c r="H417" s="32">
        <v>4993041</v>
      </c>
    </row>
    <row r="418" spans="1:8" x14ac:dyDescent="0.3">
      <c r="A418" t="s">
        <v>19</v>
      </c>
      <c r="B418" t="s">
        <v>241</v>
      </c>
      <c r="C418" s="32">
        <v>2738251</v>
      </c>
      <c r="D418" s="1">
        <v>45870</v>
      </c>
      <c r="E418" s="32">
        <v>2025</v>
      </c>
      <c r="F418" s="32">
        <v>8</v>
      </c>
      <c r="G418" s="32">
        <v>3802412</v>
      </c>
      <c r="H418" s="32">
        <v>6540663</v>
      </c>
    </row>
    <row r="419" spans="1:8" x14ac:dyDescent="0.3">
      <c r="A419" t="s">
        <v>19</v>
      </c>
      <c r="B419" t="s">
        <v>242</v>
      </c>
      <c r="C419" s="32">
        <v>2038080</v>
      </c>
      <c r="D419" s="1">
        <v>45901</v>
      </c>
      <c r="E419" s="32">
        <v>2025</v>
      </c>
      <c r="F419" s="32">
        <v>9</v>
      </c>
      <c r="G419" s="32">
        <v>3168152</v>
      </c>
      <c r="H419" s="32">
        <v>5206232</v>
      </c>
    </row>
    <row r="420" spans="1:8" x14ac:dyDescent="0.3">
      <c r="A420" t="s">
        <v>20</v>
      </c>
      <c r="B420" t="s">
        <v>221</v>
      </c>
      <c r="C420" s="32">
        <v>2489</v>
      </c>
      <c r="D420" s="1">
        <v>45292</v>
      </c>
      <c r="E420" s="32">
        <v>2024</v>
      </c>
      <c r="F420" s="32">
        <v>1</v>
      </c>
      <c r="G420" s="32">
        <v>41759</v>
      </c>
      <c r="H420" s="32">
        <v>44248</v>
      </c>
    </row>
    <row r="421" spans="1:8" x14ac:dyDescent="0.3">
      <c r="A421" t="s">
        <v>20</v>
      </c>
      <c r="B421" t="s">
        <v>222</v>
      </c>
      <c r="C421" s="32">
        <v>3187</v>
      </c>
      <c r="D421" s="1">
        <v>45566</v>
      </c>
      <c r="E421" s="32">
        <v>2024</v>
      </c>
      <c r="F421" s="32">
        <v>10</v>
      </c>
      <c r="G421" s="32">
        <v>43890</v>
      </c>
      <c r="H421" s="32">
        <v>47077</v>
      </c>
    </row>
    <row r="422" spans="1:8" x14ac:dyDescent="0.3">
      <c r="A422" t="s">
        <v>20</v>
      </c>
      <c r="B422" t="s">
        <v>223</v>
      </c>
      <c r="C422" s="32">
        <v>4090</v>
      </c>
      <c r="D422" s="1">
        <v>45597</v>
      </c>
      <c r="E422" s="32">
        <v>2024</v>
      </c>
      <c r="F422" s="32">
        <v>11</v>
      </c>
      <c r="G422" s="32">
        <v>59828</v>
      </c>
      <c r="H422" s="32">
        <v>63918</v>
      </c>
    </row>
    <row r="423" spans="1:8" x14ac:dyDescent="0.3">
      <c r="A423" t="s">
        <v>20</v>
      </c>
      <c r="B423" t="s">
        <v>224</v>
      </c>
      <c r="C423" s="32">
        <v>4966</v>
      </c>
      <c r="D423" s="1">
        <v>45627</v>
      </c>
      <c r="E423" s="32">
        <v>2024</v>
      </c>
      <c r="F423" s="32">
        <v>12</v>
      </c>
      <c r="G423" s="32">
        <v>37625</v>
      </c>
      <c r="H423" s="32">
        <v>42591</v>
      </c>
    </row>
    <row r="424" spans="1:8" x14ac:dyDescent="0.3">
      <c r="A424" t="s">
        <v>20</v>
      </c>
      <c r="B424" t="s">
        <v>225</v>
      </c>
      <c r="C424" s="32">
        <v>2726</v>
      </c>
      <c r="D424" s="1">
        <v>45323</v>
      </c>
      <c r="E424" s="32">
        <v>2024</v>
      </c>
      <c r="F424" s="32">
        <v>2</v>
      </c>
      <c r="G424" s="32">
        <v>47916</v>
      </c>
      <c r="H424" s="32">
        <v>50642</v>
      </c>
    </row>
    <row r="425" spans="1:8" x14ac:dyDescent="0.3">
      <c r="A425" t="s">
        <v>20</v>
      </c>
      <c r="B425" t="s">
        <v>226</v>
      </c>
      <c r="C425" s="32">
        <v>5856</v>
      </c>
      <c r="D425" s="1">
        <v>45352</v>
      </c>
      <c r="E425" s="32">
        <v>2024</v>
      </c>
      <c r="F425" s="32">
        <v>3</v>
      </c>
      <c r="G425" s="32">
        <v>52389</v>
      </c>
      <c r="H425" s="32">
        <v>58245</v>
      </c>
    </row>
    <row r="426" spans="1:8" x14ac:dyDescent="0.3">
      <c r="A426" t="s">
        <v>20</v>
      </c>
      <c r="B426" t="s">
        <v>227</v>
      </c>
      <c r="C426" s="32">
        <v>14167</v>
      </c>
      <c r="D426" s="1">
        <v>45383</v>
      </c>
      <c r="E426" s="32">
        <v>2024</v>
      </c>
      <c r="F426" s="32">
        <v>4</v>
      </c>
      <c r="G426" s="32">
        <v>62739</v>
      </c>
      <c r="H426" s="32">
        <v>76906</v>
      </c>
    </row>
    <row r="427" spans="1:8" x14ac:dyDescent="0.3">
      <c r="A427" t="s">
        <v>20</v>
      </c>
      <c r="B427" t="s">
        <v>228</v>
      </c>
      <c r="C427" s="32">
        <v>10125</v>
      </c>
      <c r="D427" s="1">
        <v>45413</v>
      </c>
      <c r="E427" s="32">
        <v>2024</v>
      </c>
      <c r="F427" s="32">
        <v>5</v>
      </c>
      <c r="G427" s="32">
        <v>56963</v>
      </c>
      <c r="H427" s="32">
        <v>67088</v>
      </c>
    </row>
    <row r="428" spans="1:8" x14ac:dyDescent="0.3">
      <c r="A428" t="s">
        <v>20</v>
      </c>
      <c r="B428" t="s">
        <v>229</v>
      </c>
      <c r="C428" s="32">
        <v>5676</v>
      </c>
      <c r="D428" s="1">
        <v>45444</v>
      </c>
      <c r="E428" s="32">
        <v>2024</v>
      </c>
      <c r="F428" s="32">
        <v>6</v>
      </c>
      <c r="G428" s="32">
        <v>45201</v>
      </c>
      <c r="H428" s="32">
        <v>50877</v>
      </c>
    </row>
    <row r="429" spans="1:8" x14ac:dyDescent="0.3">
      <c r="A429" t="s">
        <v>20</v>
      </c>
      <c r="B429" t="s">
        <v>230</v>
      </c>
      <c r="C429" s="32">
        <v>17761</v>
      </c>
      <c r="D429" s="1">
        <v>45474</v>
      </c>
      <c r="E429" s="32">
        <v>2024</v>
      </c>
      <c r="F429" s="32">
        <v>7</v>
      </c>
      <c r="G429" s="32">
        <v>51443</v>
      </c>
      <c r="H429" s="32">
        <v>69204</v>
      </c>
    </row>
    <row r="430" spans="1:8" x14ac:dyDescent="0.3">
      <c r="A430" t="s">
        <v>20</v>
      </c>
      <c r="B430" t="s">
        <v>231</v>
      </c>
      <c r="C430" s="32">
        <v>12329</v>
      </c>
      <c r="D430" s="1">
        <v>45505</v>
      </c>
      <c r="E430" s="32">
        <v>2024</v>
      </c>
      <c r="F430" s="32">
        <v>8</v>
      </c>
      <c r="G430" s="32">
        <v>50642</v>
      </c>
      <c r="H430" s="32">
        <v>62971</v>
      </c>
    </row>
    <row r="431" spans="1:8" x14ac:dyDescent="0.3">
      <c r="A431" t="s">
        <v>20</v>
      </c>
      <c r="B431" t="s">
        <v>232</v>
      </c>
      <c r="C431" s="32">
        <v>3004</v>
      </c>
      <c r="D431" s="1">
        <v>45536</v>
      </c>
      <c r="E431" s="32">
        <v>2024</v>
      </c>
      <c r="F431" s="32">
        <v>9</v>
      </c>
      <c r="G431" s="32">
        <v>40054</v>
      </c>
      <c r="H431" s="32">
        <v>43058</v>
      </c>
    </row>
    <row r="432" spans="1:8" x14ac:dyDescent="0.3">
      <c r="A432" t="s">
        <v>20</v>
      </c>
      <c r="B432" t="s">
        <v>233</v>
      </c>
      <c r="C432" s="32">
        <v>2195</v>
      </c>
      <c r="D432" s="1">
        <v>45658</v>
      </c>
      <c r="E432" s="32">
        <v>2025</v>
      </c>
      <c r="F432" s="32">
        <v>1</v>
      </c>
      <c r="G432" s="32">
        <v>54170</v>
      </c>
      <c r="H432" s="32">
        <v>56365</v>
      </c>
    </row>
    <row r="433" spans="1:8" x14ac:dyDescent="0.3">
      <c r="A433" t="s">
        <v>20</v>
      </c>
      <c r="B433" t="s">
        <v>234</v>
      </c>
      <c r="C433" s="32">
        <v>5033</v>
      </c>
      <c r="D433" s="1">
        <v>45931</v>
      </c>
      <c r="E433" s="32">
        <v>2025</v>
      </c>
      <c r="F433" s="32">
        <v>10</v>
      </c>
      <c r="G433" s="32">
        <v>52861</v>
      </c>
      <c r="H433" s="32">
        <v>57894</v>
      </c>
    </row>
    <row r="434" spans="1:8" x14ac:dyDescent="0.3">
      <c r="A434" t="s">
        <v>20</v>
      </c>
      <c r="B434" t="s">
        <v>235</v>
      </c>
      <c r="C434" s="32">
        <v>2681</v>
      </c>
      <c r="D434" s="1">
        <v>45689</v>
      </c>
      <c r="E434" s="32">
        <v>2025</v>
      </c>
      <c r="F434" s="32">
        <v>2</v>
      </c>
      <c r="G434" s="32">
        <v>57595</v>
      </c>
      <c r="H434" s="32">
        <v>60276</v>
      </c>
    </row>
    <row r="435" spans="1:8" x14ac:dyDescent="0.3">
      <c r="A435" t="s">
        <v>20</v>
      </c>
      <c r="B435" t="s">
        <v>236</v>
      </c>
      <c r="C435" s="32">
        <v>2162</v>
      </c>
      <c r="D435" s="1">
        <v>45717</v>
      </c>
      <c r="E435" s="32">
        <v>2025</v>
      </c>
      <c r="F435" s="32">
        <v>3</v>
      </c>
      <c r="G435" s="32">
        <v>45514</v>
      </c>
      <c r="H435" s="32">
        <v>47676</v>
      </c>
    </row>
    <row r="436" spans="1:8" x14ac:dyDescent="0.3">
      <c r="A436" t="s">
        <v>20</v>
      </c>
      <c r="B436" t="s">
        <v>237</v>
      </c>
      <c r="C436" s="32">
        <v>1686</v>
      </c>
      <c r="D436" s="1">
        <v>45748</v>
      </c>
      <c r="E436" s="32">
        <v>2025</v>
      </c>
      <c r="F436" s="32">
        <v>4</v>
      </c>
      <c r="G436" s="32">
        <v>57537</v>
      </c>
      <c r="H436" s="32">
        <v>59223</v>
      </c>
    </row>
    <row r="437" spans="1:8" x14ac:dyDescent="0.3">
      <c r="A437" t="s">
        <v>20</v>
      </c>
      <c r="B437" t="s">
        <v>238</v>
      </c>
      <c r="C437" s="32">
        <v>11131</v>
      </c>
      <c r="D437" s="1">
        <v>45778</v>
      </c>
      <c r="E437" s="32">
        <v>2025</v>
      </c>
      <c r="F437" s="32">
        <v>5</v>
      </c>
      <c r="G437" s="32">
        <v>47539</v>
      </c>
      <c r="H437" s="32">
        <v>58670</v>
      </c>
    </row>
    <row r="438" spans="1:8" x14ac:dyDescent="0.3">
      <c r="A438" t="s">
        <v>20</v>
      </c>
      <c r="B438" t="s">
        <v>239</v>
      </c>
      <c r="C438" s="32">
        <v>4758</v>
      </c>
      <c r="D438" s="1">
        <v>45809</v>
      </c>
      <c r="E438" s="32">
        <v>2025</v>
      </c>
      <c r="F438" s="32">
        <v>6</v>
      </c>
      <c r="G438" s="32">
        <v>49283</v>
      </c>
      <c r="H438" s="32">
        <v>54041</v>
      </c>
    </row>
    <row r="439" spans="1:8" x14ac:dyDescent="0.3">
      <c r="A439" t="s">
        <v>20</v>
      </c>
      <c r="B439" t="s">
        <v>240</v>
      </c>
      <c r="C439" s="32">
        <v>20239</v>
      </c>
      <c r="D439" s="1">
        <v>45839</v>
      </c>
      <c r="E439" s="32">
        <v>2025</v>
      </c>
      <c r="F439" s="32">
        <v>7</v>
      </c>
      <c r="G439" s="32">
        <v>50862</v>
      </c>
      <c r="H439" s="32">
        <v>71101</v>
      </c>
    </row>
    <row r="440" spans="1:8" x14ac:dyDescent="0.3">
      <c r="A440" t="s">
        <v>20</v>
      </c>
      <c r="B440" t="s">
        <v>241</v>
      </c>
      <c r="C440" s="32">
        <v>2832</v>
      </c>
      <c r="D440" s="1">
        <v>45870</v>
      </c>
      <c r="E440" s="32">
        <v>2025</v>
      </c>
      <c r="F440" s="32">
        <v>8</v>
      </c>
      <c r="G440" s="32">
        <v>53315</v>
      </c>
      <c r="H440" s="32">
        <v>56147</v>
      </c>
    </row>
    <row r="441" spans="1:8" x14ac:dyDescent="0.3">
      <c r="A441" t="s">
        <v>20</v>
      </c>
      <c r="B441" t="s">
        <v>242</v>
      </c>
      <c r="C441" s="32">
        <v>4455</v>
      </c>
      <c r="D441" s="1">
        <v>45901</v>
      </c>
      <c r="E441" s="32">
        <v>2025</v>
      </c>
      <c r="F441" s="32">
        <v>9</v>
      </c>
      <c r="G441" s="32">
        <v>61646</v>
      </c>
      <c r="H441" s="32">
        <v>66101</v>
      </c>
    </row>
    <row r="442" spans="1:8" x14ac:dyDescent="0.3">
      <c r="A442" t="s">
        <v>21</v>
      </c>
      <c r="B442" t="s">
        <v>221</v>
      </c>
      <c r="C442" s="32">
        <v>2565</v>
      </c>
      <c r="D442" s="1">
        <v>45292</v>
      </c>
      <c r="E442" s="32">
        <v>2024</v>
      </c>
      <c r="F442" s="32">
        <v>1</v>
      </c>
      <c r="G442" s="32">
        <v>11682</v>
      </c>
      <c r="H442" s="32">
        <v>14247</v>
      </c>
    </row>
    <row r="443" spans="1:8" x14ac:dyDescent="0.3">
      <c r="A443" t="s">
        <v>21</v>
      </c>
      <c r="B443" t="s">
        <v>222</v>
      </c>
      <c r="C443" s="32">
        <v>4975</v>
      </c>
      <c r="D443" s="1">
        <v>45566</v>
      </c>
      <c r="E443" s="32">
        <v>2024</v>
      </c>
      <c r="F443" s="32">
        <v>10</v>
      </c>
      <c r="G443" s="32">
        <v>18447</v>
      </c>
      <c r="H443" s="32">
        <v>23422</v>
      </c>
    </row>
    <row r="444" spans="1:8" x14ac:dyDescent="0.3">
      <c r="A444" t="s">
        <v>21</v>
      </c>
      <c r="B444" t="s">
        <v>223</v>
      </c>
      <c r="C444" s="32">
        <v>2752</v>
      </c>
      <c r="D444" s="1">
        <v>45597</v>
      </c>
      <c r="E444" s="32">
        <v>2024</v>
      </c>
      <c r="F444" s="32">
        <v>11</v>
      </c>
      <c r="G444" s="32">
        <v>21706</v>
      </c>
      <c r="H444" s="32">
        <v>24458</v>
      </c>
    </row>
    <row r="445" spans="1:8" x14ac:dyDescent="0.3">
      <c r="A445" t="s">
        <v>21</v>
      </c>
      <c r="B445" t="s">
        <v>224</v>
      </c>
      <c r="C445" s="32">
        <v>991</v>
      </c>
      <c r="D445" s="1">
        <v>45627</v>
      </c>
      <c r="E445" s="32">
        <v>2024</v>
      </c>
      <c r="F445" s="32">
        <v>12</v>
      </c>
      <c r="G445" s="32">
        <v>22106</v>
      </c>
      <c r="H445" s="32">
        <v>23097</v>
      </c>
    </row>
    <row r="446" spans="1:8" x14ac:dyDescent="0.3">
      <c r="A446" t="s">
        <v>21</v>
      </c>
      <c r="B446" t="s">
        <v>225</v>
      </c>
      <c r="C446" s="32">
        <v>4139</v>
      </c>
      <c r="D446" s="1">
        <v>45323</v>
      </c>
      <c r="E446" s="32">
        <v>2024</v>
      </c>
      <c r="F446" s="32">
        <v>2</v>
      </c>
      <c r="G446" s="32">
        <v>15001</v>
      </c>
      <c r="H446" s="32">
        <v>19140</v>
      </c>
    </row>
    <row r="447" spans="1:8" x14ac:dyDescent="0.3">
      <c r="A447" t="s">
        <v>21</v>
      </c>
      <c r="B447" t="s">
        <v>226</v>
      </c>
      <c r="C447" s="32">
        <v>3256</v>
      </c>
      <c r="D447" s="1">
        <v>45352</v>
      </c>
      <c r="E447" s="32">
        <v>2024</v>
      </c>
      <c r="F447" s="32">
        <v>3</v>
      </c>
      <c r="G447" s="32">
        <v>10618</v>
      </c>
      <c r="H447" s="32">
        <v>13874</v>
      </c>
    </row>
    <row r="448" spans="1:8" x14ac:dyDescent="0.3">
      <c r="A448" t="s">
        <v>21</v>
      </c>
      <c r="B448" t="s">
        <v>227</v>
      </c>
      <c r="C448" s="32">
        <v>4208</v>
      </c>
      <c r="D448" s="1">
        <v>45383</v>
      </c>
      <c r="E448" s="32">
        <v>2024</v>
      </c>
      <c r="F448" s="32">
        <v>4</v>
      </c>
      <c r="G448" s="32">
        <v>9914</v>
      </c>
      <c r="H448" s="32">
        <v>14122</v>
      </c>
    </row>
    <row r="449" spans="1:8" x14ac:dyDescent="0.3">
      <c r="A449" t="s">
        <v>21</v>
      </c>
      <c r="B449" t="s">
        <v>228</v>
      </c>
      <c r="C449" s="32">
        <v>3799</v>
      </c>
      <c r="D449" s="1">
        <v>45413</v>
      </c>
      <c r="E449" s="32">
        <v>2024</v>
      </c>
      <c r="F449" s="32">
        <v>5</v>
      </c>
      <c r="G449" s="32">
        <v>19462</v>
      </c>
      <c r="H449" s="32">
        <v>23261</v>
      </c>
    </row>
    <row r="450" spans="1:8" x14ac:dyDescent="0.3">
      <c r="A450" t="s">
        <v>21</v>
      </c>
      <c r="B450" t="s">
        <v>229</v>
      </c>
      <c r="C450" s="32">
        <v>2953</v>
      </c>
      <c r="D450" s="1">
        <v>45444</v>
      </c>
      <c r="E450" s="32">
        <v>2024</v>
      </c>
      <c r="F450" s="32">
        <v>6</v>
      </c>
      <c r="G450" s="32">
        <v>15635</v>
      </c>
      <c r="H450" s="32">
        <v>18588</v>
      </c>
    </row>
    <row r="451" spans="1:8" x14ac:dyDescent="0.3">
      <c r="A451" t="s">
        <v>21</v>
      </c>
      <c r="B451" t="s">
        <v>230</v>
      </c>
      <c r="C451" s="32">
        <v>2522</v>
      </c>
      <c r="D451" s="1">
        <v>45474</v>
      </c>
      <c r="E451" s="32">
        <v>2024</v>
      </c>
      <c r="F451" s="32">
        <v>7</v>
      </c>
      <c r="G451" s="32">
        <v>22902</v>
      </c>
      <c r="H451" s="32">
        <v>25424</v>
      </c>
    </row>
    <row r="452" spans="1:8" x14ac:dyDescent="0.3">
      <c r="A452" t="s">
        <v>21</v>
      </c>
      <c r="B452" t="s">
        <v>231</v>
      </c>
      <c r="C452" s="32">
        <v>4119</v>
      </c>
      <c r="D452" s="1">
        <v>45505</v>
      </c>
      <c r="E452" s="32">
        <v>2024</v>
      </c>
      <c r="F452" s="32">
        <v>8</v>
      </c>
      <c r="G452" s="32">
        <v>24047</v>
      </c>
      <c r="H452" s="32">
        <v>28166</v>
      </c>
    </row>
    <row r="453" spans="1:8" x14ac:dyDescent="0.3">
      <c r="A453" t="s">
        <v>21</v>
      </c>
      <c r="B453" t="s">
        <v>232</v>
      </c>
      <c r="C453" s="32">
        <v>17212</v>
      </c>
      <c r="D453" s="1">
        <v>45536</v>
      </c>
      <c r="E453" s="32">
        <v>2024</v>
      </c>
      <c r="F453" s="32">
        <v>9</v>
      </c>
      <c r="G453" s="32">
        <v>24925</v>
      </c>
      <c r="H453" s="32">
        <v>42137</v>
      </c>
    </row>
    <row r="454" spans="1:8" x14ac:dyDescent="0.3">
      <c r="A454" t="s">
        <v>21</v>
      </c>
      <c r="B454" t="s">
        <v>233</v>
      </c>
      <c r="C454" s="32">
        <v>1139</v>
      </c>
      <c r="D454" s="1">
        <v>45658</v>
      </c>
      <c r="E454" s="32">
        <v>2025</v>
      </c>
      <c r="F454" s="32">
        <v>1</v>
      </c>
      <c r="G454" s="32">
        <v>16176</v>
      </c>
      <c r="H454" s="32">
        <v>17315</v>
      </c>
    </row>
    <row r="455" spans="1:8" x14ac:dyDescent="0.3">
      <c r="A455" t="s">
        <v>21</v>
      </c>
      <c r="B455" t="s">
        <v>234</v>
      </c>
      <c r="C455" s="32">
        <v>2455</v>
      </c>
      <c r="D455" s="1">
        <v>45931</v>
      </c>
      <c r="E455" s="32">
        <v>2025</v>
      </c>
      <c r="F455" s="32">
        <v>10</v>
      </c>
      <c r="G455" s="32">
        <v>28639</v>
      </c>
      <c r="H455" s="32">
        <v>31094</v>
      </c>
    </row>
    <row r="456" spans="1:8" x14ac:dyDescent="0.3">
      <c r="A456" t="s">
        <v>21</v>
      </c>
      <c r="B456" t="s">
        <v>235</v>
      </c>
      <c r="C456" s="32">
        <v>1695</v>
      </c>
      <c r="D456" s="1">
        <v>45689</v>
      </c>
      <c r="E456" s="32">
        <v>2025</v>
      </c>
      <c r="F456" s="32">
        <v>2</v>
      </c>
      <c r="G456" s="32">
        <v>24126</v>
      </c>
      <c r="H456" s="32">
        <v>25821</v>
      </c>
    </row>
    <row r="457" spans="1:8" x14ac:dyDescent="0.3">
      <c r="A457" t="s">
        <v>21</v>
      </c>
      <c r="B457" t="s">
        <v>236</v>
      </c>
      <c r="C457" s="32">
        <v>2989</v>
      </c>
      <c r="D457" s="1">
        <v>45717</v>
      </c>
      <c r="E457" s="32">
        <v>2025</v>
      </c>
      <c r="F457" s="32">
        <v>3</v>
      </c>
      <c r="G457" s="32">
        <v>28981</v>
      </c>
      <c r="H457" s="32">
        <v>31970</v>
      </c>
    </row>
    <row r="458" spans="1:8" x14ac:dyDescent="0.3">
      <c r="A458" t="s">
        <v>21</v>
      </c>
      <c r="B458" t="s">
        <v>237</v>
      </c>
      <c r="C458" s="32">
        <v>5036</v>
      </c>
      <c r="D458" s="1">
        <v>45748</v>
      </c>
      <c r="E458" s="32">
        <v>2025</v>
      </c>
      <c r="F458" s="32">
        <v>4</v>
      </c>
      <c r="G458" s="32">
        <v>24021</v>
      </c>
      <c r="H458" s="32">
        <v>29057</v>
      </c>
    </row>
    <row r="459" spans="1:8" x14ac:dyDescent="0.3">
      <c r="A459" t="s">
        <v>21</v>
      </c>
      <c r="B459" t="s">
        <v>238</v>
      </c>
      <c r="C459" s="32">
        <v>8890</v>
      </c>
      <c r="D459" s="1">
        <v>45778</v>
      </c>
      <c r="E459" s="32">
        <v>2025</v>
      </c>
      <c r="F459" s="32">
        <v>5</v>
      </c>
      <c r="G459" s="32">
        <v>32576</v>
      </c>
      <c r="H459" s="32">
        <v>41466</v>
      </c>
    </row>
    <row r="460" spans="1:8" x14ac:dyDescent="0.3">
      <c r="A460" t="s">
        <v>21</v>
      </c>
      <c r="B460" t="s">
        <v>239</v>
      </c>
      <c r="C460" s="32">
        <v>3267</v>
      </c>
      <c r="D460" s="1">
        <v>45809</v>
      </c>
      <c r="E460" s="32">
        <v>2025</v>
      </c>
      <c r="F460" s="32">
        <v>6</v>
      </c>
      <c r="G460" s="32">
        <v>30701</v>
      </c>
      <c r="H460" s="32">
        <v>33968</v>
      </c>
    </row>
    <row r="461" spans="1:8" x14ac:dyDescent="0.3">
      <c r="A461" t="s">
        <v>21</v>
      </c>
      <c r="B461" t="s">
        <v>240</v>
      </c>
      <c r="C461" s="32">
        <v>2075</v>
      </c>
      <c r="D461" s="1">
        <v>45839</v>
      </c>
      <c r="E461" s="32">
        <v>2025</v>
      </c>
      <c r="F461" s="32">
        <v>7</v>
      </c>
      <c r="G461" s="32">
        <v>27878</v>
      </c>
      <c r="H461" s="32">
        <v>29953</v>
      </c>
    </row>
    <row r="462" spans="1:8" x14ac:dyDescent="0.3">
      <c r="A462" t="s">
        <v>21</v>
      </c>
      <c r="B462" t="s">
        <v>241</v>
      </c>
      <c r="C462" s="32">
        <v>5511</v>
      </c>
      <c r="D462" s="1">
        <v>45870</v>
      </c>
      <c r="E462" s="32">
        <v>2025</v>
      </c>
      <c r="F462" s="32">
        <v>8</v>
      </c>
      <c r="G462" s="32">
        <v>31854</v>
      </c>
      <c r="H462" s="32">
        <v>37365</v>
      </c>
    </row>
    <row r="463" spans="1:8" x14ac:dyDescent="0.3">
      <c r="A463" t="s">
        <v>21</v>
      </c>
      <c r="B463" t="s">
        <v>242</v>
      </c>
      <c r="C463" s="32">
        <v>1681</v>
      </c>
      <c r="D463" s="1">
        <v>45901</v>
      </c>
      <c r="E463" s="32">
        <v>2025</v>
      </c>
      <c r="F463" s="32">
        <v>9</v>
      </c>
      <c r="G463" s="32">
        <v>27427</v>
      </c>
      <c r="H463" s="32">
        <v>29108</v>
      </c>
    </row>
    <row r="464" spans="1:8" x14ac:dyDescent="0.3">
      <c r="A464" t="s">
        <v>22</v>
      </c>
      <c r="B464" t="s">
        <v>221</v>
      </c>
      <c r="C464" s="32">
        <v>1220</v>
      </c>
      <c r="D464" s="1">
        <v>45292</v>
      </c>
      <c r="E464" s="32">
        <v>2024</v>
      </c>
      <c r="F464" s="32">
        <v>1</v>
      </c>
      <c r="G464" s="32">
        <v>36866</v>
      </c>
      <c r="H464" s="32">
        <v>38086</v>
      </c>
    </row>
    <row r="465" spans="1:8" x14ac:dyDescent="0.3">
      <c r="A465" t="s">
        <v>22</v>
      </c>
      <c r="B465" t="s">
        <v>222</v>
      </c>
      <c r="C465" s="32">
        <v>1995</v>
      </c>
      <c r="D465" s="1">
        <v>45566</v>
      </c>
      <c r="E465" s="32">
        <v>2024</v>
      </c>
      <c r="F465" s="32">
        <v>10</v>
      </c>
      <c r="G465" s="32">
        <v>43292</v>
      </c>
      <c r="H465" s="32">
        <v>45287</v>
      </c>
    </row>
    <row r="466" spans="1:8" x14ac:dyDescent="0.3">
      <c r="A466" t="s">
        <v>22</v>
      </c>
      <c r="B466" t="s">
        <v>223</v>
      </c>
      <c r="C466" s="32">
        <v>1758</v>
      </c>
      <c r="D466" s="1">
        <v>45597</v>
      </c>
      <c r="E466" s="32">
        <v>2024</v>
      </c>
      <c r="F466" s="32">
        <v>11</v>
      </c>
      <c r="G466" s="32">
        <v>51292</v>
      </c>
      <c r="H466" s="32">
        <v>53050</v>
      </c>
    </row>
    <row r="467" spans="1:8" x14ac:dyDescent="0.3">
      <c r="A467" t="s">
        <v>22</v>
      </c>
      <c r="B467" t="s">
        <v>224</v>
      </c>
      <c r="C467" s="32">
        <v>872</v>
      </c>
      <c r="D467" s="1">
        <v>45627</v>
      </c>
      <c r="E467" s="32">
        <v>2024</v>
      </c>
      <c r="F467" s="32">
        <v>12</v>
      </c>
      <c r="G467" s="32">
        <v>31062</v>
      </c>
      <c r="H467" s="32">
        <v>31934</v>
      </c>
    </row>
    <row r="468" spans="1:8" x14ac:dyDescent="0.3">
      <c r="A468" t="s">
        <v>22</v>
      </c>
      <c r="B468" t="s">
        <v>225</v>
      </c>
      <c r="C468" s="32">
        <v>596</v>
      </c>
      <c r="D468" s="1">
        <v>45323</v>
      </c>
      <c r="E468" s="32">
        <v>2024</v>
      </c>
      <c r="F468" s="32">
        <v>2</v>
      </c>
      <c r="G468" s="32">
        <v>35791</v>
      </c>
      <c r="H468" s="32">
        <v>36387</v>
      </c>
    </row>
    <row r="469" spans="1:8" x14ac:dyDescent="0.3">
      <c r="A469" t="s">
        <v>22</v>
      </c>
      <c r="B469" t="s">
        <v>226</v>
      </c>
      <c r="C469" s="32">
        <v>639</v>
      </c>
      <c r="D469" s="1">
        <v>45352</v>
      </c>
      <c r="E469" s="32">
        <v>2024</v>
      </c>
      <c r="F469" s="32">
        <v>3</v>
      </c>
      <c r="G469" s="32">
        <v>44292</v>
      </c>
      <c r="H469" s="32">
        <v>44931</v>
      </c>
    </row>
    <row r="470" spans="1:8" x14ac:dyDescent="0.3">
      <c r="A470" t="s">
        <v>22</v>
      </c>
      <c r="B470" t="s">
        <v>227</v>
      </c>
      <c r="C470" s="32">
        <v>1683</v>
      </c>
      <c r="D470" s="1">
        <v>45383</v>
      </c>
      <c r="E470" s="32">
        <v>2024</v>
      </c>
      <c r="F470" s="32">
        <v>4</v>
      </c>
      <c r="G470" s="32">
        <v>53517</v>
      </c>
      <c r="H470" s="32">
        <v>55200</v>
      </c>
    </row>
    <row r="471" spans="1:8" x14ac:dyDescent="0.3">
      <c r="A471" t="s">
        <v>22</v>
      </c>
      <c r="B471" t="s">
        <v>228</v>
      </c>
      <c r="C471" s="32">
        <v>5335</v>
      </c>
      <c r="D471" s="1">
        <v>45413</v>
      </c>
      <c r="E471" s="32">
        <v>2024</v>
      </c>
      <c r="F471" s="32">
        <v>5</v>
      </c>
      <c r="G471" s="32">
        <v>50616</v>
      </c>
      <c r="H471" s="32">
        <v>55951</v>
      </c>
    </row>
    <row r="472" spans="1:8" x14ac:dyDescent="0.3">
      <c r="A472" t="s">
        <v>22</v>
      </c>
      <c r="B472" t="s">
        <v>229</v>
      </c>
      <c r="C472" s="32">
        <v>939</v>
      </c>
      <c r="D472" s="1">
        <v>45444</v>
      </c>
      <c r="E472" s="32">
        <v>2024</v>
      </c>
      <c r="F472" s="32">
        <v>6</v>
      </c>
      <c r="G472" s="32">
        <v>50343</v>
      </c>
      <c r="H472" s="32">
        <v>51282</v>
      </c>
    </row>
    <row r="473" spans="1:8" x14ac:dyDescent="0.3">
      <c r="A473" t="s">
        <v>22</v>
      </c>
      <c r="B473" t="s">
        <v>230</v>
      </c>
      <c r="C473" s="32">
        <v>4249</v>
      </c>
      <c r="D473" s="1">
        <v>45474</v>
      </c>
      <c r="E473" s="32">
        <v>2024</v>
      </c>
      <c r="F473" s="32">
        <v>7</v>
      </c>
      <c r="G473" s="32">
        <v>49327</v>
      </c>
      <c r="H473" s="32">
        <v>53576</v>
      </c>
    </row>
    <row r="474" spans="1:8" x14ac:dyDescent="0.3">
      <c r="A474" t="s">
        <v>22</v>
      </c>
      <c r="B474" t="s">
        <v>231</v>
      </c>
      <c r="C474" s="32">
        <v>2872</v>
      </c>
      <c r="D474" s="1">
        <v>45505</v>
      </c>
      <c r="E474" s="32">
        <v>2024</v>
      </c>
      <c r="F474" s="32">
        <v>8</v>
      </c>
      <c r="G474" s="32">
        <v>51377</v>
      </c>
      <c r="H474" s="32">
        <v>54249</v>
      </c>
    </row>
    <row r="475" spans="1:8" x14ac:dyDescent="0.3">
      <c r="A475" t="s">
        <v>22</v>
      </c>
      <c r="B475" t="s">
        <v>232</v>
      </c>
      <c r="C475" s="32">
        <v>1621</v>
      </c>
      <c r="D475" s="1">
        <v>45536</v>
      </c>
      <c r="E475" s="32">
        <v>2024</v>
      </c>
      <c r="F475" s="32">
        <v>9</v>
      </c>
      <c r="G475" s="32">
        <v>42607</v>
      </c>
      <c r="H475" s="32">
        <v>44228</v>
      </c>
    </row>
    <row r="476" spans="1:8" x14ac:dyDescent="0.3">
      <c r="A476" t="s">
        <v>22</v>
      </c>
      <c r="B476" t="s">
        <v>233</v>
      </c>
      <c r="C476" s="32">
        <v>787</v>
      </c>
      <c r="D476" s="1">
        <v>45658</v>
      </c>
      <c r="E476" s="32">
        <v>2025</v>
      </c>
      <c r="F476" s="32">
        <v>1</v>
      </c>
      <c r="G476" s="32">
        <v>44760</v>
      </c>
      <c r="H476" s="32">
        <v>45547</v>
      </c>
    </row>
    <row r="477" spans="1:8" x14ac:dyDescent="0.3">
      <c r="A477" t="s">
        <v>22</v>
      </c>
      <c r="B477" t="s">
        <v>234</v>
      </c>
      <c r="C477" s="32">
        <v>859</v>
      </c>
      <c r="D477" s="1">
        <v>45931</v>
      </c>
      <c r="E477" s="32">
        <v>2025</v>
      </c>
      <c r="F477" s="32">
        <v>10</v>
      </c>
      <c r="G477" s="32">
        <v>53887</v>
      </c>
      <c r="H477" s="32">
        <v>54746</v>
      </c>
    </row>
    <row r="478" spans="1:8" x14ac:dyDescent="0.3">
      <c r="A478" t="s">
        <v>22</v>
      </c>
      <c r="B478" t="s">
        <v>235</v>
      </c>
      <c r="C478" s="32">
        <v>1405</v>
      </c>
      <c r="D478" s="1">
        <v>45689</v>
      </c>
      <c r="E478" s="32">
        <v>2025</v>
      </c>
      <c r="F478" s="32">
        <v>2</v>
      </c>
      <c r="G478" s="32">
        <v>35877</v>
      </c>
      <c r="H478" s="32">
        <v>37282</v>
      </c>
    </row>
    <row r="479" spans="1:8" x14ac:dyDescent="0.3">
      <c r="A479" t="s">
        <v>22</v>
      </c>
      <c r="B479" t="s">
        <v>236</v>
      </c>
      <c r="C479" s="32">
        <v>1080</v>
      </c>
      <c r="D479" s="1">
        <v>45717</v>
      </c>
      <c r="E479" s="32">
        <v>2025</v>
      </c>
      <c r="F479" s="32">
        <v>3</v>
      </c>
      <c r="G479" s="32">
        <v>45532</v>
      </c>
      <c r="H479" s="32">
        <v>46612</v>
      </c>
    </row>
    <row r="480" spans="1:8" x14ac:dyDescent="0.3">
      <c r="A480" t="s">
        <v>22</v>
      </c>
      <c r="B480" t="s">
        <v>237</v>
      </c>
      <c r="C480" s="32">
        <v>1581</v>
      </c>
      <c r="D480" s="1">
        <v>45748</v>
      </c>
      <c r="E480" s="32">
        <v>2025</v>
      </c>
      <c r="F480" s="32">
        <v>4</v>
      </c>
      <c r="G480" s="32">
        <v>45552</v>
      </c>
      <c r="H480" s="32">
        <v>47133</v>
      </c>
    </row>
    <row r="481" spans="1:8" x14ac:dyDescent="0.3">
      <c r="A481" t="s">
        <v>22</v>
      </c>
      <c r="B481" t="s">
        <v>238</v>
      </c>
      <c r="C481" s="32">
        <v>1637</v>
      </c>
      <c r="D481" s="1">
        <v>45778</v>
      </c>
      <c r="E481" s="32">
        <v>2025</v>
      </c>
      <c r="F481" s="32">
        <v>5</v>
      </c>
      <c r="G481" s="32">
        <v>47717</v>
      </c>
      <c r="H481" s="32">
        <v>49354</v>
      </c>
    </row>
    <row r="482" spans="1:8" x14ac:dyDescent="0.3">
      <c r="A482" t="s">
        <v>22</v>
      </c>
      <c r="B482" t="s">
        <v>239</v>
      </c>
      <c r="C482" s="32">
        <v>1241</v>
      </c>
      <c r="D482" s="1">
        <v>45809</v>
      </c>
      <c r="E482" s="32">
        <v>2025</v>
      </c>
      <c r="F482" s="32">
        <v>6</v>
      </c>
      <c r="G482" s="32">
        <v>52468</v>
      </c>
      <c r="H482" s="32">
        <v>53709</v>
      </c>
    </row>
    <row r="483" spans="1:8" x14ac:dyDescent="0.3">
      <c r="A483" t="s">
        <v>22</v>
      </c>
      <c r="B483" t="s">
        <v>240</v>
      </c>
      <c r="C483" s="32">
        <v>1551</v>
      </c>
      <c r="D483" s="1">
        <v>45839</v>
      </c>
      <c r="E483" s="32">
        <v>2025</v>
      </c>
      <c r="F483" s="32">
        <v>7</v>
      </c>
      <c r="G483" s="32">
        <v>50070</v>
      </c>
      <c r="H483" s="32">
        <v>51621</v>
      </c>
    </row>
    <row r="484" spans="1:8" x14ac:dyDescent="0.3">
      <c r="A484" t="s">
        <v>22</v>
      </c>
      <c r="B484" t="s">
        <v>241</v>
      </c>
      <c r="C484" s="32">
        <v>695</v>
      </c>
      <c r="D484" s="1">
        <v>45870</v>
      </c>
      <c r="E484" s="32">
        <v>2025</v>
      </c>
      <c r="F484" s="32">
        <v>8</v>
      </c>
      <c r="G484" s="32">
        <v>63937</v>
      </c>
      <c r="H484" s="32">
        <v>64632</v>
      </c>
    </row>
    <row r="485" spans="1:8" x14ac:dyDescent="0.3">
      <c r="A485" t="s">
        <v>22</v>
      </c>
      <c r="B485" t="s">
        <v>242</v>
      </c>
      <c r="C485" s="32">
        <v>1057</v>
      </c>
      <c r="D485" s="1">
        <v>45901</v>
      </c>
      <c r="E485" s="32">
        <v>2025</v>
      </c>
      <c r="F485" s="32">
        <v>9</v>
      </c>
      <c r="G485" s="32">
        <v>45575</v>
      </c>
      <c r="H485" s="32">
        <v>46632</v>
      </c>
    </row>
    <row r="486" spans="1:8" x14ac:dyDescent="0.3">
      <c r="A486" t="s">
        <v>23</v>
      </c>
      <c r="B486" t="s">
        <v>221</v>
      </c>
      <c r="C486" s="32">
        <v>29</v>
      </c>
      <c r="D486" s="1">
        <v>45292</v>
      </c>
      <c r="E486" s="32">
        <v>2024</v>
      </c>
      <c r="F486" s="32">
        <v>1</v>
      </c>
      <c r="G486" s="32">
        <v>86</v>
      </c>
      <c r="H486" s="32">
        <v>115</v>
      </c>
    </row>
    <row r="487" spans="1:8" x14ac:dyDescent="0.3">
      <c r="A487" t="s">
        <v>23</v>
      </c>
      <c r="B487" t="s">
        <v>222</v>
      </c>
      <c r="C487" s="32">
        <v>653</v>
      </c>
      <c r="D487" s="1">
        <v>45566</v>
      </c>
      <c r="E487" s="32">
        <v>2024</v>
      </c>
      <c r="F487" s="32">
        <v>10</v>
      </c>
      <c r="G487" s="32">
        <v>58</v>
      </c>
      <c r="H487" s="32">
        <v>711</v>
      </c>
    </row>
    <row r="488" spans="1:8" x14ac:dyDescent="0.3">
      <c r="A488" t="s">
        <v>23</v>
      </c>
      <c r="B488" t="s">
        <v>223</v>
      </c>
      <c r="C488" s="32">
        <v>460</v>
      </c>
      <c r="D488" s="1">
        <v>45597</v>
      </c>
      <c r="E488" s="32">
        <v>2024</v>
      </c>
      <c r="F488" s="32">
        <v>11</v>
      </c>
      <c r="G488" s="32">
        <v>524</v>
      </c>
      <c r="H488" s="32">
        <v>984</v>
      </c>
    </row>
    <row r="489" spans="1:8" x14ac:dyDescent="0.3">
      <c r="A489" t="s">
        <v>23</v>
      </c>
      <c r="B489" t="s">
        <v>224</v>
      </c>
      <c r="C489" s="32">
        <v>92</v>
      </c>
      <c r="D489" s="1">
        <v>45627</v>
      </c>
      <c r="E489" s="32">
        <v>2024</v>
      </c>
      <c r="F489" s="32">
        <v>12</v>
      </c>
      <c r="G489" s="32">
        <v>637</v>
      </c>
      <c r="H489" s="32">
        <v>729</v>
      </c>
    </row>
    <row r="490" spans="1:8" x14ac:dyDescent="0.3">
      <c r="A490" t="s">
        <v>23</v>
      </c>
      <c r="B490" t="s">
        <v>225</v>
      </c>
      <c r="C490" s="32">
        <v>0</v>
      </c>
      <c r="D490" s="1">
        <v>45323</v>
      </c>
      <c r="E490" s="32">
        <v>2024</v>
      </c>
      <c r="F490" s="32">
        <v>2</v>
      </c>
      <c r="G490" s="32">
        <v>95</v>
      </c>
      <c r="H490" s="32">
        <v>95</v>
      </c>
    </row>
    <row r="491" spans="1:8" x14ac:dyDescent="0.3">
      <c r="A491" t="s">
        <v>23</v>
      </c>
      <c r="B491" t="s">
        <v>226</v>
      </c>
      <c r="C491" s="32">
        <v>21</v>
      </c>
      <c r="D491" s="1">
        <v>45352</v>
      </c>
      <c r="E491" s="32">
        <v>2024</v>
      </c>
      <c r="F491" s="32">
        <v>3</v>
      </c>
      <c r="G491" s="32">
        <v>629</v>
      </c>
      <c r="H491" s="32">
        <v>650</v>
      </c>
    </row>
    <row r="492" spans="1:8" x14ac:dyDescent="0.3">
      <c r="A492" t="s">
        <v>23</v>
      </c>
      <c r="B492" t="s">
        <v>227</v>
      </c>
      <c r="C492" s="32">
        <v>7</v>
      </c>
      <c r="D492" s="1">
        <v>45383</v>
      </c>
      <c r="E492" s="32">
        <v>2024</v>
      </c>
      <c r="F492" s="32">
        <v>4</v>
      </c>
      <c r="G492" s="32">
        <v>747</v>
      </c>
      <c r="H492" s="32">
        <v>754</v>
      </c>
    </row>
    <row r="493" spans="1:8" x14ac:dyDescent="0.3">
      <c r="A493" t="s">
        <v>23</v>
      </c>
      <c r="B493" t="s">
        <v>228</v>
      </c>
      <c r="C493" s="32">
        <v>132</v>
      </c>
      <c r="D493" s="1">
        <v>45413</v>
      </c>
      <c r="E493" s="32">
        <v>2024</v>
      </c>
      <c r="F493" s="32">
        <v>5</v>
      </c>
      <c r="G493" s="32">
        <v>30</v>
      </c>
      <c r="H493" s="32">
        <v>162</v>
      </c>
    </row>
    <row r="494" spans="1:8" x14ac:dyDescent="0.3">
      <c r="A494" t="s">
        <v>23</v>
      </c>
      <c r="B494" t="s">
        <v>229</v>
      </c>
      <c r="C494" s="32">
        <v>123</v>
      </c>
      <c r="D494" s="1">
        <v>45444</v>
      </c>
      <c r="E494" s="32">
        <v>2024</v>
      </c>
      <c r="F494" s="32">
        <v>6</v>
      </c>
      <c r="G494" s="32">
        <v>145</v>
      </c>
      <c r="H494" s="32">
        <v>268</v>
      </c>
    </row>
    <row r="495" spans="1:8" x14ac:dyDescent="0.3">
      <c r="A495" t="s">
        <v>23</v>
      </c>
      <c r="B495" t="s">
        <v>230</v>
      </c>
      <c r="C495" s="32">
        <v>547</v>
      </c>
      <c r="D495" s="1">
        <v>45474</v>
      </c>
      <c r="E495" s="32">
        <v>2024</v>
      </c>
      <c r="F495" s="32">
        <v>7</v>
      </c>
      <c r="G495" s="32">
        <v>144</v>
      </c>
      <c r="H495" s="32">
        <v>691</v>
      </c>
    </row>
    <row r="496" spans="1:8" x14ac:dyDescent="0.3">
      <c r="A496" t="s">
        <v>23</v>
      </c>
      <c r="B496" t="s">
        <v>231</v>
      </c>
      <c r="C496" s="32">
        <v>808</v>
      </c>
      <c r="D496" s="1">
        <v>45505</v>
      </c>
      <c r="E496" s="32">
        <v>2024</v>
      </c>
      <c r="F496" s="32">
        <v>8</v>
      </c>
      <c r="G496" s="32">
        <v>82</v>
      </c>
      <c r="H496" s="32">
        <v>890</v>
      </c>
    </row>
    <row r="497" spans="1:8" x14ac:dyDescent="0.3">
      <c r="A497" t="s">
        <v>23</v>
      </c>
      <c r="B497" t="s">
        <v>232</v>
      </c>
      <c r="C497" s="32">
        <v>679</v>
      </c>
      <c r="D497" s="1">
        <v>45536</v>
      </c>
      <c r="E497" s="32">
        <v>2024</v>
      </c>
      <c r="F497" s="32">
        <v>9</v>
      </c>
      <c r="G497" s="32">
        <v>250</v>
      </c>
      <c r="H497" s="32">
        <v>929</v>
      </c>
    </row>
    <row r="498" spans="1:8" x14ac:dyDescent="0.3">
      <c r="A498" t="s">
        <v>23</v>
      </c>
      <c r="B498" t="s">
        <v>233</v>
      </c>
      <c r="C498" s="32">
        <v>719</v>
      </c>
      <c r="D498" s="1">
        <v>45658</v>
      </c>
      <c r="E498" s="32">
        <v>2025</v>
      </c>
      <c r="F498" s="32">
        <v>1</v>
      </c>
      <c r="G498" s="32">
        <v>743</v>
      </c>
      <c r="H498" s="32">
        <v>1462</v>
      </c>
    </row>
    <row r="499" spans="1:8" x14ac:dyDescent="0.3">
      <c r="A499" t="s">
        <v>23</v>
      </c>
      <c r="B499" t="s">
        <v>234</v>
      </c>
      <c r="C499" s="32">
        <v>32</v>
      </c>
      <c r="D499" s="1">
        <v>45931</v>
      </c>
      <c r="E499" s="32">
        <v>2025</v>
      </c>
      <c r="F499" s="32">
        <v>10</v>
      </c>
      <c r="G499" s="32">
        <v>585</v>
      </c>
      <c r="H499" s="32">
        <v>617</v>
      </c>
    </row>
    <row r="500" spans="1:8" x14ac:dyDescent="0.3">
      <c r="A500" t="s">
        <v>23</v>
      </c>
      <c r="B500" t="s">
        <v>235</v>
      </c>
      <c r="C500" s="32">
        <v>47</v>
      </c>
      <c r="D500" s="1">
        <v>45689</v>
      </c>
      <c r="E500" s="32">
        <v>2025</v>
      </c>
      <c r="F500" s="32">
        <v>2</v>
      </c>
      <c r="G500" s="32">
        <v>452</v>
      </c>
      <c r="H500" s="32">
        <v>499</v>
      </c>
    </row>
    <row r="501" spans="1:8" x14ac:dyDescent="0.3">
      <c r="A501" t="s">
        <v>23</v>
      </c>
      <c r="B501" t="s">
        <v>236</v>
      </c>
      <c r="C501" s="32">
        <v>132</v>
      </c>
      <c r="D501" s="1">
        <v>45717</v>
      </c>
      <c r="E501" s="32">
        <v>2025</v>
      </c>
      <c r="F501" s="32">
        <v>3</v>
      </c>
      <c r="G501" s="32">
        <v>388</v>
      </c>
      <c r="H501" s="32">
        <v>520</v>
      </c>
    </row>
    <row r="502" spans="1:8" x14ac:dyDescent="0.3">
      <c r="A502" t="s">
        <v>23</v>
      </c>
      <c r="B502" t="s">
        <v>237</v>
      </c>
      <c r="C502" s="32">
        <v>611</v>
      </c>
      <c r="D502" s="1">
        <v>45748</v>
      </c>
      <c r="E502" s="32">
        <v>2025</v>
      </c>
      <c r="F502" s="32">
        <v>4</v>
      </c>
      <c r="G502" s="32">
        <v>122</v>
      </c>
      <c r="H502" s="32">
        <v>733</v>
      </c>
    </row>
    <row r="503" spans="1:8" x14ac:dyDescent="0.3">
      <c r="A503" t="s">
        <v>23</v>
      </c>
      <c r="B503" t="s">
        <v>238</v>
      </c>
      <c r="C503" s="32">
        <v>302</v>
      </c>
      <c r="D503" s="1">
        <v>45778</v>
      </c>
      <c r="E503" s="32">
        <v>2025</v>
      </c>
      <c r="F503" s="32">
        <v>5</v>
      </c>
      <c r="G503" s="32">
        <v>479</v>
      </c>
      <c r="H503" s="32">
        <v>781</v>
      </c>
    </row>
    <row r="504" spans="1:8" x14ac:dyDescent="0.3">
      <c r="A504" t="s">
        <v>23</v>
      </c>
      <c r="B504" t="s">
        <v>239</v>
      </c>
      <c r="C504" s="32">
        <v>5</v>
      </c>
      <c r="D504" s="1">
        <v>45809</v>
      </c>
      <c r="E504" s="32">
        <v>2025</v>
      </c>
      <c r="F504" s="32">
        <v>6</v>
      </c>
      <c r="G504" s="32">
        <v>226</v>
      </c>
      <c r="H504" s="32">
        <v>231</v>
      </c>
    </row>
    <row r="505" spans="1:8" x14ac:dyDescent="0.3">
      <c r="A505" t="s">
        <v>23</v>
      </c>
      <c r="B505" t="s">
        <v>240</v>
      </c>
      <c r="C505" s="32">
        <v>1490</v>
      </c>
      <c r="D505" s="1">
        <v>45839</v>
      </c>
      <c r="E505" s="32">
        <v>2025</v>
      </c>
      <c r="F505" s="32">
        <v>7</v>
      </c>
      <c r="G505" s="32">
        <v>313</v>
      </c>
      <c r="H505" s="32">
        <v>1803</v>
      </c>
    </row>
    <row r="506" spans="1:8" x14ac:dyDescent="0.3">
      <c r="A506" t="s">
        <v>23</v>
      </c>
      <c r="B506" t="s">
        <v>241</v>
      </c>
      <c r="C506" s="32">
        <v>549</v>
      </c>
      <c r="D506" s="1">
        <v>45870</v>
      </c>
      <c r="E506" s="32">
        <v>2025</v>
      </c>
      <c r="F506" s="32">
        <v>8</v>
      </c>
      <c r="G506" s="32">
        <v>482</v>
      </c>
      <c r="H506" s="32">
        <v>1031</v>
      </c>
    </row>
    <row r="507" spans="1:8" x14ac:dyDescent="0.3">
      <c r="A507" t="s">
        <v>23</v>
      </c>
      <c r="B507" t="s">
        <v>242</v>
      </c>
      <c r="C507" s="32">
        <v>389</v>
      </c>
      <c r="D507" s="1">
        <v>45901</v>
      </c>
      <c r="E507" s="32">
        <v>2025</v>
      </c>
      <c r="F507" s="32">
        <v>9</v>
      </c>
      <c r="G507" s="32">
        <v>119</v>
      </c>
      <c r="H507" s="32">
        <v>508</v>
      </c>
    </row>
    <row r="508" spans="1:8" x14ac:dyDescent="0.3">
      <c r="A508" t="s">
        <v>24</v>
      </c>
      <c r="B508" t="s">
        <v>221</v>
      </c>
      <c r="C508" s="32">
        <v>26231</v>
      </c>
      <c r="D508" s="1">
        <v>45292</v>
      </c>
      <c r="E508" s="32">
        <v>2024</v>
      </c>
      <c r="F508" s="32">
        <v>1</v>
      </c>
      <c r="G508" s="32">
        <v>29218</v>
      </c>
      <c r="H508" s="32">
        <v>55449</v>
      </c>
    </row>
    <row r="509" spans="1:8" x14ac:dyDescent="0.3">
      <c r="A509" t="s">
        <v>24</v>
      </c>
      <c r="B509" t="s">
        <v>222</v>
      </c>
      <c r="C509" s="32">
        <v>57842</v>
      </c>
      <c r="D509" s="1">
        <v>45566</v>
      </c>
      <c r="E509" s="32">
        <v>2024</v>
      </c>
      <c r="F509" s="32">
        <v>10</v>
      </c>
      <c r="G509" s="32">
        <v>27242</v>
      </c>
      <c r="H509" s="32">
        <v>85084</v>
      </c>
    </row>
    <row r="510" spans="1:8" x14ac:dyDescent="0.3">
      <c r="A510" t="s">
        <v>24</v>
      </c>
      <c r="B510" t="s">
        <v>223</v>
      </c>
      <c r="C510" s="32">
        <v>46933</v>
      </c>
      <c r="D510" s="1">
        <v>45597</v>
      </c>
      <c r="E510" s="32">
        <v>2024</v>
      </c>
      <c r="F510" s="32">
        <v>11</v>
      </c>
      <c r="G510" s="32">
        <v>60069</v>
      </c>
      <c r="H510" s="32">
        <v>107002</v>
      </c>
    </row>
    <row r="511" spans="1:8" x14ac:dyDescent="0.3">
      <c r="A511" t="s">
        <v>24</v>
      </c>
      <c r="B511" t="s">
        <v>224</v>
      </c>
      <c r="C511" s="32">
        <v>41274</v>
      </c>
      <c r="D511" s="1">
        <v>45627</v>
      </c>
      <c r="E511" s="32">
        <v>2024</v>
      </c>
      <c r="F511" s="32">
        <v>12</v>
      </c>
      <c r="G511" s="32">
        <v>24918</v>
      </c>
      <c r="H511" s="32">
        <v>66192</v>
      </c>
    </row>
    <row r="512" spans="1:8" x14ac:dyDescent="0.3">
      <c r="A512" t="s">
        <v>24</v>
      </c>
      <c r="B512" t="s">
        <v>225</v>
      </c>
      <c r="C512" s="32">
        <v>41869</v>
      </c>
      <c r="D512" s="1">
        <v>45323</v>
      </c>
      <c r="E512" s="32">
        <v>2024</v>
      </c>
      <c r="F512" s="32">
        <v>2</v>
      </c>
      <c r="G512" s="32">
        <v>31935</v>
      </c>
      <c r="H512" s="32">
        <v>73804</v>
      </c>
    </row>
    <row r="513" spans="1:8" x14ac:dyDescent="0.3">
      <c r="A513" t="s">
        <v>24</v>
      </c>
      <c r="B513" t="s">
        <v>226</v>
      </c>
      <c r="C513" s="32">
        <v>37182</v>
      </c>
      <c r="D513" s="1">
        <v>45352</v>
      </c>
      <c r="E513" s="32">
        <v>2024</v>
      </c>
      <c r="F513" s="32">
        <v>3</v>
      </c>
      <c r="G513" s="32">
        <v>34696</v>
      </c>
      <c r="H513" s="32">
        <v>71878</v>
      </c>
    </row>
    <row r="514" spans="1:8" x14ac:dyDescent="0.3">
      <c r="A514" t="s">
        <v>24</v>
      </c>
      <c r="B514" t="s">
        <v>227</v>
      </c>
      <c r="C514" s="32">
        <v>40631</v>
      </c>
      <c r="D514" s="1">
        <v>45383</v>
      </c>
      <c r="E514" s="32">
        <v>2024</v>
      </c>
      <c r="F514" s="32">
        <v>4</v>
      </c>
      <c r="G514" s="32">
        <v>25668</v>
      </c>
      <c r="H514" s="32">
        <v>66299</v>
      </c>
    </row>
    <row r="515" spans="1:8" x14ac:dyDescent="0.3">
      <c r="A515" t="s">
        <v>24</v>
      </c>
      <c r="B515" t="s">
        <v>228</v>
      </c>
      <c r="C515" s="32">
        <v>45959</v>
      </c>
      <c r="D515" s="1">
        <v>45413</v>
      </c>
      <c r="E515" s="32">
        <v>2024</v>
      </c>
      <c r="F515" s="32">
        <v>5</v>
      </c>
      <c r="G515" s="32">
        <v>26541</v>
      </c>
      <c r="H515" s="32">
        <v>72500</v>
      </c>
    </row>
    <row r="516" spans="1:8" x14ac:dyDescent="0.3">
      <c r="A516" t="s">
        <v>24</v>
      </c>
      <c r="B516" t="s">
        <v>229</v>
      </c>
      <c r="C516" s="32">
        <v>39279</v>
      </c>
      <c r="D516" s="1">
        <v>45444</v>
      </c>
      <c r="E516" s="32">
        <v>2024</v>
      </c>
      <c r="F516" s="32">
        <v>6</v>
      </c>
      <c r="G516" s="32">
        <v>28721</v>
      </c>
      <c r="H516" s="32">
        <v>68000</v>
      </c>
    </row>
    <row r="517" spans="1:8" x14ac:dyDescent="0.3">
      <c r="A517" t="s">
        <v>24</v>
      </c>
      <c r="B517" t="s">
        <v>230</v>
      </c>
      <c r="C517" s="32">
        <v>30830</v>
      </c>
      <c r="D517" s="1">
        <v>45474</v>
      </c>
      <c r="E517" s="32">
        <v>2024</v>
      </c>
      <c r="F517" s="32">
        <v>7</v>
      </c>
      <c r="G517" s="32">
        <v>29387</v>
      </c>
      <c r="H517" s="32">
        <v>60217</v>
      </c>
    </row>
    <row r="518" spans="1:8" x14ac:dyDescent="0.3">
      <c r="A518" t="s">
        <v>24</v>
      </c>
      <c r="B518" t="s">
        <v>231</v>
      </c>
      <c r="C518" s="32">
        <v>57705</v>
      </c>
      <c r="D518" s="1">
        <v>45505</v>
      </c>
      <c r="E518" s="32">
        <v>2024</v>
      </c>
      <c r="F518" s="32">
        <v>8</v>
      </c>
      <c r="G518" s="32">
        <v>27058</v>
      </c>
      <c r="H518" s="32">
        <v>84763</v>
      </c>
    </row>
    <row r="519" spans="1:8" x14ac:dyDescent="0.3">
      <c r="A519" t="s">
        <v>24</v>
      </c>
      <c r="B519" t="s">
        <v>232</v>
      </c>
      <c r="C519" s="32">
        <v>49517</v>
      </c>
      <c r="D519" s="1">
        <v>45536</v>
      </c>
      <c r="E519" s="32">
        <v>2024</v>
      </c>
      <c r="F519" s="32">
        <v>9</v>
      </c>
      <c r="G519" s="32">
        <v>55582</v>
      </c>
      <c r="H519" s="32">
        <v>105099</v>
      </c>
    </row>
    <row r="520" spans="1:8" x14ac:dyDescent="0.3">
      <c r="A520" t="s">
        <v>24</v>
      </c>
      <c r="B520" t="s">
        <v>233</v>
      </c>
      <c r="C520" s="32">
        <v>44047</v>
      </c>
      <c r="D520" s="1">
        <v>45658</v>
      </c>
      <c r="E520" s="32">
        <v>2025</v>
      </c>
      <c r="F520" s="32">
        <v>1</v>
      </c>
      <c r="G520" s="32">
        <v>28882</v>
      </c>
      <c r="H520" s="32">
        <v>72929</v>
      </c>
    </row>
    <row r="521" spans="1:8" x14ac:dyDescent="0.3">
      <c r="A521" t="s">
        <v>24</v>
      </c>
      <c r="B521" t="s">
        <v>234</v>
      </c>
      <c r="C521" s="32">
        <v>37669</v>
      </c>
      <c r="D521" s="1">
        <v>45931</v>
      </c>
      <c r="E521" s="32">
        <v>2025</v>
      </c>
      <c r="F521" s="32">
        <v>10</v>
      </c>
      <c r="G521" s="32">
        <v>27586</v>
      </c>
      <c r="H521" s="32">
        <v>65255</v>
      </c>
    </row>
    <row r="522" spans="1:8" x14ac:dyDescent="0.3">
      <c r="A522" t="s">
        <v>24</v>
      </c>
      <c r="B522" t="s">
        <v>235</v>
      </c>
      <c r="C522" s="32">
        <v>53874</v>
      </c>
      <c r="D522" s="1">
        <v>45689</v>
      </c>
      <c r="E522" s="32">
        <v>2025</v>
      </c>
      <c r="F522" s="32">
        <v>2</v>
      </c>
      <c r="G522" s="32">
        <v>29869</v>
      </c>
      <c r="H522" s="32">
        <v>83743</v>
      </c>
    </row>
    <row r="523" spans="1:8" x14ac:dyDescent="0.3">
      <c r="A523" t="s">
        <v>24</v>
      </c>
      <c r="B523" t="s">
        <v>236</v>
      </c>
      <c r="C523" s="32">
        <v>43540</v>
      </c>
      <c r="D523" s="1">
        <v>45717</v>
      </c>
      <c r="E523" s="32">
        <v>2025</v>
      </c>
      <c r="F523" s="32">
        <v>3</v>
      </c>
      <c r="G523" s="32">
        <v>24337</v>
      </c>
      <c r="H523" s="32">
        <v>67877</v>
      </c>
    </row>
    <row r="524" spans="1:8" x14ac:dyDescent="0.3">
      <c r="A524" t="s">
        <v>24</v>
      </c>
      <c r="B524" t="s">
        <v>237</v>
      </c>
      <c r="C524" s="32">
        <v>30869</v>
      </c>
      <c r="D524" s="1">
        <v>45748</v>
      </c>
      <c r="E524" s="32">
        <v>2025</v>
      </c>
      <c r="F524" s="32">
        <v>4</v>
      </c>
      <c r="G524" s="32">
        <v>30863</v>
      </c>
      <c r="H524" s="32">
        <v>61732</v>
      </c>
    </row>
    <row r="525" spans="1:8" x14ac:dyDescent="0.3">
      <c r="A525" t="s">
        <v>24</v>
      </c>
      <c r="B525" t="s">
        <v>238</v>
      </c>
      <c r="C525" s="32">
        <v>57533</v>
      </c>
      <c r="D525" s="1">
        <v>45778</v>
      </c>
      <c r="E525" s="32">
        <v>2025</v>
      </c>
      <c r="F525" s="32">
        <v>5</v>
      </c>
      <c r="G525" s="32">
        <v>31286</v>
      </c>
      <c r="H525" s="32">
        <v>88819</v>
      </c>
    </row>
    <row r="526" spans="1:8" x14ac:dyDescent="0.3">
      <c r="A526" t="s">
        <v>24</v>
      </c>
      <c r="B526" t="s">
        <v>239</v>
      </c>
      <c r="C526" s="32">
        <v>58699</v>
      </c>
      <c r="D526" s="1">
        <v>45809</v>
      </c>
      <c r="E526" s="32">
        <v>2025</v>
      </c>
      <c r="F526" s="32">
        <v>6</v>
      </c>
      <c r="G526" s="32">
        <v>25349</v>
      </c>
      <c r="H526" s="32">
        <v>84048</v>
      </c>
    </row>
    <row r="527" spans="1:8" x14ac:dyDescent="0.3">
      <c r="A527" t="s">
        <v>24</v>
      </c>
      <c r="B527" t="s">
        <v>240</v>
      </c>
      <c r="C527" s="32">
        <v>65100</v>
      </c>
      <c r="D527" s="1">
        <v>45839</v>
      </c>
      <c r="E527" s="32">
        <v>2025</v>
      </c>
      <c r="F527" s="32">
        <v>7</v>
      </c>
      <c r="G527" s="32">
        <v>34199</v>
      </c>
      <c r="H527" s="32">
        <v>99299</v>
      </c>
    </row>
    <row r="528" spans="1:8" x14ac:dyDescent="0.3">
      <c r="A528" t="s">
        <v>24</v>
      </c>
      <c r="B528" t="s">
        <v>241</v>
      </c>
      <c r="C528" s="32">
        <v>61859</v>
      </c>
      <c r="D528" s="1">
        <v>45870</v>
      </c>
      <c r="E528" s="32">
        <v>2025</v>
      </c>
      <c r="F528" s="32">
        <v>8</v>
      </c>
      <c r="G528" s="32">
        <v>28594</v>
      </c>
      <c r="H528" s="32">
        <v>90453</v>
      </c>
    </row>
    <row r="529" spans="1:8" x14ac:dyDescent="0.3">
      <c r="A529" t="s">
        <v>24</v>
      </c>
      <c r="B529" t="s">
        <v>242</v>
      </c>
      <c r="C529" s="32">
        <v>64359</v>
      </c>
      <c r="D529" s="1">
        <v>45901</v>
      </c>
      <c r="E529" s="32">
        <v>2025</v>
      </c>
      <c r="F529" s="32">
        <v>9</v>
      </c>
      <c r="G529" s="32">
        <v>24558</v>
      </c>
      <c r="H529" s="32">
        <v>88917</v>
      </c>
    </row>
    <row r="530" spans="1:8" x14ac:dyDescent="0.3">
      <c r="A530" t="s">
        <v>25</v>
      </c>
      <c r="B530" t="s">
        <v>221</v>
      </c>
      <c r="C530" s="32">
        <v>17269</v>
      </c>
      <c r="D530" s="1">
        <v>45292</v>
      </c>
      <c r="E530" s="32">
        <v>2024</v>
      </c>
      <c r="F530" s="32">
        <v>1</v>
      </c>
      <c r="G530" s="32">
        <v>1362</v>
      </c>
      <c r="H530" s="32">
        <v>18631</v>
      </c>
    </row>
    <row r="531" spans="1:8" x14ac:dyDescent="0.3">
      <c r="A531" t="s">
        <v>25</v>
      </c>
      <c r="B531" t="s">
        <v>222</v>
      </c>
      <c r="C531" s="32">
        <v>12932</v>
      </c>
      <c r="D531" s="1">
        <v>45566</v>
      </c>
      <c r="E531" s="32">
        <v>2024</v>
      </c>
      <c r="F531" s="32">
        <v>10</v>
      </c>
      <c r="G531" s="32">
        <v>3083</v>
      </c>
      <c r="H531" s="32">
        <v>16015</v>
      </c>
    </row>
    <row r="532" spans="1:8" x14ac:dyDescent="0.3">
      <c r="A532" t="s">
        <v>25</v>
      </c>
      <c r="B532" t="s">
        <v>223</v>
      </c>
      <c r="C532" s="32">
        <v>16454</v>
      </c>
      <c r="D532" s="1">
        <v>45597</v>
      </c>
      <c r="E532" s="32">
        <v>2024</v>
      </c>
      <c r="F532" s="32">
        <v>11</v>
      </c>
      <c r="G532" s="32">
        <v>2779</v>
      </c>
      <c r="H532" s="32">
        <v>19233</v>
      </c>
    </row>
    <row r="533" spans="1:8" x14ac:dyDescent="0.3">
      <c r="A533" t="s">
        <v>25</v>
      </c>
      <c r="B533" t="s">
        <v>224</v>
      </c>
      <c r="C533" s="32">
        <v>13328</v>
      </c>
      <c r="D533" s="1">
        <v>45627</v>
      </c>
      <c r="E533" s="32">
        <v>2024</v>
      </c>
      <c r="F533" s="32">
        <v>12</v>
      </c>
      <c r="G533" s="32">
        <v>2332</v>
      </c>
      <c r="H533" s="32">
        <v>15660</v>
      </c>
    </row>
    <row r="534" spans="1:8" x14ac:dyDescent="0.3">
      <c r="A534" t="s">
        <v>25</v>
      </c>
      <c r="B534" t="s">
        <v>225</v>
      </c>
      <c r="C534" s="32">
        <v>15424</v>
      </c>
      <c r="D534" s="1">
        <v>45323</v>
      </c>
      <c r="E534" s="32">
        <v>2024</v>
      </c>
      <c r="F534" s="32">
        <v>2</v>
      </c>
      <c r="G534" s="32">
        <v>13983</v>
      </c>
      <c r="H534" s="32">
        <v>29407</v>
      </c>
    </row>
    <row r="535" spans="1:8" x14ac:dyDescent="0.3">
      <c r="A535" t="s">
        <v>25</v>
      </c>
      <c r="B535" t="s">
        <v>226</v>
      </c>
      <c r="C535" s="32">
        <v>13666</v>
      </c>
      <c r="D535" s="1">
        <v>45352</v>
      </c>
      <c r="E535" s="32">
        <v>2024</v>
      </c>
      <c r="F535" s="32">
        <v>3</v>
      </c>
      <c r="G535" s="32">
        <v>3497</v>
      </c>
      <c r="H535" s="32">
        <v>17163</v>
      </c>
    </row>
    <row r="536" spans="1:8" x14ac:dyDescent="0.3">
      <c r="A536" t="s">
        <v>25</v>
      </c>
      <c r="B536" t="s">
        <v>227</v>
      </c>
      <c r="C536" s="32">
        <v>15626</v>
      </c>
      <c r="D536" s="1">
        <v>45383</v>
      </c>
      <c r="E536" s="32">
        <v>2024</v>
      </c>
      <c r="F536" s="32">
        <v>4</v>
      </c>
      <c r="G536" s="32">
        <v>2565</v>
      </c>
      <c r="H536" s="32">
        <v>18191</v>
      </c>
    </row>
    <row r="537" spans="1:8" x14ac:dyDescent="0.3">
      <c r="A537" t="s">
        <v>25</v>
      </c>
      <c r="B537" t="s">
        <v>228</v>
      </c>
      <c r="C537" s="32">
        <v>17330</v>
      </c>
      <c r="D537" s="1">
        <v>45413</v>
      </c>
      <c r="E537" s="32">
        <v>2024</v>
      </c>
      <c r="F537" s="32">
        <v>5</v>
      </c>
      <c r="G537" s="32">
        <v>5200</v>
      </c>
      <c r="H537" s="32">
        <v>22530</v>
      </c>
    </row>
    <row r="538" spans="1:8" x14ac:dyDescent="0.3">
      <c r="A538" t="s">
        <v>25</v>
      </c>
      <c r="B538" t="s">
        <v>229</v>
      </c>
      <c r="C538" s="32">
        <v>16548</v>
      </c>
      <c r="D538" s="1">
        <v>45444</v>
      </c>
      <c r="E538" s="32">
        <v>2024</v>
      </c>
      <c r="F538" s="32">
        <v>6</v>
      </c>
      <c r="G538" s="32">
        <v>4697</v>
      </c>
      <c r="H538" s="32">
        <v>21245</v>
      </c>
    </row>
    <row r="539" spans="1:8" x14ac:dyDescent="0.3">
      <c r="A539" t="s">
        <v>25</v>
      </c>
      <c r="B539" t="s">
        <v>230</v>
      </c>
      <c r="C539" s="32">
        <v>15360</v>
      </c>
      <c r="D539" s="1">
        <v>45474</v>
      </c>
      <c r="E539" s="32">
        <v>2024</v>
      </c>
      <c r="F539" s="32">
        <v>7</v>
      </c>
      <c r="G539" s="32">
        <v>5854</v>
      </c>
      <c r="H539" s="32">
        <v>21214</v>
      </c>
    </row>
    <row r="540" spans="1:8" x14ac:dyDescent="0.3">
      <c r="A540" t="s">
        <v>25</v>
      </c>
      <c r="B540" t="s">
        <v>231</v>
      </c>
      <c r="C540" s="32">
        <v>20355</v>
      </c>
      <c r="D540" s="1">
        <v>45505</v>
      </c>
      <c r="E540" s="32">
        <v>2024</v>
      </c>
      <c r="F540" s="32">
        <v>8</v>
      </c>
      <c r="G540" s="32">
        <v>5690</v>
      </c>
      <c r="H540" s="32">
        <v>26045</v>
      </c>
    </row>
    <row r="541" spans="1:8" x14ac:dyDescent="0.3">
      <c r="A541" t="s">
        <v>25</v>
      </c>
      <c r="B541" t="s">
        <v>232</v>
      </c>
      <c r="C541" s="32">
        <v>11874</v>
      </c>
      <c r="D541" s="1">
        <v>45536</v>
      </c>
      <c r="E541" s="32">
        <v>2024</v>
      </c>
      <c r="F541" s="32">
        <v>9</v>
      </c>
      <c r="G541" s="32">
        <v>1947</v>
      </c>
      <c r="H541" s="32">
        <v>13821</v>
      </c>
    </row>
    <row r="542" spans="1:8" x14ac:dyDescent="0.3">
      <c r="A542" t="s">
        <v>25</v>
      </c>
      <c r="B542" t="s">
        <v>233</v>
      </c>
      <c r="C542" s="32">
        <v>11145</v>
      </c>
      <c r="D542" s="1">
        <v>45658</v>
      </c>
      <c r="E542" s="32">
        <v>2025</v>
      </c>
      <c r="F542" s="32">
        <v>1</v>
      </c>
      <c r="G542" s="32">
        <v>2278</v>
      </c>
      <c r="H542" s="32">
        <v>13423</v>
      </c>
    </row>
    <row r="543" spans="1:8" x14ac:dyDescent="0.3">
      <c r="A543" t="s">
        <v>25</v>
      </c>
      <c r="B543" t="s">
        <v>234</v>
      </c>
      <c r="C543" s="32">
        <v>13309</v>
      </c>
      <c r="D543" s="1">
        <v>45931</v>
      </c>
      <c r="E543" s="32">
        <v>2025</v>
      </c>
      <c r="F543" s="32">
        <v>10</v>
      </c>
      <c r="G543" s="32">
        <v>2257</v>
      </c>
      <c r="H543" s="32">
        <v>15566</v>
      </c>
    </row>
    <row r="544" spans="1:8" x14ac:dyDescent="0.3">
      <c r="A544" t="s">
        <v>25</v>
      </c>
      <c r="B544" t="s">
        <v>235</v>
      </c>
      <c r="C544" s="32">
        <v>11172</v>
      </c>
      <c r="D544" s="1">
        <v>45689</v>
      </c>
      <c r="E544" s="32">
        <v>2025</v>
      </c>
      <c r="F544" s="32">
        <v>2</v>
      </c>
      <c r="G544" s="32">
        <v>1219</v>
      </c>
      <c r="H544" s="32">
        <v>12391</v>
      </c>
    </row>
    <row r="545" spans="1:8" x14ac:dyDescent="0.3">
      <c r="A545" t="s">
        <v>25</v>
      </c>
      <c r="B545" t="s">
        <v>236</v>
      </c>
      <c r="C545" s="32">
        <v>11686</v>
      </c>
      <c r="D545" s="1">
        <v>45717</v>
      </c>
      <c r="E545" s="32">
        <v>2025</v>
      </c>
      <c r="F545" s="32">
        <v>3</v>
      </c>
      <c r="G545" s="32">
        <v>2490</v>
      </c>
      <c r="H545" s="32">
        <v>14176</v>
      </c>
    </row>
    <row r="546" spans="1:8" x14ac:dyDescent="0.3">
      <c r="A546" t="s">
        <v>25</v>
      </c>
      <c r="B546" t="s">
        <v>237</v>
      </c>
      <c r="C546" s="32">
        <v>14174</v>
      </c>
      <c r="D546" s="1">
        <v>45748</v>
      </c>
      <c r="E546" s="32">
        <v>2025</v>
      </c>
      <c r="F546" s="32">
        <v>4</v>
      </c>
      <c r="G546" s="32">
        <v>2263</v>
      </c>
      <c r="H546" s="32">
        <v>16437</v>
      </c>
    </row>
    <row r="547" spans="1:8" x14ac:dyDescent="0.3">
      <c r="A547" t="s">
        <v>25</v>
      </c>
      <c r="B547" t="s">
        <v>238</v>
      </c>
      <c r="C547" s="32">
        <v>12896</v>
      </c>
      <c r="D547" s="1">
        <v>45778</v>
      </c>
      <c r="E547" s="32">
        <v>2025</v>
      </c>
      <c r="F547" s="32">
        <v>5</v>
      </c>
      <c r="G547" s="32">
        <v>1648</v>
      </c>
      <c r="H547" s="32">
        <v>14544</v>
      </c>
    </row>
    <row r="548" spans="1:8" x14ac:dyDescent="0.3">
      <c r="A548" t="s">
        <v>25</v>
      </c>
      <c r="B548" t="s">
        <v>239</v>
      </c>
      <c r="C548" s="32">
        <v>14044</v>
      </c>
      <c r="D548" s="1">
        <v>45809</v>
      </c>
      <c r="E548" s="32">
        <v>2025</v>
      </c>
      <c r="F548" s="32">
        <v>6</v>
      </c>
      <c r="G548" s="32">
        <v>1426</v>
      </c>
      <c r="H548" s="32">
        <v>15470</v>
      </c>
    </row>
    <row r="549" spans="1:8" x14ac:dyDescent="0.3">
      <c r="A549" t="s">
        <v>25</v>
      </c>
      <c r="B549" t="s">
        <v>240</v>
      </c>
      <c r="C549" s="32">
        <v>19268</v>
      </c>
      <c r="D549" s="1">
        <v>45839</v>
      </c>
      <c r="E549" s="32">
        <v>2025</v>
      </c>
      <c r="F549" s="32">
        <v>7</v>
      </c>
      <c r="G549" s="32">
        <v>1108</v>
      </c>
      <c r="H549" s="32">
        <v>20376</v>
      </c>
    </row>
    <row r="550" spans="1:8" x14ac:dyDescent="0.3">
      <c r="A550" t="s">
        <v>25</v>
      </c>
      <c r="B550" t="s">
        <v>241</v>
      </c>
      <c r="C550" s="32">
        <v>14811</v>
      </c>
      <c r="D550" s="1">
        <v>45870</v>
      </c>
      <c r="E550" s="32">
        <v>2025</v>
      </c>
      <c r="F550" s="32">
        <v>8</v>
      </c>
      <c r="G550" s="32">
        <v>1787</v>
      </c>
      <c r="H550" s="32">
        <v>16598</v>
      </c>
    </row>
    <row r="551" spans="1:8" x14ac:dyDescent="0.3">
      <c r="A551" t="s">
        <v>25</v>
      </c>
      <c r="B551" t="s">
        <v>242</v>
      </c>
      <c r="C551" s="32">
        <v>24479</v>
      </c>
      <c r="D551" s="1">
        <v>45901</v>
      </c>
      <c r="E551" s="32">
        <v>2025</v>
      </c>
      <c r="F551" s="32">
        <v>9</v>
      </c>
      <c r="G551" s="32">
        <v>1478</v>
      </c>
      <c r="H551" s="32">
        <v>25957</v>
      </c>
    </row>
    <row r="552" spans="1:8" x14ac:dyDescent="0.3">
      <c r="A552" t="s">
        <v>26</v>
      </c>
      <c r="B552" t="s">
        <v>221</v>
      </c>
      <c r="C552" s="32">
        <v>17382</v>
      </c>
      <c r="D552" s="1">
        <v>45292</v>
      </c>
      <c r="E552" s="32">
        <v>2024</v>
      </c>
      <c r="F552" s="32">
        <v>1</v>
      </c>
      <c r="G552" s="32">
        <v>2054</v>
      </c>
      <c r="H552" s="32">
        <v>19436</v>
      </c>
    </row>
    <row r="553" spans="1:8" x14ac:dyDescent="0.3">
      <c r="A553" t="s">
        <v>26</v>
      </c>
      <c r="B553" t="s">
        <v>222</v>
      </c>
      <c r="C553" s="32">
        <v>28338</v>
      </c>
      <c r="D553" s="1">
        <v>45566</v>
      </c>
      <c r="E553" s="32">
        <v>2024</v>
      </c>
      <c r="F553" s="32">
        <v>10</v>
      </c>
      <c r="G553" s="32">
        <v>3340</v>
      </c>
      <c r="H553" s="32">
        <v>31678</v>
      </c>
    </row>
    <row r="554" spans="1:8" x14ac:dyDescent="0.3">
      <c r="A554" t="s">
        <v>26</v>
      </c>
      <c r="B554" t="s">
        <v>223</v>
      </c>
      <c r="C554" s="32">
        <v>32160</v>
      </c>
      <c r="D554" s="1">
        <v>45597</v>
      </c>
      <c r="E554" s="32">
        <v>2024</v>
      </c>
      <c r="F554" s="32">
        <v>11</v>
      </c>
      <c r="G554" s="32">
        <v>5669</v>
      </c>
      <c r="H554" s="32">
        <v>37829</v>
      </c>
    </row>
    <row r="555" spans="1:8" x14ac:dyDescent="0.3">
      <c r="A555" t="s">
        <v>26</v>
      </c>
      <c r="B555" t="s">
        <v>224</v>
      </c>
      <c r="C555" s="32">
        <v>20499</v>
      </c>
      <c r="D555" s="1">
        <v>45627</v>
      </c>
      <c r="E555" s="32">
        <v>2024</v>
      </c>
      <c r="F555" s="32">
        <v>12</v>
      </c>
      <c r="G555" s="32">
        <v>11819</v>
      </c>
      <c r="H555" s="32">
        <v>32318</v>
      </c>
    </row>
    <row r="556" spans="1:8" x14ac:dyDescent="0.3">
      <c r="A556" t="s">
        <v>26</v>
      </c>
      <c r="B556" t="s">
        <v>225</v>
      </c>
      <c r="C556" s="32">
        <v>22954</v>
      </c>
      <c r="D556" s="1">
        <v>45323</v>
      </c>
      <c r="E556" s="32">
        <v>2024</v>
      </c>
      <c r="F556" s="32">
        <v>2</v>
      </c>
      <c r="G556" s="32">
        <v>6921</v>
      </c>
      <c r="H556" s="32">
        <v>29875</v>
      </c>
    </row>
    <row r="557" spans="1:8" x14ac:dyDescent="0.3">
      <c r="A557" t="s">
        <v>26</v>
      </c>
      <c r="B557" t="s">
        <v>226</v>
      </c>
      <c r="C557" s="32">
        <v>69935</v>
      </c>
      <c r="D557" s="1">
        <v>45352</v>
      </c>
      <c r="E557" s="32">
        <v>2024</v>
      </c>
      <c r="F557" s="32">
        <v>3</v>
      </c>
      <c r="G557" s="32">
        <v>7562</v>
      </c>
      <c r="H557" s="32">
        <v>77497</v>
      </c>
    </row>
    <row r="558" spans="1:8" x14ac:dyDescent="0.3">
      <c r="A558" t="s">
        <v>26</v>
      </c>
      <c r="B558" t="s">
        <v>227</v>
      </c>
      <c r="C558" s="32">
        <v>27511</v>
      </c>
      <c r="D558" s="1">
        <v>45383</v>
      </c>
      <c r="E558" s="32">
        <v>2024</v>
      </c>
      <c r="F558" s="32">
        <v>4</v>
      </c>
      <c r="G558" s="32">
        <v>3551</v>
      </c>
      <c r="H558" s="32">
        <v>31062</v>
      </c>
    </row>
    <row r="559" spans="1:8" x14ac:dyDescent="0.3">
      <c r="A559" t="s">
        <v>26</v>
      </c>
      <c r="B559" t="s">
        <v>228</v>
      </c>
      <c r="C559" s="32">
        <v>87956</v>
      </c>
      <c r="D559" s="1">
        <v>45413</v>
      </c>
      <c r="E559" s="32">
        <v>2024</v>
      </c>
      <c r="F559" s="32">
        <v>5</v>
      </c>
      <c r="G559" s="32">
        <v>1975</v>
      </c>
      <c r="H559" s="32">
        <v>89931</v>
      </c>
    </row>
    <row r="560" spans="1:8" x14ac:dyDescent="0.3">
      <c r="A560" t="s">
        <v>26</v>
      </c>
      <c r="B560" t="s">
        <v>229</v>
      </c>
      <c r="C560" s="32">
        <v>20320</v>
      </c>
      <c r="D560" s="1">
        <v>45444</v>
      </c>
      <c r="E560" s="32">
        <v>2024</v>
      </c>
      <c r="F560" s="32">
        <v>6</v>
      </c>
      <c r="G560" s="32">
        <v>47606</v>
      </c>
      <c r="H560" s="32">
        <v>67926</v>
      </c>
    </row>
    <row r="561" spans="1:8" x14ac:dyDescent="0.3">
      <c r="A561" t="s">
        <v>26</v>
      </c>
      <c r="B561" t="s">
        <v>230</v>
      </c>
      <c r="C561" s="32">
        <v>28989</v>
      </c>
      <c r="D561" s="1">
        <v>45474</v>
      </c>
      <c r="E561" s="32">
        <v>2024</v>
      </c>
      <c r="F561" s="32">
        <v>7</v>
      </c>
      <c r="G561" s="32">
        <v>3685</v>
      </c>
      <c r="H561" s="32">
        <v>32674</v>
      </c>
    </row>
    <row r="562" spans="1:8" x14ac:dyDescent="0.3">
      <c r="A562" t="s">
        <v>26</v>
      </c>
      <c r="B562" t="s">
        <v>231</v>
      </c>
      <c r="C562" s="32">
        <v>36804</v>
      </c>
      <c r="D562" s="1">
        <v>45505</v>
      </c>
      <c r="E562" s="32">
        <v>2024</v>
      </c>
      <c r="F562" s="32">
        <v>8</v>
      </c>
      <c r="G562" s="32">
        <v>2566</v>
      </c>
      <c r="H562" s="32">
        <v>39370</v>
      </c>
    </row>
    <row r="563" spans="1:8" x14ac:dyDescent="0.3">
      <c r="A563" t="s">
        <v>26</v>
      </c>
      <c r="B563" t="s">
        <v>232</v>
      </c>
      <c r="C563" s="32">
        <v>22166</v>
      </c>
      <c r="D563" s="1">
        <v>45536</v>
      </c>
      <c r="E563" s="32">
        <v>2024</v>
      </c>
      <c r="F563" s="32">
        <v>9</v>
      </c>
      <c r="G563" s="32">
        <v>7581</v>
      </c>
      <c r="H563" s="32">
        <v>29747</v>
      </c>
    </row>
    <row r="564" spans="1:8" x14ac:dyDescent="0.3">
      <c r="A564" t="s">
        <v>26</v>
      </c>
      <c r="B564" t="s">
        <v>233</v>
      </c>
      <c r="C564" s="32">
        <v>14312</v>
      </c>
      <c r="D564" s="1">
        <v>45658</v>
      </c>
      <c r="E564" s="32">
        <v>2025</v>
      </c>
      <c r="F564" s="32">
        <v>1</v>
      </c>
      <c r="G564" s="32">
        <v>6356</v>
      </c>
      <c r="H564" s="32">
        <v>20668</v>
      </c>
    </row>
    <row r="565" spans="1:8" x14ac:dyDescent="0.3">
      <c r="A565" t="s">
        <v>26</v>
      </c>
      <c r="B565" t="s">
        <v>234</v>
      </c>
      <c r="C565" s="32">
        <v>9753</v>
      </c>
      <c r="D565" s="1">
        <v>45931</v>
      </c>
      <c r="E565" s="32">
        <v>2025</v>
      </c>
      <c r="F565" s="32">
        <v>10</v>
      </c>
      <c r="G565" s="32">
        <v>2626</v>
      </c>
      <c r="H565" s="32">
        <v>12379</v>
      </c>
    </row>
    <row r="566" spans="1:8" x14ac:dyDescent="0.3">
      <c r="A566" t="s">
        <v>26</v>
      </c>
      <c r="B566" t="s">
        <v>235</v>
      </c>
      <c r="C566" s="32">
        <v>10966</v>
      </c>
      <c r="D566" s="1">
        <v>45689</v>
      </c>
      <c r="E566" s="32">
        <v>2025</v>
      </c>
      <c r="F566" s="32">
        <v>2</v>
      </c>
      <c r="G566" s="32">
        <v>8321</v>
      </c>
      <c r="H566" s="32">
        <v>19287</v>
      </c>
    </row>
    <row r="567" spans="1:8" x14ac:dyDescent="0.3">
      <c r="A567" t="s">
        <v>26</v>
      </c>
      <c r="B567" t="s">
        <v>236</v>
      </c>
      <c r="C567" s="32">
        <v>71345</v>
      </c>
      <c r="D567" s="1">
        <v>45717</v>
      </c>
      <c r="E567" s="32">
        <v>2025</v>
      </c>
      <c r="F567" s="32">
        <v>3</v>
      </c>
      <c r="G567" s="32">
        <v>3655</v>
      </c>
      <c r="H567" s="32">
        <v>75000</v>
      </c>
    </row>
    <row r="568" spans="1:8" x14ac:dyDescent="0.3">
      <c r="A568" t="s">
        <v>26</v>
      </c>
      <c r="B568" t="s">
        <v>237</v>
      </c>
      <c r="C568" s="32">
        <v>16088</v>
      </c>
      <c r="D568" s="1">
        <v>45748</v>
      </c>
      <c r="E568" s="32">
        <v>2025</v>
      </c>
      <c r="F568" s="32">
        <v>4</v>
      </c>
      <c r="G568" s="32">
        <v>8320</v>
      </c>
      <c r="H568" s="32">
        <v>24408</v>
      </c>
    </row>
    <row r="569" spans="1:8" x14ac:dyDescent="0.3">
      <c r="A569" t="s">
        <v>26</v>
      </c>
      <c r="B569" t="s">
        <v>238</v>
      </c>
      <c r="C569" s="32">
        <v>46016</v>
      </c>
      <c r="D569" s="1">
        <v>45778</v>
      </c>
      <c r="E569" s="32">
        <v>2025</v>
      </c>
      <c r="F569" s="32">
        <v>5</v>
      </c>
      <c r="G569" s="32">
        <v>2978</v>
      </c>
      <c r="H569" s="32">
        <v>48994</v>
      </c>
    </row>
    <row r="570" spans="1:8" x14ac:dyDescent="0.3">
      <c r="A570" t="s">
        <v>26</v>
      </c>
      <c r="B570" t="s">
        <v>239</v>
      </c>
      <c r="C570" s="32">
        <v>4724</v>
      </c>
      <c r="D570" s="1">
        <v>45809</v>
      </c>
      <c r="E570" s="32">
        <v>2025</v>
      </c>
      <c r="F570" s="32">
        <v>6</v>
      </c>
      <c r="G570" s="32">
        <v>2232</v>
      </c>
      <c r="H570" s="32">
        <v>6956</v>
      </c>
    </row>
    <row r="571" spans="1:8" x14ac:dyDescent="0.3">
      <c r="A571" t="s">
        <v>26</v>
      </c>
      <c r="B571" t="s">
        <v>240</v>
      </c>
      <c r="C571" s="32">
        <v>15237</v>
      </c>
      <c r="D571" s="1">
        <v>45839</v>
      </c>
      <c r="E571" s="32">
        <v>2025</v>
      </c>
      <c r="F571" s="32">
        <v>7</v>
      </c>
      <c r="G571" s="32">
        <v>4709</v>
      </c>
      <c r="H571" s="32">
        <v>19946</v>
      </c>
    </row>
    <row r="572" spans="1:8" x14ac:dyDescent="0.3">
      <c r="A572" t="s">
        <v>26</v>
      </c>
      <c r="B572" t="s">
        <v>241</v>
      </c>
      <c r="C572" s="32">
        <v>8816</v>
      </c>
      <c r="D572" s="1">
        <v>45870</v>
      </c>
      <c r="E572" s="32">
        <v>2025</v>
      </c>
      <c r="F572" s="32">
        <v>8</v>
      </c>
      <c r="G572" s="32">
        <v>6158</v>
      </c>
      <c r="H572" s="32">
        <v>14974</v>
      </c>
    </row>
    <row r="573" spans="1:8" x14ac:dyDescent="0.3">
      <c r="A573" t="s">
        <v>26</v>
      </c>
      <c r="B573" t="s">
        <v>242</v>
      </c>
      <c r="C573" s="32">
        <v>13009</v>
      </c>
      <c r="D573" s="1">
        <v>45901</v>
      </c>
      <c r="E573" s="32">
        <v>2025</v>
      </c>
      <c r="F573" s="32">
        <v>9</v>
      </c>
      <c r="G573" s="32">
        <v>3081</v>
      </c>
      <c r="H573" s="32">
        <v>16090</v>
      </c>
    </row>
    <row r="574" spans="1:8" x14ac:dyDescent="0.3">
      <c r="A574" t="s">
        <v>27</v>
      </c>
      <c r="B574" t="s">
        <v>221</v>
      </c>
      <c r="C574" s="32">
        <v>3924880</v>
      </c>
      <c r="D574" s="1">
        <v>45292</v>
      </c>
      <c r="E574" s="32">
        <v>2024</v>
      </c>
      <c r="F574" s="32">
        <v>1</v>
      </c>
      <c r="G574" s="32">
        <v>3580368</v>
      </c>
      <c r="H574" s="32">
        <v>7505248</v>
      </c>
    </row>
    <row r="575" spans="1:8" x14ac:dyDescent="0.3">
      <c r="A575" t="s">
        <v>27</v>
      </c>
      <c r="B575" t="s">
        <v>222</v>
      </c>
      <c r="C575" s="32">
        <v>3458302</v>
      </c>
      <c r="D575" s="1">
        <v>45566</v>
      </c>
      <c r="E575" s="32">
        <v>2024</v>
      </c>
      <c r="F575" s="32">
        <v>10</v>
      </c>
      <c r="G575" s="32">
        <v>3991569</v>
      </c>
      <c r="H575" s="32">
        <v>7449871</v>
      </c>
    </row>
    <row r="576" spans="1:8" x14ac:dyDescent="0.3">
      <c r="A576" t="s">
        <v>27</v>
      </c>
      <c r="B576" t="s">
        <v>223</v>
      </c>
      <c r="C576" s="32">
        <v>4123110</v>
      </c>
      <c r="D576" s="1">
        <v>45597</v>
      </c>
      <c r="E576" s="32">
        <v>2024</v>
      </c>
      <c r="F576" s="32">
        <v>11</v>
      </c>
      <c r="G576" s="32">
        <v>4234446</v>
      </c>
      <c r="H576" s="32">
        <v>8357556</v>
      </c>
    </row>
    <row r="577" spans="1:8" x14ac:dyDescent="0.3">
      <c r="A577" t="s">
        <v>27</v>
      </c>
      <c r="B577" t="s">
        <v>224</v>
      </c>
      <c r="C577" s="32">
        <v>3932796</v>
      </c>
      <c r="D577" s="1">
        <v>45627</v>
      </c>
      <c r="E577" s="32">
        <v>2024</v>
      </c>
      <c r="F577" s="32">
        <v>12</v>
      </c>
      <c r="G577" s="32">
        <v>4289118</v>
      </c>
      <c r="H577" s="32">
        <v>8221914</v>
      </c>
    </row>
    <row r="578" spans="1:8" x14ac:dyDescent="0.3">
      <c r="A578" t="s">
        <v>27</v>
      </c>
      <c r="B578" t="s">
        <v>225</v>
      </c>
      <c r="C578" s="32">
        <v>3323622</v>
      </c>
      <c r="D578" s="1">
        <v>45323</v>
      </c>
      <c r="E578" s="32">
        <v>2024</v>
      </c>
      <c r="F578" s="32">
        <v>2</v>
      </c>
      <c r="G578" s="32">
        <v>3778071</v>
      </c>
      <c r="H578" s="32">
        <v>7101693</v>
      </c>
    </row>
    <row r="579" spans="1:8" x14ac:dyDescent="0.3">
      <c r="A579" t="s">
        <v>27</v>
      </c>
      <c r="B579" t="s">
        <v>226</v>
      </c>
      <c r="C579" s="32">
        <v>3327560</v>
      </c>
      <c r="D579" s="1">
        <v>45352</v>
      </c>
      <c r="E579" s="32">
        <v>2024</v>
      </c>
      <c r="F579" s="32">
        <v>3</v>
      </c>
      <c r="G579" s="32">
        <v>3935352</v>
      </c>
      <c r="H579" s="32">
        <v>7262912</v>
      </c>
    </row>
    <row r="580" spans="1:8" x14ac:dyDescent="0.3">
      <c r="A580" t="s">
        <v>27</v>
      </c>
      <c r="B580" t="s">
        <v>227</v>
      </c>
      <c r="C580" s="32">
        <v>3372395</v>
      </c>
      <c r="D580" s="1">
        <v>45383</v>
      </c>
      <c r="E580" s="32">
        <v>2024</v>
      </c>
      <c r="F580" s="32">
        <v>4</v>
      </c>
      <c r="G580" s="32">
        <v>3862695</v>
      </c>
      <c r="H580" s="32">
        <v>7235090</v>
      </c>
    </row>
    <row r="581" spans="1:8" x14ac:dyDescent="0.3">
      <c r="A581" t="s">
        <v>27</v>
      </c>
      <c r="B581" t="s">
        <v>228</v>
      </c>
      <c r="C581" s="32">
        <v>3874684</v>
      </c>
      <c r="D581" s="1">
        <v>45413</v>
      </c>
      <c r="E581" s="32">
        <v>2024</v>
      </c>
      <c r="F581" s="32">
        <v>5</v>
      </c>
      <c r="G581" s="32">
        <v>4126559</v>
      </c>
      <c r="H581" s="32">
        <v>8001243</v>
      </c>
    </row>
    <row r="582" spans="1:8" x14ac:dyDescent="0.3">
      <c r="A582" t="s">
        <v>27</v>
      </c>
      <c r="B582" t="s">
        <v>229</v>
      </c>
      <c r="C582" s="32">
        <v>3511359</v>
      </c>
      <c r="D582" s="1">
        <v>45444</v>
      </c>
      <c r="E582" s="32">
        <v>2024</v>
      </c>
      <c r="F582" s="32">
        <v>6</v>
      </c>
      <c r="G582" s="32">
        <v>4246462</v>
      </c>
      <c r="H582" s="32">
        <v>7757821</v>
      </c>
    </row>
    <row r="583" spans="1:8" x14ac:dyDescent="0.3">
      <c r="A583" t="s">
        <v>27</v>
      </c>
      <c r="B583" t="s">
        <v>230</v>
      </c>
      <c r="C583" s="32">
        <v>3702248</v>
      </c>
      <c r="D583" s="1">
        <v>45474</v>
      </c>
      <c r="E583" s="32">
        <v>2024</v>
      </c>
      <c r="F583" s="32">
        <v>7</v>
      </c>
      <c r="G583" s="32">
        <v>4217886</v>
      </c>
      <c r="H583" s="32">
        <v>7920134</v>
      </c>
    </row>
    <row r="584" spans="1:8" x14ac:dyDescent="0.3">
      <c r="A584" t="s">
        <v>27</v>
      </c>
      <c r="B584" t="s">
        <v>231</v>
      </c>
      <c r="C584" s="32">
        <v>4102092</v>
      </c>
      <c r="D584" s="1">
        <v>45505</v>
      </c>
      <c r="E584" s="32">
        <v>2024</v>
      </c>
      <c r="F584" s="32">
        <v>8</v>
      </c>
      <c r="G584" s="32">
        <v>4884116</v>
      </c>
      <c r="H584" s="32">
        <v>8986208</v>
      </c>
    </row>
    <row r="585" spans="1:8" x14ac:dyDescent="0.3">
      <c r="A585" t="s">
        <v>27</v>
      </c>
      <c r="B585" t="s">
        <v>232</v>
      </c>
      <c r="C585" s="32">
        <v>3530106</v>
      </c>
      <c r="D585" s="1">
        <v>45536</v>
      </c>
      <c r="E585" s="32">
        <v>2024</v>
      </c>
      <c r="F585" s="32">
        <v>9</v>
      </c>
      <c r="G585" s="32">
        <v>4520334</v>
      </c>
      <c r="H585" s="32">
        <v>8050440</v>
      </c>
    </row>
    <row r="586" spans="1:8" x14ac:dyDescent="0.3">
      <c r="A586" t="s">
        <v>27</v>
      </c>
      <c r="B586" t="s">
        <v>233</v>
      </c>
      <c r="C586" s="32">
        <v>3932858</v>
      </c>
      <c r="D586" s="1">
        <v>45658</v>
      </c>
      <c r="E586" s="32">
        <v>2025</v>
      </c>
      <c r="F586" s="32">
        <v>1</v>
      </c>
      <c r="G586" s="32">
        <v>3855696</v>
      </c>
      <c r="H586" s="32">
        <v>7788554</v>
      </c>
    </row>
    <row r="587" spans="1:8" x14ac:dyDescent="0.3">
      <c r="A587" t="s">
        <v>27</v>
      </c>
      <c r="B587" t="s">
        <v>234</v>
      </c>
      <c r="C587" s="32">
        <v>2858961</v>
      </c>
      <c r="D587" s="1">
        <v>45931</v>
      </c>
      <c r="E587" s="32">
        <v>2025</v>
      </c>
      <c r="F587" s="32">
        <v>10</v>
      </c>
      <c r="G587" s="32">
        <v>5304860</v>
      </c>
      <c r="H587" s="32">
        <v>8163821</v>
      </c>
    </row>
    <row r="588" spans="1:8" x14ac:dyDescent="0.3">
      <c r="A588" t="s">
        <v>27</v>
      </c>
      <c r="B588" t="s">
        <v>235</v>
      </c>
      <c r="C588" s="32">
        <v>3479946</v>
      </c>
      <c r="D588" s="1">
        <v>45689</v>
      </c>
      <c r="E588" s="32">
        <v>2025</v>
      </c>
      <c r="F588" s="32">
        <v>2</v>
      </c>
      <c r="G588" s="32">
        <v>4073115</v>
      </c>
      <c r="H588" s="32">
        <v>7553061</v>
      </c>
    </row>
    <row r="589" spans="1:8" x14ac:dyDescent="0.3">
      <c r="A589" t="s">
        <v>27</v>
      </c>
      <c r="B589" t="s">
        <v>236</v>
      </c>
      <c r="C589" s="32">
        <v>4067514</v>
      </c>
      <c r="D589" s="1">
        <v>45717</v>
      </c>
      <c r="E589" s="32">
        <v>2025</v>
      </c>
      <c r="F589" s="32">
        <v>3</v>
      </c>
      <c r="G589" s="32">
        <v>4654123</v>
      </c>
      <c r="H589" s="32">
        <v>8721637</v>
      </c>
    </row>
    <row r="590" spans="1:8" x14ac:dyDescent="0.3">
      <c r="A590" t="s">
        <v>27</v>
      </c>
      <c r="B590" t="s">
        <v>237</v>
      </c>
      <c r="C590" s="32">
        <v>3313649</v>
      </c>
      <c r="D590" s="1">
        <v>45748</v>
      </c>
      <c r="E590" s="32">
        <v>2025</v>
      </c>
      <c r="F590" s="32">
        <v>4</v>
      </c>
      <c r="G590" s="32">
        <v>4254636</v>
      </c>
      <c r="H590" s="32">
        <v>7568285</v>
      </c>
    </row>
    <row r="591" spans="1:8" x14ac:dyDescent="0.3">
      <c r="A591" t="s">
        <v>27</v>
      </c>
      <c r="B591" t="s">
        <v>238</v>
      </c>
      <c r="C591" s="32">
        <v>4414313</v>
      </c>
      <c r="D591" s="1">
        <v>45778</v>
      </c>
      <c r="E591" s="32">
        <v>2025</v>
      </c>
      <c r="F591" s="32">
        <v>5</v>
      </c>
      <c r="G591" s="32">
        <v>4811279</v>
      </c>
      <c r="H591" s="32">
        <v>9225592</v>
      </c>
    </row>
    <row r="592" spans="1:8" x14ac:dyDescent="0.3">
      <c r="A592" t="s">
        <v>27</v>
      </c>
      <c r="B592" t="s">
        <v>239</v>
      </c>
      <c r="C592" s="32">
        <v>3736927</v>
      </c>
      <c r="D592" s="1">
        <v>45809</v>
      </c>
      <c r="E592" s="32">
        <v>2025</v>
      </c>
      <c r="F592" s="32">
        <v>6</v>
      </c>
      <c r="G592" s="32">
        <v>4906292</v>
      </c>
      <c r="H592" s="32">
        <v>8643219</v>
      </c>
    </row>
    <row r="593" spans="1:8" x14ac:dyDescent="0.3">
      <c r="A593" t="s">
        <v>27</v>
      </c>
      <c r="B593" t="s">
        <v>240</v>
      </c>
      <c r="C593" s="32">
        <v>4191400</v>
      </c>
      <c r="D593" s="1">
        <v>45839</v>
      </c>
      <c r="E593" s="32">
        <v>2025</v>
      </c>
      <c r="F593" s="32">
        <v>7</v>
      </c>
      <c r="G593" s="32">
        <v>4381884</v>
      </c>
      <c r="H593" s="32">
        <v>8573284</v>
      </c>
    </row>
    <row r="594" spans="1:8" x14ac:dyDescent="0.3">
      <c r="A594" t="s">
        <v>27</v>
      </c>
      <c r="B594" t="s">
        <v>241</v>
      </c>
      <c r="C594" s="32">
        <v>3196674</v>
      </c>
      <c r="D594" s="1">
        <v>45870</v>
      </c>
      <c r="E594" s="32">
        <v>2025</v>
      </c>
      <c r="F594" s="32">
        <v>8</v>
      </c>
      <c r="G594" s="32">
        <v>4744805</v>
      </c>
      <c r="H594" s="32">
        <v>7941479</v>
      </c>
    </row>
    <row r="595" spans="1:8" x14ac:dyDescent="0.3">
      <c r="A595" t="s">
        <v>27</v>
      </c>
      <c r="B595" t="s">
        <v>242</v>
      </c>
      <c r="C595" s="32">
        <v>3012535</v>
      </c>
      <c r="D595" s="1">
        <v>45901</v>
      </c>
      <c r="E595" s="32">
        <v>2025</v>
      </c>
      <c r="F595" s="32">
        <v>9</v>
      </c>
      <c r="G595" s="32">
        <v>4299876</v>
      </c>
      <c r="H595" s="32">
        <v>7312411</v>
      </c>
    </row>
    <row r="596" spans="1:8" x14ac:dyDescent="0.3">
      <c r="A596" t="s">
        <v>28</v>
      </c>
      <c r="B596" t="s">
        <v>221</v>
      </c>
      <c r="C596" s="32">
        <v>0</v>
      </c>
      <c r="D596" s="1">
        <v>45292</v>
      </c>
      <c r="E596" s="32">
        <v>2024</v>
      </c>
      <c r="F596" s="32">
        <v>1</v>
      </c>
      <c r="G596" s="32">
        <v>1109</v>
      </c>
      <c r="H596" s="32">
        <v>1109</v>
      </c>
    </row>
    <row r="597" spans="1:8" x14ac:dyDescent="0.3">
      <c r="A597" t="s">
        <v>28</v>
      </c>
      <c r="B597" t="s">
        <v>222</v>
      </c>
      <c r="C597" s="32">
        <v>0</v>
      </c>
      <c r="D597" s="1">
        <v>45566</v>
      </c>
      <c r="E597" s="32">
        <v>2024</v>
      </c>
      <c r="F597" s="32">
        <v>10</v>
      </c>
      <c r="G597" s="32">
        <v>317</v>
      </c>
      <c r="H597" s="32">
        <v>317</v>
      </c>
    </row>
    <row r="598" spans="1:8" x14ac:dyDescent="0.3">
      <c r="A598" t="s">
        <v>28</v>
      </c>
      <c r="B598" t="s">
        <v>223</v>
      </c>
      <c r="C598" s="32">
        <v>10</v>
      </c>
      <c r="D598" s="1">
        <v>45597</v>
      </c>
      <c r="E598" s="32">
        <v>2024</v>
      </c>
      <c r="F598" s="32">
        <v>11</v>
      </c>
      <c r="G598" s="32">
        <v>293</v>
      </c>
      <c r="H598" s="32">
        <v>303</v>
      </c>
    </row>
    <row r="599" spans="1:8" x14ac:dyDescent="0.3">
      <c r="A599" t="s">
        <v>28</v>
      </c>
      <c r="B599" t="s">
        <v>224</v>
      </c>
      <c r="C599" s="32">
        <v>0</v>
      </c>
      <c r="D599" s="1">
        <v>45627</v>
      </c>
      <c r="E599" s="32">
        <v>2024</v>
      </c>
      <c r="F599" s="32">
        <v>12</v>
      </c>
      <c r="G599" s="32">
        <v>555</v>
      </c>
      <c r="H599" s="32">
        <v>555</v>
      </c>
    </row>
    <row r="600" spans="1:8" x14ac:dyDescent="0.3">
      <c r="A600" t="s">
        <v>28</v>
      </c>
      <c r="B600" t="s">
        <v>225</v>
      </c>
      <c r="C600" s="32">
        <v>1</v>
      </c>
      <c r="D600" s="1">
        <v>45323</v>
      </c>
      <c r="E600" s="32">
        <v>2024</v>
      </c>
      <c r="F600" s="32">
        <v>2</v>
      </c>
      <c r="G600" s="32">
        <v>224</v>
      </c>
      <c r="H600" s="32">
        <v>225</v>
      </c>
    </row>
    <row r="601" spans="1:8" x14ac:dyDescent="0.3">
      <c r="A601" t="s">
        <v>28</v>
      </c>
      <c r="B601" t="s">
        <v>226</v>
      </c>
      <c r="C601" s="32">
        <v>117</v>
      </c>
      <c r="D601" s="1">
        <v>45352</v>
      </c>
      <c r="E601" s="32">
        <v>2024</v>
      </c>
      <c r="F601" s="32">
        <v>3</v>
      </c>
      <c r="G601" s="32">
        <v>1054</v>
      </c>
      <c r="H601" s="32">
        <v>1171</v>
      </c>
    </row>
    <row r="602" spans="1:8" x14ac:dyDescent="0.3">
      <c r="A602" t="s">
        <v>28</v>
      </c>
      <c r="B602" t="s">
        <v>227</v>
      </c>
      <c r="C602" s="32">
        <v>1</v>
      </c>
      <c r="D602" s="1">
        <v>45383</v>
      </c>
      <c r="E602" s="32">
        <v>2024</v>
      </c>
      <c r="F602" s="32">
        <v>4</v>
      </c>
      <c r="G602" s="32">
        <v>53</v>
      </c>
      <c r="H602" s="32">
        <v>54</v>
      </c>
    </row>
    <row r="603" spans="1:8" x14ac:dyDescent="0.3">
      <c r="A603" t="s">
        <v>28</v>
      </c>
      <c r="B603" t="s">
        <v>228</v>
      </c>
      <c r="C603" s="32">
        <v>287</v>
      </c>
      <c r="D603" s="1">
        <v>45413</v>
      </c>
      <c r="E603" s="32">
        <v>2024</v>
      </c>
      <c r="F603" s="32">
        <v>5</v>
      </c>
      <c r="G603" s="32">
        <v>284</v>
      </c>
      <c r="H603" s="32">
        <v>571</v>
      </c>
    </row>
    <row r="604" spans="1:8" x14ac:dyDescent="0.3">
      <c r="A604" t="s">
        <v>28</v>
      </c>
      <c r="B604" t="s">
        <v>229</v>
      </c>
      <c r="C604" s="32">
        <v>1</v>
      </c>
      <c r="D604" s="1">
        <v>45444</v>
      </c>
      <c r="E604" s="32">
        <v>2024</v>
      </c>
      <c r="F604" s="32">
        <v>6</v>
      </c>
      <c r="G604" s="32">
        <v>599</v>
      </c>
      <c r="H604" s="32">
        <v>600</v>
      </c>
    </row>
    <row r="605" spans="1:8" x14ac:dyDescent="0.3">
      <c r="A605" t="s">
        <v>28</v>
      </c>
      <c r="B605" t="s">
        <v>230</v>
      </c>
      <c r="C605" s="32">
        <v>1</v>
      </c>
      <c r="D605" s="1">
        <v>45474</v>
      </c>
      <c r="E605" s="32">
        <v>2024</v>
      </c>
      <c r="F605" s="32">
        <v>7</v>
      </c>
      <c r="G605" s="32">
        <v>226</v>
      </c>
      <c r="H605" s="32">
        <v>227</v>
      </c>
    </row>
    <row r="606" spans="1:8" x14ac:dyDescent="0.3">
      <c r="A606" t="s">
        <v>28</v>
      </c>
      <c r="B606" t="s">
        <v>231</v>
      </c>
      <c r="C606" s="32">
        <v>36</v>
      </c>
      <c r="D606" s="1">
        <v>45505</v>
      </c>
      <c r="E606" s="32">
        <v>2024</v>
      </c>
      <c r="F606" s="32">
        <v>8</v>
      </c>
      <c r="G606" s="32">
        <v>189</v>
      </c>
      <c r="H606" s="32">
        <v>225</v>
      </c>
    </row>
    <row r="607" spans="1:8" x14ac:dyDescent="0.3">
      <c r="A607" t="s">
        <v>28</v>
      </c>
      <c r="B607" t="s">
        <v>232</v>
      </c>
      <c r="C607" s="32">
        <v>20</v>
      </c>
      <c r="D607" s="1">
        <v>45536</v>
      </c>
      <c r="E607" s="32">
        <v>2024</v>
      </c>
      <c r="F607" s="32">
        <v>9</v>
      </c>
      <c r="G607" s="32">
        <v>561</v>
      </c>
      <c r="H607" s="32">
        <v>581</v>
      </c>
    </row>
    <row r="608" spans="1:8" x14ac:dyDescent="0.3">
      <c r="A608" t="s">
        <v>28</v>
      </c>
      <c r="B608" t="s">
        <v>233</v>
      </c>
      <c r="C608" s="32">
        <v>3</v>
      </c>
      <c r="D608" s="1">
        <v>45658</v>
      </c>
      <c r="E608" s="32">
        <v>2025</v>
      </c>
      <c r="F608" s="32">
        <v>1</v>
      </c>
      <c r="G608" s="32">
        <v>339</v>
      </c>
      <c r="H608" s="32">
        <v>342</v>
      </c>
    </row>
    <row r="609" spans="1:8" x14ac:dyDescent="0.3">
      <c r="A609" t="s">
        <v>28</v>
      </c>
      <c r="B609" t="s">
        <v>234</v>
      </c>
      <c r="C609" s="32">
        <v>0</v>
      </c>
      <c r="D609" s="1">
        <v>45931</v>
      </c>
      <c r="E609" s="32">
        <v>2025</v>
      </c>
      <c r="F609" s="32">
        <v>10</v>
      </c>
      <c r="G609" s="32">
        <v>215</v>
      </c>
      <c r="H609" s="32">
        <v>215</v>
      </c>
    </row>
    <row r="610" spans="1:8" x14ac:dyDescent="0.3">
      <c r="A610" t="s">
        <v>28</v>
      </c>
      <c r="B610" t="s">
        <v>235</v>
      </c>
      <c r="C610" s="32">
        <v>0</v>
      </c>
      <c r="D610" s="1">
        <v>45689</v>
      </c>
      <c r="E610" s="32">
        <v>2025</v>
      </c>
      <c r="F610" s="32">
        <v>2</v>
      </c>
      <c r="G610" s="32">
        <v>436</v>
      </c>
      <c r="H610" s="32">
        <v>436</v>
      </c>
    </row>
    <row r="611" spans="1:8" x14ac:dyDescent="0.3">
      <c r="A611" t="s">
        <v>28</v>
      </c>
      <c r="B611" t="s">
        <v>236</v>
      </c>
      <c r="C611" s="32">
        <v>0</v>
      </c>
      <c r="D611" s="1">
        <v>45717</v>
      </c>
      <c r="E611" s="32">
        <v>2025</v>
      </c>
      <c r="F611" s="32">
        <v>3</v>
      </c>
      <c r="G611" s="32">
        <v>127</v>
      </c>
      <c r="H611" s="32">
        <v>127</v>
      </c>
    </row>
    <row r="612" spans="1:8" x14ac:dyDescent="0.3">
      <c r="A612" t="s">
        <v>28</v>
      </c>
      <c r="B612" t="s">
        <v>237</v>
      </c>
      <c r="C612" s="32">
        <v>0</v>
      </c>
      <c r="D612" s="1">
        <v>45748</v>
      </c>
      <c r="E612" s="32">
        <v>2025</v>
      </c>
      <c r="F612" s="32">
        <v>4</v>
      </c>
      <c r="G612" s="32">
        <v>86</v>
      </c>
      <c r="H612" s="32">
        <v>86</v>
      </c>
    </row>
    <row r="613" spans="1:8" x14ac:dyDescent="0.3">
      <c r="A613" t="s">
        <v>28</v>
      </c>
      <c r="B613" t="s">
        <v>238</v>
      </c>
      <c r="C613" s="32">
        <v>0</v>
      </c>
      <c r="D613" s="1">
        <v>45778</v>
      </c>
      <c r="E613" s="32">
        <v>2025</v>
      </c>
      <c r="F613" s="32">
        <v>5</v>
      </c>
      <c r="G613" s="32">
        <v>8210</v>
      </c>
      <c r="H613" s="32">
        <v>8210</v>
      </c>
    </row>
    <row r="614" spans="1:8" x14ac:dyDescent="0.3">
      <c r="A614" t="s">
        <v>28</v>
      </c>
      <c r="B614" t="s">
        <v>239</v>
      </c>
      <c r="C614" s="32">
        <v>0</v>
      </c>
      <c r="D614" s="1">
        <v>45809</v>
      </c>
      <c r="E614" s="32">
        <v>2025</v>
      </c>
      <c r="F614" s="32">
        <v>6</v>
      </c>
      <c r="G614" s="32">
        <v>139</v>
      </c>
      <c r="H614" s="32">
        <v>139</v>
      </c>
    </row>
    <row r="615" spans="1:8" x14ac:dyDescent="0.3">
      <c r="A615" t="s">
        <v>28</v>
      </c>
      <c r="B615" t="s">
        <v>240</v>
      </c>
      <c r="C615" s="32">
        <v>0</v>
      </c>
      <c r="D615" s="1">
        <v>45839</v>
      </c>
      <c r="E615" s="32">
        <v>2025</v>
      </c>
      <c r="F615" s="32">
        <v>7</v>
      </c>
      <c r="G615" s="32">
        <v>277</v>
      </c>
      <c r="H615" s="32">
        <v>277</v>
      </c>
    </row>
    <row r="616" spans="1:8" x14ac:dyDescent="0.3">
      <c r="A616" t="s">
        <v>28</v>
      </c>
      <c r="B616" t="s">
        <v>241</v>
      </c>
      <c r="C616" s="32">
        <v>0</v>
      </c>
      <c r="D616" s="1">
        <v>45870</v>
      </c>
      <c r="E616" s="32">
        <v>2025</v>
      </c>
      <c r="F616" s="32">
        <v>8</v>
      </c>
      <c r="G616" s="32">
        <v>357</v>
      </c>
      <c r="H616" s="32">
        <v>357</v>
      </c>
    </row>
    <row r="617" spans="1:8" x14ac:dyDescent="0.3">
      <c r="A617" t="s">
        <v>28</v>
      </c>
      <c r="B617" t="s">
        <v>242</v>
      </c>
      <c r="C617" s="32">
        <v>0</v>
      </c>
      <c r="D617" s="1">
        <v>45901</v>
      </c>
      <c r="E617" s="32">
        <v>2025</v>
      </c>
      <c r="F617" s="32">
        <v>9</v>
      </c>
      <c r="G617" s="32">
        <v>109</v>
      </c>
      <c r="H617" s="32">
        <v>109</v>
      </c>
    </row>
    <row r="618" spans="1:8" x14ac:dyDescent="0.3">
      <c r="A618" t="s">
        <v>29</v>
      </c>
      <c r="B618" t="s">
        <v>221</v>
      </c>
      <c r="C618" s="32">
        <v>426</v>
      </c>
      <c r="D618" s="1">
        <v>45292</v>
      </c>
      <c r="E618" s="32">
        <v>2024</v>
      </c>
      <c r="F618" s="32">
        <v>1</v>
      </c>
      <c r="G618" s="32">
        <v>36212</v>
      </c>
      <c r="H618" s="32">
        <v>36638</v>
      </c>
    </row>
    <row r="619" spans="1:8" x14ac:dyDescent="0.3">
      <c r="A619" t="s">
        <v>29</v>
      </c>
      <c r="B619" t="s">
        <v>222</v>
      </c>
      <c r="C619" s="32">
        <v>850</v>
      </c>
      <c r="D619" s="1">
        <v>45566</v>
      </c>
      <c r="E619" s="32">
        <v>2024</v>
      </c>
      <c r="F619" s="32">
        <v>10</v>
      </c>
      <c r="G619" s="32">
        <v>39060</v>
      </c>
      <c r="H619" s="32">
        <v>39910</v>
      </c>
    </row>
    <row r="620" spans="1:8" x14ac:dyDescent="0.3">
      <c r="A620" t="s">
        <v>29</v>
      </c>
      <c r="B620" t="s">
        <v>223</v>
      </c>
      <c r="C620" s="32">
        <v>50785</v>
      </c>
      <c r="D620" s="1">
        <v>45597</v>
      </c>
      <c r="E620" s="32">
        <v>2024</v>
      </c>
      <c r="F620" s="32">
        <v>11</v>
      </c>
      <c r="G620" s="32">
        <v>36557</v>
      </c>
      <c r="H620" s="32">
        <v>87342</v>
      </c>
    </row>
    <row r="621" spans="1:8" x14ac:dyDescent="0.3">
      <c r="A621" t="s">
        <v>29</v>
      </c>
      <c r="B621" t="s">
        <v>224</v>
      </c>
      <c r="C621" s="32">
        <v>838</v>
      </c>
      <c r="D621" s="1">
        <v>45627</v>
      </c>
      <c r="E621" s="32">
        <v>2024</v>
      </c>
      <c r="F621" s="32">
        <v>12</v>
      </c>
      <c r="G621" s="32">
        <v>27590</v>
      </c>
      <c r="H621" s="32">
        <v>28428</v>
      </c>
    </row>
    <row r="622" spans="1:8" x14ac:dyDescent="0.3">
      <c r="A622" t="s">
        <v>29</v>
      </c>
      <c r="B622" t="s">
        <v>225</v>
      </c>
      <c r="C622" s="32">
        <v>903</v>
      </c>
      <c r="D622" s="1">
        <v>45323</v>
      </c>
      <c r="E622" s="32">
        <v>2024</v>
      </c>
      <c r="F622" s="32">
        <v>2</v>
      </c>
      <c r="G622" s="32">
        <v>24567</v>
      </c>
      <c r="H622" s="32">
        <v>25470</v>
      </c>
    </row>
    <row r="623" spans="1:8" x14ac:dyDescent="0.3">
      <c r="A623" t="s">
        <v>29</v>
      </c>
      <c r="B623" t="s">
        <v>226</v>
      </c>
      <c r="C623" s="32">
        <v>2125</v>
      </c>
      <c r="D623" s="1">
        <v>45352</v>
      </c>
      <c r="E623" s="32">
        <v>2024</v>
      </c>
      <c r="F623" s="32">
        <v>3</v>
      </c>
      <c r="G623" s="32">
        <v>27117</v>
      </c>
      <c r="H623" s="32">
        <v>29242</v>
      </c>
    </row>
    <row r="624" spans="1:8" x14ac:dyDescent="0.3">
      <c r="A624" t="s">
        <v>29</v>
      </c>
      <c r="B624" t="s">
        <v>227</v>
      </c>
      <c r="C624" s="32">
        <v>1172</v>
      </c>
      <c r="D624" s="1">
        <v>45383</v>
      </c>
      <c r="E624" s="32">
        <v>2024</v>
      </c>
      <c r="F624" s="32">
        <v>4</v>
      </c>
      <c r="G624" s="32">
        <v>21697</v>
      </c>
      <c r="H624" s="32">
        <v>22869</v>
      </c>
    </row>
    <row r="625" spans="1:8" x14ac:dyDescent="0.3">
      <c r="A625" t="s">
        <v>29</v>
      </c>
      <c r="B625" t="s">
        <v>228</v>
      </c>
      <c r="C625" s="32">
        <v>315</v>
      </c>
      <c r="D625" s="1">
        <v>45413</v>
      </c>
      <c r="E625" s="32">
        <v>2024</v>
      </c>
      <c r="F625" s="32">
        <v>5</v>
      </c>
      <c r="G625" s="32">
        <v>21755</v>
      </c>
      <c r="H625" s="32">
        <v>22070</v>
      </c>
    </row>
    <row r="626" spans="1:8" x14ac:dyDescent="0.3">
      <c r="A626" t="s">
        <v>29</v>
      </c>
      <c r="B626" t="s">
        <v>229</v>
      </c>
      <c r="C626" s="32">
        <v>472</v>
      </c>
      <c r="D626" s="1">
        <v>45444</v>
      </c>
      <c r="E626" s="32">
        <v>2024</v>
      </c>
      <c r="F626" s="32">
        <v>6</v>
      </c>
      <c r="G626" s="32">
        <v>19980</v>
      </c>
      <c r="H626" s="32">
        <v>20452</v>
      </c>
    </row>
    <row r="627" spans="1:8" x14ac:dyDescent="0.3">
      <c r="A627" t="s">
        <v>29</v>
      </c>
      <c r="B627" t="s">
        <v>230</v>
      </c>
      <c r="C627" s="32">
        <v>984</v>
      </c>
      <c r="D627" s="1">
        <v>45474</v>
      </c>
      <c r="E627" s="32">
        <v>2024</v>
      </c>
      <c r="F627" s="32">
        <v>7</v>
      </c>
      <c r="G627" s="32">
        <v>21067</v>
      </c>
      <c r="H627" s="32">
        <v>22051</v>
      </c>
    </row>
    <row r="628" spans="1:8" x14ac:dyDescent="0.3">
      <c r="A628" t="s">
        <v>29</v>
      </c>
      <c r="B628" t="s">
        <v>231</v>
      </c>
      <c r="C628" s="32">
        <v>618</v>
      </c>
      <c r="D628" s="1">
        <v>45505</v>
      </c>
      <c r="E628" s="32">
        <v>2024</v>
      </c>
      <c r="F628" s="32">
        <v>8</v>
      </c>
      <c r="G628" s="32">
        <v>18410</v>
      </c>
      <c r="H628" s="32">
        <v>19028</v>
      </c>
    </row>
    <row r="629" spans="1:8" x14ac:dyDescent="0.3">
      <c r="A629" t="s">
        <v>29</v>
      </c>
      <c r="B629" t="s">
        <v>232</v>
      </c>
      <c r="C629" s="32">
        <v>944</v>
      </c>
      <c r="D629" s="1">
        <v>45536</v>
      </c>
      <c r="E629" s="32">
        <v>2024</v>
      </c>
      <c r="F629" s="32">
        <v>9</v>
      </c>
      <c r="G629" s="32">
        <v>18899</v>
      </c>
      <c r="H629" s="32">
        <v>19843</v>
      </c>
    </row>
    <row r="630" spans="1:8" x14ac:dyDescent="0.3">
      <c r="A630" t="s">
        <v>29</v>
      </c>
      <c r="B630" t="s">
        <v>233</v>
      </c>
      <c r="C630" s="32">
        <v>526</v>
      </c>
      <c r="D630" s="1">
        <v>45658</v>
      </c>
      <c r="E630" s="32">
        <v>2025</v>
      </c>
      <c r="F630" s="32">
        <v>1</v>
      </c>
      <c r="G630" s="32">
        <v>22751</v>
      </c>
      <c r="H630" s="32">
        <v>23277</v>
      </c>
    </row>
    <row r="631" spans="1:8" x14ac:dyDescent="0.3">
      <c r="A631" t="s">
        <v>29</v>
      </c>
      <c r="B631" t="s">
        <v>234</v>
      </c>
      <c r="C631" s="32">
        <v>577</v>
      </c>
      <c r="D631" s="1">
        <v>45931</v>
      </c>
      <c r="E631" s="32">
        <v>2025</v>
      </c>
      <c r="F631" s="32">
        <v>10</v>
      </c>
      <c r="G631" s="32">
        <v>27696</v>
      </c>
      <c r="H631" s="32">
        <v>28273</v>
      </c>
    </row>
    <row r="632" spans="1:8" x14ac:dyDescent="0.3">
      <c r="A632" t="s">
        <v>29</v>
      </c>
      <c r="B632" t="s">
        <v>235</v>
      </c>
      <c r="C632" s="32">
        <v>686</v>
      </c>
      <c r="D632" s="1">
        <v>45689</v>
      </c>
      <c r="E632" s="32">
        <v>2025</v>
      </c>
      <c r="F632" s="32">
        <v>2</v>
      </c>
      <c r="G632" s="32">
        <v>21860</v>
      </c>
      <c r="H632" s="32">
        <v>22546</v>
      </c>
    </row>
    <row r="633" spans="1:8" x14ac:dyDescent="0.3">
      <c r="A633" t="s">
        <v>29</v>
      </c>
      <c r="B633" t="s">
        <v>236</v>
      </c>
      <c r="C633" s="32">
        <v>688</v>
      </c>
      <c r="D633" s="1">
        <v>45717</v>
      </c>
      <c r="E633" s="32">
        <v>2025</v>
      </c>
      <c r="F633" s="32">
        <v>3</v>
      </c>
      <c r="G633" s="32">
        <v>101881</v>
      </c>
      <c r="H633" s="32">
        <v>102569</v>
      </c>
    </row>
    <row r="634" spans="1:8" x14ac:dyDescent="0.3">
      <c r="A634" t="s">
        <v>29</v>
      </c>
      <c r="B634" t="s">
        <v>237</v>
      </c>
      <c r="C634" s="32">
        <v>493</v>
      </c>
      <c r="D634" s="1">
        <v>45748</v>
      </c>
      <c r="E634" s="32">
        <v>2025</v>
      </c>
      <c r="F634" s="32">
        <v>4</v>
      </c>
      <c r="G634" s="32">
        <v>23935</v>
      </c>
      <c r="H634" s="32">
        <v>24428</v>
      </c>
    </row>
    <row r="635" spans="1:8" x14ac:dyDescent="0.3">
      <c r="A635" t="s">
        <v>29</v>
      </c>
      <c r="B635" t="s">
        <v>238</v>
      </c>
      <c r="C635" s="32">
        <v>1104</v>
      </c>
      <c r="D635" s="1">
        <v>45778</v>
      </c>
      <c r="E635" s="32">
        <v>2025</v>
      </c>
      <c r="F635" s="32">
        <v>5</v>
      </c>
      <c r="G635" s="32">
        <v>22867</v>
      </c>
      <c r="H635" s="32">
        <v>23971</v>
      </c>
    </row>
    <row r="636" spans="1:8" x14ac:dyDescent="0.3">
      <c r="A636" t="s">
        <v>29</v>
      </c>
      <c r="B636" t="s">
        <v>239</v>
      </c>
      <c r="C636" s="32">
        <v>7977</v>
      </c>
      <c r="D636" s="1">
        <v>45809</v>
      </c>
      <c r="E636" s="32">
        <v>2025</v>
      </c>
      <c r="F636" s="32">
        <v>6</v>
      </c>
      <c r="G636" s="32">
        <v>100370</v>
      </c>
      <c r="H636" s="32">
        <v>108347</v>
      </c>
    </row>
    <row r="637" spans="1:8" x14ac:dyDescent="0.3">
      <c r="A637" t="s">
        <v>29</v>
      </c>
      <c r="B637" t="s">
        <v>240</v>
      </c>
      <c r="C637" s="32">
        <v>308</v>
      </c>
      <c r="D637" s="1">
        <v>45839</v>
      </c>
      <c r="E637" s="32">
        <v>2025</v>
      </c>
      <c r="F637" s="32">
        <v>7</v>
      </c>
      <c r="G637" s="32">
        <v>23483</v>
      </c>
      <c r="H637" s="32">
        <v>23791</v>
      </c>
    </row>
    <row r="638" spans="1:8" x14ac:dyDescent="0.3">
      <c r="A638" t="s">
        <v>29</v>
      </c>
      <c r="B638" t="s">
        <v>241</v>
      </c>
      <c r="C638" s="32">
        <v>207</v>
      </c>
      <c r="D638" s="1">
        <v>45870</v>
      </c>
      <c r="E638" s="32">
        <v>2025</v>
      </c>
      <c r="F638" s="32">
        <v>8</v>
      </c>
      <c r="G638" s="32">
        <v>19976</v>
      </c>
      <c r="H638" s="32">
        <v>20183</v>
      </c>
    </row>
    <row r="639" spans="1:8" x14ac:dyDescent="0.3">
      <c r="A639" t="s">
        <v>29</v>
      </c>
      <c r="B639" t="s">
        <v>242</v>
      </c>
      <c r="C639" s="32">
        <v>675</v>
      </c>
      <c r="D639" s="1">
        <v>45901</v>
      </c>
      <c r="E639" s="32">
        <v>2025</v>
      </c>
      <c r="F639" s="32">
        <v>9</v>
      </c>
      <c r="G639" s="32">
        <v>61141</v>
      </c>
      <c r="H639" s="32">
        <v>61816</v>
      </c>
    </row>
    <row r="640" spans="1:8" x14ac:dyDescent="0.3">
      <c r="A640" t="s">
        <v>30</v>
      </c>
      <c r="B640" t="s">
        <v>221</v>
      </c>
      <c r="C640" s="32">
        <v>1673</v>
      </c>
      <c r="D640" s="1">
        <v>45292</v>
      </c>
      <c r="E640" s="32">
        <v>2024</v>
      </c>
      <c r="F640" s="32">
        <v>1</v>
      </c>
      <c r="G640" s="32">
        <v>7223</v>
      </c>
      <c r="H640" s="32">
        <v>8896</v>
      </c>
    </row>
    <row r="641" spans="1:8" x14ac:dyDescent="0.3">
      <c r="A641" t="s">
        <v>30</v>
      </c>
      <c r="B641" t="s">
        <v>222</v>
      </c>
      <c r="C641" s="32">
        <v>1746</v>
      </c>
      <c r="D641" s="1">
        <v>45566</v>
      </c>
      <c r="E641" s="32">
        <v>2024</v>
      </c>
      <c r="F641" s="32">
        <v>10</v>
      </c>
      <c r="G641" s="32">
        <v>8631</v>
      </c>
      <c r="H641" s="32">
        <v>10377</v>
      </c>
    </row>
    <row r="642" spans="1:8" x14ac:dyDescent="0.3">
      <c r="A642" t="s">
        <v>30</v>
      </c>
      <c r="B642" t="s">
        <v>223</v>
      </c>
      <c r="C642" s="32">
        <v>44770</v>
      </c>
      <c r="D642" s="1">
        <v>45597</v>
      </c>
      <c r="E642" s="32">
        <v>2024</v>
      </c>
      <c r="F642" s="32">
        <v>11</v>
      </c>
      <c r="G642" s="32">
        <v>8774</v>
      </c>
      <c r="H642" s="32">
        <v>53544</v>
      </c>
    </row>
    <row r="643" spans="1:8" x14ac:dyDescent="0.3">
      <c r="A643" t="s">
        <v>30</v>
      </c>
      <c r="B643" t="s">
        <v>224</v>
      </c>
      <c r="C643" s="32">
        <v>2102</v>
      </c>
      <c r="D643" s="1">
        <v>45627</v>
      </c>
      <c r="E643" s="32">
        <v>2024</v>
      </c>
      <c r="F643" s="32">
        <v>12</v>
      </c>
      <c r="G643" s="32">
        <v>8917</v>
      </c>
      <c r="H643" s="32">
        <v>11019</v>
      </c>
    </row>
    <row r="644" spans="1:8" x14ac:dyDescent="0.3">
      <c r="A644" t="s">
        <v>30</v>
      </c>
      <c r="B644" t="s">
        <v>225</v>
      </c>
      <c r="C644" s="32">
        <v>65494</v>
      </c>
      <c r="D644" s="1">
        <v>45323</v>
      </c>
      <c r="E644" s="32">
        <v>2024</v>
      </c>
      <c r="F644" s="32">
        <v>2</v>
      </c>
      <c r="G644" s="32">
        <v>12307</v>
      </c>
      <c r="H644" s="32">
        <v>77801</v>
      </c>
    </row>
    <row r="645" spans="1:8" x14ac:dyDescent="0.3">
      <c r="A645" t="s">
        <v>30</v>
      </c>
      <c r="B645" t="s">
        <v>226</v>
      </c>
      <c r="C645" s="32">
        <v>11001</v>
      </c>
      <c r="D645" s="1">
        <v>45352</v>
      </c>
      <c r="E645" s="32">
        <v>2024</v>
      </c>
      <c r="F645" s="32">
        <v>3</v>
      </c>
      <c r="G645" s="32">
        <v>9553</v>
      </c>
      <c r="H645" s="32">
        <v>20554</v>
      </c>
    </row>
    <row r="646" spans="1:8" x14ac:dyDescent="0.3">
      <c r="A646" t="s">
        <v>30</v>
      </c>
      <c r="B646" t="s">
        <v>227</v>
      </c>
      <c r="C646" s="32">
        <v>26680</v>
      </c>
      <c r="D646" s="1">
        <v>45383</v>
      </c>
      <c r="E646" s="32">
        <v>2024</v>
      </c>
      <c r="F646" s="32">
        <v>4</v>
      </c>
      <c r="G646" s="32">
        <v>10647</v>
      </c>
      <c r="H646" s="32">
        <v>37327</v>
      </c>
    </row>
    <row r="647" spans="1:8" x14ac:dyDescent="0.3">
      <c r="A647" t="s">
        <v>30</v>
      </c>
      <c r="B647" t="s">
        <v>228</v>
      </c>
      <c r="C647" s="32">
        <v>23729</v>
      </c>
      <c r="D647" s="1">
        <v>45413</v>
      </c>
      <c r="E647" s="32">
        <v>2024</v>
      </c>
      <c r="F647" s="32">
        <v>5</v>
      </c>
      <c r="G647" s="32">
        <v>7628</v>
      </c>
      <c r="H647" s="32">
        <v>31357</v>
      </c>
    </row>
    <row r="648" spans="1:8" x14ac:dyDescent="0.3">
      <c r="A648" t="s">
        <v>30</v>
      </c>
      <c r="B648" t="s">
        <v>229</v>
      </c>
      <c r="C648" s="32">
        <v>17608</v>
      </c>
      <c r="D648" s="1">
        <v>45444</v>
      </c>
      <c r="E648" s="32">
        <v>2024</v>
      </c>
      <c r="F648" s="32">
        <v>6</v>
      </c>
      <c r="G648" s="32">
        <v>17281</v>
      </c>
      <c r="H648" s="32">
        <v>34889</v>
      </c>
    </row>
    <row r="649" spans="1:8" x14ac:dyDescent="0.3">
      <c r="A649" t="s">
        <v>30</v>
      </c>
      <c r="B649" t="s">
        <v>230</v>
      </c>
      <c r="C649" s="32">
        <v>5588</v>
      </c>
      <c r="D649" s="1">
        <v>45474</v>
      </c>
      <c r="E649" s="32">
        <v>2024</v>
      </c>
      <c r="F649" s="32">
        <v>7</v>
      </c>
      <c r="G649" s="32">
        <v>19900</v>
      </c>
      <c r="H649" s="32">
        <v>25488</v>
      </c>
    </row>
    <row r="650" spans="1:8" x14ac:dyDescent="0.3">
      <c r="A650" t="s">
        <v>30</v>
      </c>
      <c r="B650" t="s">
        <v>231</v>
      </c>
      <c r="C650" s="32">
        <v>10882</v>
      </c>
      <c r="D650" s="1">
        <v>45505</v>
      </c>
      <c r="E650" s="32">
        <v>2024</v>
      </c>
      <c r="F650" s="32">
        <v>8</v>
      </c>
      <c r="G650" s="32">
        <v>8049</v>
      </c>
      <c r="H650" s="32">
        <v>18931</v>
      </c>
    </row>
    <row r="651" spans="1:8" x14ac:dyDescent="0.3">
      <c r="A651" t="s">
        <v>30</v>
      </c>
      <c r="B651" t="s">
        <v>232</v>
      </c>
      <c r="C651" s="32">
        <v>37287</v>
      </c>
      <c r="D651" s="1">
        <v>45536</v>
      </c>
      <c r="E651" s="32">
        <v>2024</v>
      </c>
      <c r="F651" s="32">
        <v>9</v>
      </c>
      <c r="G651" s="32">
        <v>8304</v>
      </c>
      <c r="H651" s="32">
        <v>45591</v>
      </c>
    </row>
    <row r="652" spans="1:8" x14ac:dyDescent="0.3">
      <c r="A652" t="s">
        <v>30</v>
      </c>
      <c r="B652" t="s">
        <v>233</v>
      </c>
      <c r="C652" s="32">
        <v>1691</v>
      </c>
      <c r="D652" s="1">
        <v>45658</v>
      </c>
      <c r="E652" s="32">
        <v>2025</v>
      </c>
      <c r="F652" s="32">
        <v>1</v>
      </c>
      <c r="G652" s="32">
        <v>7216</v>
      </c>
      <c r="H652" s="32">
        <v>8907</v>
      </c>
    </row>
    <row r="653" spans="1:8" x14ac:dyDescent="0.3">
      <c r="A653" t="s">
        <v>30</v>
      </c>
      <c r="B653" t="s">
        <v>234</v>
      </c>
      <c r="C653" s="32">
        <v>36310</v>
      </c>
      <c r="D653" s="1">
        <v>45931</v>
      </c>
      <c r="E653" s="32">
        <v>2025</v>
      </c>
      <c r="F653" s="32">
        <v>10</v>
      </c>
      <c r="G653" s="32">
        <v>9099</v>
      </c>
      <c r="H653" s="32">
        <v>45409</v>
      </c>
    </row>
    <row r="654" spans="1:8" x14ac:dyDescent="0.3">
      <c r="A654" t="s">
        <v>30</v>
      </c>
      <c r="B654" t="s">
        <v>235</v>
      </c>
      <c r="C654" s="32">
        <v>28687</v>
      </c>
      <c r="D654" s="1">
        <v>45689</v>
      </c>
      <c r="E654" s="32">
        <v>2025</v>
      </c>
      <c r="F654" s="32">
        <v>2</v>
      </c>
      <c r="G654" s="32">
        <v>5729</v>
      </c>
      <c r="H654" s="32">
        <v>34416</v>
      </c>
    </row>
    <row r="655" spans="1:8" x14ac:dyDescent="0.3">
      <c r="A655" t="s">
        <v>30</v>
      </c>
      <c r="B655" t="s">
        <v>236</v>
      </c>
      <c r="C655" s="32">
        <v>894</v>
      </c>
      <c r="D655" s="1">
        <v>45717</v>
      </c>
      <c r="E655" s="32">
        <v>2025</v>
      </c>
      <c r="F655" s="32">
        <v>3</v>
      </c>
      <c r="G655" s="32">
        <v>5583</v>
      </c>
      <c r="H655" s="32">
        <v>6477</v>
      </c>
    </row>
    <row r="656" spans="1:8" x14ac:dyDescent="0.3">
      <c r="A656" t="s">
        <v>30</v>
      </c>
      <c r="B656" t="s">
        <v>237</v>
      </c>
      <c r="C656" s="32">
        <v>2212</v>
      </c>
      <c r="D656" s="1">
        <v>45748</v>
      </c>
      <c r="E656" s="32">
        <v>2025</v>
      </c>
      <c r="F656" s="32">
        <v>4</v>
      </c>
      <c r="G656" s="32">
        <v>7034</v>
      </c>
      <c r="H656" s="32">
        <v>9246</v>
      </c>
    </row>
    <row r="657" spans="1:8" x14ac:dyDescent="0.3">
      <c r="A657" t="s">
        <v>30</v>
      </c>
      <c r="B657" t="s">
        <v>238</v>
      </c>
      <c r="C657" s="32">
        <v>4959</v>
      </c>
      <c r="D657" s="1">
        <v>45778</v>
      </c>
      <c r="E657" s="32">
        <v>2025</v>
      </c>
      <c r="F657" s="32">
        <v>5</v>
      </c>
      <c r="G657" s="32">
        <v>9566</v>
      </c>
      <c r="H657" s="32">
        <v>14525</v>
      </c>
    </row>
    <row r="658" spans="1:8" x14ac:dyDescent="0.3">
      <c r="A658" t="s">
        <v>30</v>
      </c>
      <c r="B658" t="s">
        <v>239</v>
      </c>
      <c r="C658" s="32">
        <v>14311</v>
      </c>
      <c r="D658" s="1">
        <v>45809</v>
      </c>
      <c r="E658" s="32">
        <v>2025</v>
      </c>
      <c r="F658" s="32">
        <v>6</v>
      </c>
      <c r="G658" s="32">
        <v>12844</v>
      </c>
      <c r="H658" s="32">
        <v>27155</v>
      </c>
    </row>
    <row r="659" spans="1:8" x14ac:dyDescent="0.3">
      <c r="A659" t="s">
        <v>30</v>
      </c>
      <c r="B659" t="s">
        <v>240</v>
      </c>
      <c r="C659" s="32">
        <v>1872</v>
      </c>
      <c r="D659" s="1">
        <v>45839</v>
      </c>
      <c r="E659" s="32">
        <v>2025</v>
      </c>
      <c r="F659" s="32">
        <v>7</v>
      </c>
      <c r="G659" s="32">
        <v>9083</v>
      </c>
      <c r="H659" s="32">
        <v>10955</v>
      </c>
    </row>
    <row r="660" spans="1:8" x14ac:dyDescent="0.3">
      <c r="A660" t="s">
        <v>30</v>
      </c>
      <c r="B660" t="s">
        <v>241</v>
      </c>
      <c r="C660" s="32">
        <v>6256</v>
      </c>
      <c r="D660" s="1">
        <v>45870</v>
      </c>
      <c r="E660" s="32">
        <v>2025</v>
      </c>
      <c r="F660" s="32">
        <v>8</v>
      </c>
      <c r="G660" s="32">
        <v>8968</v>
      </c>
      <c r="H660" s="32">
        <v>15224</v>
      </c>
    </row>
    <row r="661" spans="1:8" x14ac:dyDescent="0.3">
      <c r="A661" t="s">
        <v>30</v>
      </c>
      <c r="B661" t="s">
        <v>242</v>
      </c>
      <c r="C661" s="32">
        <v>3257</v>
      </c>
      <c r="D661" s="1">
        <v>45901</v>
      </c>
      <c r="E661" s="32">
        <v>2025</v>
      </c>
      <c r="F661" s="32">
        <v>9</v>
      </c>
      <c r="G661" s="32">
        <v>7893</v>
      </c>
      <c r="H661" s="32">
        <v>11150</v>
      </c>
    </row>
    <row r="662" spans="1:8" x14ac:dyDescent="0.3">
      <c r="A662" t="s">
        <v>31</v>
      </c>
      <c r="B662" t="s">
        <v>221</v>
      </c>
      <c r="C662" s="32">
        <v>115084</v>
      </c>
      <c r="D662" s="1">
        <v>45292</v>
      </c>
      <c r="E662" s="32">
        <v>2024</v>
      </c>
      <c r="F662" s="32">
        <v>1</v>
      </c>
      <c r="G662" s="32">
        <v>38360</v>
      </c>
      <c r="H662" s="32">
        <v>153444</v>
      </c>
    </row>
    <row r="663" spans="1:8" x14ac:dyDescent="0.3">
      <c r="A663" t="s">
        <v>31</v>
      </c>
      <c r="B663" t="s">
        <v>222</v>
      </c>
      <c r="C663" s="32">
        <v>130531</v>
      </c>
      <c r="D663" s="1">
        <v>45566</v>
      </c>
      <c r="E663" s="32">
        <v>2024</v>
      </c>
      <c r="F663" s="32">
        <v>10</v>
      </c>
      <c r="G663" s="32">
        <v>33804</v>
      </c>
      <c r="H663" s="32">
        <v>164335</v>
      </c>
    </row>
    <row r="664" spans="1:8" x14ac:dyDescent="0.3">
      <c r="A664" t="s">
        <v>31</v>
      </c>
      <c r="B664" t="s">
        <v>223</v>
      </c>
      <c r="C664" s="32">
        <v>136392</v>
      </c>
      <c r="D664" s="1">
        <v>45597</v>
      </c>
      <c r="E664" s="32">
        <v>2024</v>
      </c>
      <c r="F664" s="32">
        <v>11</v>
      </c>
      <c r="G664" s="32">
        <v>29295</v>
      </c>
      <c r="H664" s="32">
        <v>165687</v>
      </c>
    </row>
    <row r="665" spans="1:8" x14ac:dyDescent="0.3">
      <c r="A665" t="s">
        <v>31</v>
      </c>
      <c r="B665" t="s">
        <v>224</v>
      </c>
      <c r="C665" s="32">
        <v>150333</v>
      </c>
      <c r="D665" s="1">
        <v>45627</v>
      </c>
      <c r="E665" s="32">
        <v>2024</v>
      </c>
      <c r="F665" s="32">
        <v>12</v>
      </c>
      <c r="G665" s="32">
        <v>82150</v>
      </c>
      <c r="H665" s="32">
        <v>232483</v>
      </c>
    </row>
    <row r="666" spans="1:8" x14ac:dyDescent="0.3">
      <c r="A666" t="s">
        <v>31</v>
      </c>
      <c r="B666" t="s">
        <v>225</v>
      </c>
      <c r="C666" s="32">
        <v>101129</v>
      </c>
      <c r="D666" s="1">
        <v>45323</v>
      </c>
      <c r="E666" s="32">
        <v>2024</v>
      </c>
      <c r="F666" s="32">
        <v>2</v>
      </c>
      <c r="G666" s="32">
        <v>33586</v>
      </c>
      <c r="H666" s="32">
        <v>134715</v>
      </c>
    </row>
    <row r="667" spans="1:8" x14ac:dyDescent="0.3">
      <c r="A667" t="s">
        <v>31</v>
      </c>
      <c r="B667" t="s">
        <v>226</v>
      </c>
      <c r="C667" s="32">
        <v>140023</v>
      </c>
      <c r="D667" s="1">
        <v>45352</v>
      </c>
      <c r="E667" s="32">
        <v>2024</v>
      </c>
      <c r="F667" s="32">
        <v>3</v>
      </c>
      <c r="G667" s="32">
        <v>43654</v>
      </c>
      <c r="H667" s="32">
        <v>183677</v>
      </c>
    </row>
    <row r="668" spans="1:8" x14ac:dyDescent="0.3">
      <c r="A668" t="s">
        <v>31</v>
      </c>
      <c r="B668" t="s">
        <v>227</v>
      </c>
      <c r="C668" s="32">
        <v>187644</v>
      </c>
      <c r="D668" s="1">
        <v>45383</v>
      </c>
      <c r="E668" s="32">
        <v>2024</v>
      </c>
      <c r="F668" s="32">
        <v>4</v>
      </c>
      <c r="G668" s="32">
        <v>37476</v>
      </c>
      <c r="H668" s="32">
        <v>225120</v>
      </c>
    </row>
    <row r="669" spans="1:8" x14ac:dyDescent="0.3">
      <c r="A669" t="s">
        <v>31</v>
      </c>
      <c r="B669" t="s">
        <v>228</v>
      </c>
      <c r="C669" s="32">
        <v>117548</v>
      </c>
      <c r="D669" s="1">
        <v>45413</v>
      </c>
      <c r="E669" s="32">
        <v>2024</v>
      </c>
      <c r="F669" s="32">
        <v>5</v>
      </c>
      <c r="G669" s="32">
        <v>32193</v>
      </c>
      <c r="H669" s="32">
        <v>149741</v>
      </c>
    </row>
    <row r="670" spans="1:8" x14ac:dyDescent="0.3">
      <c r="A670" t="s">
        <v>31</v>
      </c>
      <c r="B670" t="s">
        <v>229</v>
      </c>
      <c r="C670" s="32">
        <v>116124</v>
      </c>
      <c r="D670" s="1">
        <v>45444</v>
      </c>
      <c r="E670" s="32">
        <v>2024</v>
      </c>
      <c r="F670" s="32">
        <v>6</v>
      </c>
      <c r="G670" s="32">
        <v>41333</v>
      </c>
      <c r="H670" s="32">
        <v>157457</v>
      </c>
    </row>
    <row r="671" spans="1:8" x14ac:dyDescent="0.3">
      <c r="A671" t="s">
        <v>31</v>
      </c>
      <c r="B671" t="s">
        <v>230</v>
      </c>
      <c r="C671" s="32">
        <v>108985</v>
      </c>
      <c r="D671" s="1">
        <v>45474</v>
      </c>
      <c r="E671" s="32">
        <v>2024</v>
      </c>
      <c r="F671" s="32">
        <v>7</v>
      </c>
      <c r="G671" s="32">
        <v>39597</v>
      </c>
      <c r="H671" s="32">
        <v>148582</v>
      </c>
    </row>
    <row r="672" spans="1:8" x14ac:dyDescent="0.3">
      <c r="A672" t="s">
        <v>31</v>
      </c>
      <c r="B672" t="s">
        <v>231</v>
      </c>
      <c r="C672" s="32">
        <v>129492</v>
      </c>
      <c r="D672" s="1">
        <v>45505</v>
      </c>
      <c r="E672" s="32">
        <v>2024</v>
      </c>
      <c r="F672" s="32">
        <v>8</v>
      </c>
      <c r="G672" s="32">
        <v>55771</v>
      </c>
      <c r="H672" s="32">
        <v>185263</v>
      </c>
    </row>
    <row r="673" spans="1:8" x14ac:dyDescent="0.3">
      <c r="A673" t="s">
        <v>31</v>
      </c>
      <c r="B673" t="s">
        <v>232</v>
      </c>
      <c r="C673" s="32">
        <v>112406</v>
      </c>
      <c r="D673" s="1">
        <v>45536</v>
      </c>
      <c r="E673" s="32">
        <v>2024</v>
      </c>
      <c r="F673" s="32">
        <v>9</v>
      </c>
      <c r="G673" s="32">
        <v>22216</v>
      </c>
      <c r="H673" s="32">
        <v>134622</v>
      </c>
    </row>
    <row r="674" spans="1:8" x14ac:dyDescent="0.3">
      <c r="A674" t="s">
        <v>31</v>
      </c>
      <c r="B674" t="s">
        <v>233</v>
      </c>
      <c r="C674" s="32">
        <v>128832</v>
      </c>
      <c r="D674" s="1">
        <v>45658</v>
      </c>
      <c r="E674" s="32">
        <v>2025</v>
      </c>
      <c r="F674" s="32">
        <v>1</v>
      </c>
      <c r="G674" s="32">
        <v>26971</v>
      </c>
      <c r="H674" s="32">
        <v>155803</v>
      </c>
    </row>
    <row r="675" spans="1:8" x14ac:dyDescent="0.3">
      <c r="A675" t="s">
        <v>31</v>
      </c>
      <c r="B675" t="s">
        <v>234</v>
      </c>
      <c r="C675" s="32">
        <v>116643</v>
      </c>
      <c r="D675" s="1">
        <v>45931</v>
      </c>
      <c r="E675" s="32">
        <v>2025</v>
      </c>
      <c r="F675" s="32">
        <v>10</v>
      </c>
      <c r="G675" s="32">
        <v>181619</v>
      </c>
      <c r="H675" s="32">
        <v>298262</v>
      </c>
    </row>
    <row r="676" spans="1:8" x14ac:dyDescent="0.3">
      <c r="A676" t="s">
        <v>31</v>
      </c>
      <c r="B676" t="s">
        <v>235</v>
      </c>
      <c r="C676" s="32">
        <v>123016</v>
      </c>
      <c r="D676" s="1">
        <v>45689</v>
      </c>
      <c r="E676" s="32">
        <v>2025</v>
      </c>
      <c r="F676" s="32">
        <v>2</v>
      </c>
      <c r="G676" s="32">
        <v>37010</v>
      </c>
      <c r="H676" s="32">
        <v>160026</v>
      </c>
    </row>
    <row r="677" spans="1:8" x14ac:dyDescent="0.3">
      <c r="A677" t="s">
        <v>31</v>
      </c>
      <c r="B677" t="s">
        <v>236</v>
      </c>
      <c r="C677" s="32">
        <v>145094</v>
      </c>
      <c r="D677" s="1">
        <v>45717</v>
      </c>
      <c r="E677" s="32">
        <v>2025</v>
      </c>
      <c r="F677" s="32">
        <v>3</v>
      </c>
      <c r="G677" s="32">
        <v>114468</v>
      </c>
      <c r="H677" s="32">
        <v>259562</v>
      </c>
    </row>
    <row r="678" spans="1:8" x14ac:dyDescent="0.3">
      <c r="A678" t="s">
        <v>31</v>
      </c>
      <c r="B678" t="s">
        <v>237</v>
      </c>
      <c r="C678" s="32">
        <v>122769</v>
      </c>
      <c r="D678" s="1">
        <v>45748</v>
      </c>
      <c r="E678" s="32">
        <v>2025</v>
      </c>
      <c r="F678" s="32">
        <v>4</v>
      </c>
      <c r="G678" s="32">
        <v>46711</v>
      </c>
      <c r="H678" s="32">
        <v>169480</v>
      </c>
    </row>
    <row r="679" spans="1:8" x14ac:dyDescent="0.3">
      <c r="A679" t="s">
        <v>31</v>
      </c>
      <c r="B679" t="s">
        <v>238</v>
      </c>
      <c r="C679" s="32">
        <v>113445</v>
      </c>
      <c r="D679" s="1">
        <v>45778</v>
      </c>
      <c r="E679" s="32">
        <v>2025</v>
      </c>
      <c r="F679" s="32">
        <v>5</v>
      </c>
      <c r="G679" s="32">
        <v>50624</v>
      </c>
      <c r="H679" s="32">
        <v>164069</v>
      </c>
    </row>
    <row r="680" spans="1:8" x14ac:dyDescent="0.3">
      <c r="A680" t="s">
        <v>31</v>
      </c>
      <c r="B680" t="s">
        <v>239</v>
      </c>
      <c r="C680" s="32">
        <v>120561</v>
      </c>
      <c r="D680" s="1">
        <v>45809</v>
      </c>
      <c r="E680" s="32">
        <v>2025</v>
      </c>
      <c r="F680" s="32">
        <v>6</v>
      </c>
      <c r="G680" s="32">
        <v>105123</v>
      </c>
      <c r="H680" s="32">
        <v>225684</v>
      </c>
    </row>
    <row r="681" spans="1:8" x14ac:dyDescent="0.3">
      <c r="A681" t="s">
        <v>31</v>
      </c>
      <c r="B681" t="s">
        <v>240</v>
      </c>
      <c r="C681" s="32">
        <v>139246</v>
      </c>
      <c r="D681" s="1">
        <v>45839</v>
      </c>
      <c r="E681" s="32">
        <v>2025</v>
      </c>
      <c r="F681" s="32">
        <v>7</v>
      </c>
      <c r="G681" s="32">
        <v>47111</v>
      </c>
      <c r="H681" s="32">
        <v>186357</v>
      </c>
    </row>
    <row r="682" spans="1:8" x14ac:dyDescent="0.3">
      <c r="A682" t="s">
        <v>31</v>
      </c>
      <c r="B682" t="s">
        <v>241</v>
      </c>
      <c r="C682" s="32">
        <v>143055</v>
      </c>
      <c r="D682" s="1">
        <v>45870</v>
      </c>
      <c r="E682" s="32">
        <v>2025</v>
      </c>
      <c r="F682" s="32">
        <v>8</v>
      </c>
      <c r="G682" s="32">
        <v>71967</v>
      </c>
      <c r="H682" s="32">
        <v>215022</v>
      </c>
    </row>
    <row r="683" spans="1:8" x14ac:dyDescent="0.3">
      <c r="A683" t="s">
        <v>31</v>
      </c>
      <c r="B683" t="s">
        <v>242</v>
      </c>
      <c r="C683" s="32">
        <v>121651</v>
      </c>
      <c r="D683" s="1">
        <v>45901</v>
      </c>
      <c r="E683" s="32">
        <v>2025</v>
      </c>
      <c r="F683" s="32">
        <v>9</v>
      </c>
      <c r="G683" s="32">
        <v>196645</v>
      </c>
      <c r="H683" s="32">
        <v>318296</v>
      </c>
    </row>
    <row r="684" spans="1:8" x14ac:dyDescent="0.3">
      <c r="A684" t="s">
        <v>32</v>
      </c>
      <c r="B684" t="s">
        <v>221</v>
      </c>
      <c r="C684" s="32">
        <v>59</v>
      </c>
      <c r="D684" s="1">
        <v>45292</v>
      </c>
      <c r="E684" s="32">
        <v>2024</v>
      </c>
      <c r="F684" s="32">
        <v>1</v>
      </c>
      <c r="G684" s="32">
        <v>2841</v>
      </c>
      <c r="H684" s="32">
        <v>2900</v>
      </c>
    </row>
    <row r="685" spans="1:8" x14ac:dyDescent="0.3">
      <c r="A685" t="s">
        <v>32</v>
      </c>
      <c r="B685" t="s">
        <v>222</v>
      </c>
      <c r="C685" s="32">
        <v>712</v>
      </c>
      <c r="D685" s="1">
        <v>45566</v>
      </c>
      <c r="E685" s="32">
        <v>2024</v>
      </c>
      <c r="F685" s="32">
        <v>10</v>
      </c>
      <c r="G685" s="32">
        <v>5137</v>
      </c>
      <c r="H685" s="32">
        <v>5849</v>
      </c>
    </row>
    <row r="686" spans="1:8" x14ac:dyDescent="0.3">
      <c r="A686" t="s">
        <v>32</v>
      </c>
      <c r="B686" t="s">
        <v>223</v>
      </c>
      <c r="C686" s="32">
        <v>222</v>
      </c>
      <c r="D686" s="1">
        <v>45597</v>
      </c>
      <c r="E686" s="32">
        <v>2024</v>
      </c>
      <c r="F686" s="32">
        <v>11</v>
      </c>
      <c r="G686" s="32">
        <v>5269</v>
      </c>
      <c r="H686" s="32">
        <v>5491</v>
      </c>
    </row>
    <row r="687" spans="1:8" x14ac:dyDescent="0.3">
      <c r="A687" t="s">
        <v>32</v>
      </c>
      <c r="B687" t="s">
        <v>224</v>
      </c>
      <c r="C687" s="32">
        <v>9</v>
      </c>
      <c r="D687" s="1">
        <v>45627</v>
      </c>
      <c r="E687" s="32">
        <v>2024</v>
      </c>
      <c r="F687" s="32">
        <v>12</v>
      </c>
      <c r="G687" s="32">
        <v>5072</v>
      </c>
      <c r="H687" s="32">
        <v>5081</v>
      </c>
    </row>
    <row r="688" spans="1:8" x14ac:dyDescent="0.3">
      <c r="A688" t="s">
        <v>32</v>
      </c>
      <c r="B688" t="s">
        <v>225</v>
      </c>
      <c r="C688" s="32">
        <v>155</v>
      </c>
      <c r="D688" s="1">
        <v>45323</v>
      </c>
      <c r="E688" s="32">
        <v>2024</v>
      </c>
      <c r="F688" s="32">
        <v>2</v>
      </c>
      <c r="G688" s="32">
        <v>4700</v>
      </c>
      <c r="H688" s="32">
        <v>4855</v>
      </c>
    </row>
    <row r="689" spans="1:8" x14ac:dyDescent="0.3">
      <c r="A689" t="s">
        <v>32</v>
      </c>
      <c r="B689" t="s">
        <v>226</v>
      </c>
      <c r="C689" s="32">
        <v>247</v>
      </c>
      <c r="D689" s="1">
        <v>45352</v>
      </c>
      <c r="E689" s="32">
        <v>2024</v>
      </c>
      <c r="F689" s="32">
        <v>3</v>
      </c>
      <c r="G689" s="32">
        <v>4598</v>
      </c>
      <c r="H689" s="32">
        <v>4845</v>
      </c>
    </row>
    <row r="690" spans="1:8" x14ac:dyDescent="0.3">
      <c r="A690" t="s">
        <v>32</v>
      </c>
      <c r="B690" t="s">
        <v>227</v>
      </c>
      <c r="C690" s="32">
        <v>107</v>
      </c>
      <c r="D690" s="1">
        <v>45383</v>
      </c>
      <c r="E690" s="32">
        <v>2024</v>
      </c>
      <c r="F690" s="32">
        <v>4</v>
      </c>
      <c r="G690" s="32">
        <v>4050</v>
      </c>
      <c r="H690" s="32">
        <v>4157</v>
      </c>
    </row>
    <row r="691" spans="1:8" x14ac:dyDescent="0.3">
      <c r="A691" t="s">
        <v>32</v>
      </c>
      <c r="B691" t="s">
        <v>228</v>
      </c>
      <c r="C691" s="32">
        <v>325</v>
      </c>
      <c r="D691" s="1">
        <v>45413</v>
      </c>
      <c r="E691" s="32">
        <v>2024</v>
      </c>
      <c r="F691" s="32">
        <v>5</v>
      </c>
      <c r="G691" s="32">
        <v>3867</v>
      </c>
      <c r="H691" s="32">
        <v>4192</v>
      </c>
    </row>
    <row r="692" spans="1:8" x14ac:dyDescent="0.3">
      <c r="A692" t="s">
        <v>32</v>
      </c>
      <c r="B692" t="s">
        <v>229</v>
      </c>
      <c r="C692" s="32">
        <v>141</v>
      </c>
      <c r="D692" s="1">
        <v>45444</v>
      </c>
      <c r="E692" s="32">
        <v>2024</v>
      </c>
      <c r="F692" s="32">
        <v>6</v>
      </c>
      <c r="G692" s="32">
        <v>2311</v>
      </c>
      <c r="H692" s="32">
        <v>2452</v>
      </c>
    </row>
    <row r="693" spans="1:8" x14ac:dyDescent="0.3">
      <c r="A693" t="s">
        <v>32</v>
      </c>
      <c r="B693" t="s">
        <v>230</v>
      </c>
      <c r="C693" s="32">
        <v>125</v>
      </c>
      <c r="D693" s="1">
        <v>45474</v>
      </c>
      <c r="E693" s="32">
        <v>2024</v>
      </c>
      <c r="F693" s="32">
        <v>7</v>
      </c>
      <c r="G693" s="32">
        <v>4998</v>
      </c>
      <c r="H693" s="32">
        <v>5123</v>
      </c>
    </row>
    <row r="694" spans="1:8" x14ac:dyDescent="0.3">
      <c r="A694" t="s">
        <v>32</v>
      </c>
      <c r="B694" t="s">
        <v>231</v>
      </c>
      <c r="C694" s="32">
        <v>657</v>
      </c>
      <c r="D694" s="1">
        <v>45505</v>
      </c>
      <c r="E694" s="32">
        <v>2024</v>
      </c>
      <c r="F694" s="32">
        <v>8</v>
      </c>
      <c r="G694" s="32">
        <v>3306</v>
      </c>
      <c r="H694" s="32">
        <v>3963</v>
      </c>
    </row>
    <row r="695" spans="1:8" x14ac:dyDescent="0.3">
      <c r="A695" t="s">
        <v>32</v>
      </c>
      <c r="B695" t="s">
        <v>232</v>
      </c>
      <c r="C695" s="32">
        <v>1929</v>
      </c>
      <c r="D695" s="1">
        <v>45536</v>
      </c>
      <c r="E695" s="32">
        <v>2024</v>
      </c>
      <c r="F695" s="32">
        <v>9</v>
      </c>
      <c r="G695" s="32">
        <v>8210</v>
      </c>
      <c r="H695" s="32">
        <v>10139</v>
      </c>
    </row>
    <row r="696" spans="1:8" x14ac:dyDescent="0.3">
      <c r="A696" t="s">
        <v>32</v>
      </c>
      <c r="B696" t="s">
        <v>233</v>
      </c>
      <c r="C696" s="32">
        <v>658</v>
      </c>
      <c r="D696" s="1">
        <v>45658</v>
      </c>
      <c r="E696" s="32">
        <v>2025</v>
      </c>
      <c r="F696" s="32">
        <v>1</v>
      </c>
      <c r="G696" s="32">
        <v>3480</v>
      </c>
      <c r="H696" s="32">
        <v>4138</v>
      </c>
    </row>
    <row r="697" spans="1:8" x14ac:dyDescent="0.3">
      <c r="A697" t="s">
        <v>32</v>
      </c>
      <c r="B697" t="s">
        <v>234</v>
      </c>
      <c r="C697" s="32">
        <v>716</v>
      </c>
      <c r="D697" s="1">
        <v>45931</v>
      </c>
      <c r="E697" s="32">
        <v>2025</v>
      </c>
      <c r="F697" s="32">
        <v>10</v>
      </c>
      <c r="G697" s="32">
        <v>5036</v>
      </c>
      <c r="H697" s="32">
        <v>5752</v>
      </c>
    </row>
    <row r="698" spans="1:8" x14ac:dyDescent="0.3">
      <c r="A698" t="s">
        <v>32</v>
      </c>
      <c r="B698" t="s">
        <v>235</v>
      </c>
      <c r="C698" s="32">
        <v>107</v>
      </c>
      <c r="D698" s="1">
        <v>45689</v>
      </c>
      <c r="E698" s="32">
        <v>2025</v>
      </c>
      <c r="F698" s="32">
        <v>2</v>
      </c>
      <c r="G698" s="32">
        <v>3332</v>
      </c>
      <c r="H698" s="32">
        <v>3439</v>
      </c>
    </row>
    <row r="699" spans="1:8" x14ac:dyDescent="0.3">
      <c r="A699" t="s">
        <v>32</v>
      </c>
      <c r="B699" t="s">
        <v>236</v>
      </c>
      <c r="C699" s="32">
        <v>303</v>
      </c>
      <c r="D699" s="1">
        <v>45717</v>
      </c>
      <c r="E699" s="32">
        <v>2025</v>
      </c>
      <c r="F699" s="32">
        <v>3</v>
      </c>
      <c r="G699" s="32">
        <v>6687</v>
      </c>
      <c r="H699" s="32">
        <v>6990</v>
      </c>
    </row>
    <row r="700" spans="1:8" x14ac:dyDescent="0.3">
      <c r="A700" t="s">
        <v>32</v>
      </c>
      <c r="B700" t="s">
        <v>237</v>
      </c>
      <c r="C700" s="32">
        <v>13</v>
      </c>
      <c r="D700" s="1">
        <v>45748</v>
      </c>
      <c r="E700" s="32">
        <v>2025</v>
      </c>
      <c r="F700" s="32">
        <v>4</v>
      </c>
      <c r="G700" s="32">
        <v>4207</v>
      </c>
      <c r="H700" s="32">
        <v>4220</v>
      </c>
    </row>
    <row r="701" spans="1:8" x14ac:dyDescent="0.3">
      <c r="A701" t="s">
        <v>32</v>
      </c>
      <c r="B701" t="s">
        <v>238</v>
      </c>
      <c r="C701" s="32">
        <v>226</v>
      </c>
      <c r="D701" s="1">
        <v>45778</v>
      </c>
      <c r="E701" s="32">
        <v>2025</v>
      </c>
      <c r="F701" s="32">
        <v>5</v>
      </c>
      <c r="G701" s="32">
        <v>6615</v>
      </c>
      <c r="H701" s="32">
        <v>6841</v>
      </c>
    </row>
    <row r="702" spans="1:8" x14ac:dyDescent="0.3">
      <c r="A702" t="s">
        <v>32</v>
      </c>
      <c r="B702" t="s">
        <v>239</v>
      </c>
      <c r="C702" s="32">
        <v>9</v>
      </c>
      <c r="D702" s="1">
        <v>45809</v>
      </c>
      <c r="E702" s="32">
        <v>2025</v>
      </c>
      <c r="F702" s="32">
        <v>6</v>
      </c>
      <c r="G702" s="32">
        <v>5500</v>
      </c>
      <c r="H702" s="32">
        <v>5509</v>
      </c>
    </row>
    <row r="703" spans="1:8" x14ac:dyDescent="0.3">
      <c r="A703" t="s">
        <v>32</v>
      </c>
      <c r="B703" t="s">
        <v>240</v>
      </c>
      <c r="C703" s="32">
        <v>5</v>
      </c>
      <c r="D703" s="1">
        <v>45839</v>
      </c>
      <c r="E703" s="32">
        <v>2025</v>
      </c>
      <c r="F703" s="32">
        <v>7</v>
      </c>
      <c r="G703" s="32">
        <v>7330</v>
      </c>
      <c r="H703" s="32">
        <v>7335</v>
      </c>
    </row>
    <row r="704" spans="1:8" x14ac:dyDescent="0.3">
      <c r="A704" t="s">
        <v>32</v>
      </c>
      <c r="B704" t="s">
        <v>241</v>
      </c>
      <c r="C704" s="32">
        <v>703</v>
      </c>
      <c r="D704" s="1">
        <v>45870</v>
      </c>
      <c r="E704" s="32">
        <v>2025</v>
      </c>
      <c r="F704" s="32">
        <v>8</v>
      </c>
      <c r="G704" s="32">
        <v>5129</v>
      </c>
      <c r="H704" s="32">
        <v>5832</v>
      </c>
    </row>
    <row r="705" spans="1:8" x14ac:dyDescent="0.3">
      <c r="A705" t="s">
        <v>32</v>
      </c>
      <c r="B705" t="s">
        <v>242</v>
      </c>
      <c r="C705" s="32">
        <v>944</v>
      </c>
      <c r="D705" s="1">
        <v>45901</v>
      </c>
      <c r="E705" s="32">
        <v>2025</v>
      </c>
      <c r="F705" s="32">
        <v>9</v>
      </c>
      <c r="G705" s="32">
        <v>9739</v>
      </c>
      <c r="H705" s="32">
        <v>10683</v>
      </c>
    </row>
    <row r="706" spans="1:8" x14ac:dyDescent="0.3">
      <c r="A706" t="s">
        <v>33</v>
      </c>
      <c r="B706" t="s">
        <v>221</v>
      </c>
      <c r="C706" s="32">
        <v>312</v>
      </c>
      <c r="D706" s="1">
        <v>45292</v>
      </c>
      <c r="E706" s="32">
        <v>2024</v>
      </c>
      <c r="F706" s="32">
        <v>1</v>
      </c>
      <c r="G706" s="32">
        <v>119</v>
      </c>
      <c r="H706" s="32">
        <v>431</v>
      </c>
    </row>
    <row r="707" spans="1:8" x14ac:dyDescent="0.3">
      <c r="A707" t="s">
        <v>33</v>
      </c>
      <c r="B707" t="s">
        <v>222</v>
      </c>
      <c r="C707" s="32">
        <v>330</v>
      </c>
      <c r="D707" s="1">
        <v>45566</v>
      </c>
      <c r="E707" s="32">
        <v>2024</v>
      </c>
      <c r="F707" s="32">
        <v>10</v>
      </c>
      <c r="G707" s="32">
        <v>520</v>
      </c>
      <c r="H707" s="32">
        <v>850</v>
      </c>
    </row>
    <row r="708" spans="1:8" x14ac:dyDescent="0.3">
      <c r="A708" t="s">
        <v>33</v>
      </c>
      <c r="B708" t="s">
        <v>223</v>
      </c>
      <c r="C708" s="32">
        <v>85</v>
      </c>
      <c r="D708" s="1">
        <v>45597</v>
      </c>
      <c r="E708" s="32">
        <v>2024</v>
      </c>
      <c r="F708" s="32">
        <v>11</v>
      </c>
      <c r="G708" s="32">
        <v>501</v>
      </c>
      <c r="H708" s="32">
        <v>586</v>
      </c>
    </row>
    <row r="709" spans="1:8" x14ac:dyDescent="0.3">
      <c r="A709" t="s">
        <v>33</v>
      </c>
      <c r="B709" t="s">
        <v>224</v>
      </c>
      <c r="C709" s="32">
        <v>188</v>
      </c>
      <c r="D709" s="1">
        <v>45627</v>
      </c>
      <c r="E709" s="32">
        <v>2024</v>
      </c>
      <c r="F709" s="32">
        <v>12</v>
      </c>
      <c r="G709" s="32">
        <v>417</v>
      </c>
      <c r="H709" s="32">
        <v>605</v>
      </c>
    </row>
    <row r="710" spans="1:8" x14ac:dyDescent="0.3">
      <c r="A710" t="s">
        <v>33</v>
      </c>
      <c r="B710" t="s">
        <v>225</v>
      </c>
      <c r="C710" s="32">
        <v>142</v>
      </c>
      <c r="D710" s="1">
        <v>45323</v>
      </c>
      <c r="E710" s="32">
        <v>2024</v>
      </c>
      <c r="F710" s="32">
        <v>2</v>
      </c>
      <c r="G710" s="32">
        <v>1202</v>
      </c>
      <c r="H710" s="32">
        <v>1344</v>
      </c>
    </row>
    <row r="711" spans="1:8" x14ac:dyDescent="0.3">
      <c r="A711" t="s">
        <v>33</v>
      </c>
      <c r="B711" t="s">
        <v>226</v>
      </c>
      <c r="C711" s="32">
        <v>1532</v>
      </c>
      <c r="D711" s="1">
        <v>45352</v>
      </c>
      <c r="E711" s="32">
        <v>2024</v>
      </c>
      <c r="F711" s="32">
        <v>3</v>
      </c>
      <c r="G711" s="32">
        <v>524</v>
      </c>
      <c r="H711" s="32">
        <v>2056</v>
      </c>
    </row>
    <row r="712" spans="1:8" x14ac:dyDescent="0.3">
      <c r="A712" t="s">
        <v>33</v>
      </c>
      <c r="B712" t="s">
        <v>227</v>
      </c>
      <c r="C712" s="32">
        <v>406</v>
      </c>
      <c r="D712" s="1">
        <v>45383</v>
      </c>
      <c r="E712" s="32">
        <v>2024</v>
      </c>
      <c r="F712" s="32">
        <v>4</v>
      </c>
      <c r="G712" s="32">
        <v>950</v>
      </c>
      <c r="H712" s="32">
        <v>1356</v>
      </c>
    </row>
    <row r="713" spans="1:8" x14ac:dyDescent="0.3">
      <c r="A713" t="s">
        <v>33</v>
      </c>
      <c r="B713" t="s">
        <v>228</v>
      </c>
      <c r="C713" s="32">
        <v>307</v>
      </c>
      <c r="D713" s="1">
        <v>45413</v>
      </c>
      <c r="E713" s="32">
        <v>2024</v>
      </c>
      <c r="F713" s="32">
        <v>5</v>
      </c>
      <c r="G713" s="32">
        <v>254</v>
      </c>
      <c r="H713" s="32">
        <v>561</v>
      </c>
    </row>
    <row r="714" spans="1:8" x14ac:dyDescent="0.3">
      <c r="A714" t="s">
        <v>33</v>
      </c>
      <c r="B714" t="s">
        <v>229</v>
      </c>
      <c r="C714" s="32">
        <v>102</v>
      </c>
      <c r="D714" s="1">
        <v>45444</v>
      </c>
      <c r="E714" s="32">
        <v>2024</v>
      </c>
      <c r="F714" s="32">
        <v>6</v>
      </c>
      <c r="G714" s="32">
        <v>559</v>
      </c>
      <c r="H714" s="32">
        <v>661</v>
      </c>
    </row>
    <row r="715" spans="1:8" x14ac:dyDescent="0.3">
      <c r="A715" t="s">
        <v>33</v>
      </c>
      <c r="B715" t="s">
        <v>230</v>
      </c>
      <c r="C715" s="32">
        <v>142</v>
      </c>
      <c r="D715" s="1">
        <v>45474</v>
      </c>
      <c r="E715" s="32">
        <v>2024</v>
      </c>
      <c r="F715" s="32">
        <v>7</v>
      </c>
      <c r="G715" s="32">
        <v>1389</v>
      </c>
      <c r="H715" s="32">
        <v>1531</v>
      </c>
    </row>
    <row r="716" spans="1:8" x14ac:dyDescent="0.3">
      <c r="A716" t="s">
        <v>33</v>
      </c>
      <c r="B716" t="s">
        <v>231</v>
      </c>
      <c r="C716" s="32">
        <v>250</v>
      </c>
      <c r="D716" s="1">
        <v>45505</v>
      </c>
      <c r="E716" s="32">
        <v>2024</v>
      </c>
      <c r="F716" s="32">
        <v>8</v>
      </c>
      <c r="G716" s="32">
        <v>83</v>
      </c>
      <c r="H716" s="32">
        <v>333</v>
      </c>
    </row>
    <row r="717" spans="1:8" x14ac:dyDescent="0.3">
      <c r="A717" t="s">
        <v>33</v>
      </c>
      <c r="B717" t="s">
        <v>232</v>
      </c>
      <c r="C717" s="32">
        <v>2</v>
      </c>
      <c r="D717" s="1">
        <v>45536</v>
      </c>
      <c r="E717" s="32">
        <v>2024</v>
      </c>
      <c r="F717" s="32">
        <v>9</v>
      </c>
      <c r="G717" s="32">
        <v>97</v>
      </c>
      <c r="H717" s="32">
        <v>99</v>
      </c>
    </row>
    <row r="718" spans="1:8" x14ac:dyDescent="0.3">
      <c r="A718" t="s">
        <v>33</v>
      </c>
      <c r="B718" t="s">
        <v>233</v>
      </c>
      <c r="C718" s="32">
        <v>877</v>
      </c>
      <c r="D718" s="1">
        <v>45658</v>
      </c>
      <c r="E718" s="32">
        <v>2025</v>
      </c>
      <c r="F718" s="32">
        <v>1</v>
      </c>
      <c r="G718" s="32">
        <v>236</v>
      </c>
      <c r="H718" s="32">
        <v>1113</v>
      </c>
    </row>
    <row r="719" spans="1:8" x14ac:dyDescent="0.3">
      <c r="A719" t="s">
        <v>33</v>
      </c>
      <c r="B719" t="s">
        <v>234</v>
      </c>
      <c r="C719" s="32">
        <v>165</v>
      </c>
      <c r="D719" s="1">
        <v>45931</v>
      </c>
      <c r="E719" s="32">
        <v>2025</v>
      </c>
      <c r="F719" s="32">
        <v>10</v>
      </c>
      <c r="G719" s="32">
        <v>41</v>
      </c>
      <c r="H719" s="32">
        <v>206</v>
      </c>
    </row>
    <row r="720" spans="1:8" x14ac:dyDescent="0.3">
      <c r="A720" t="s">
        <v>33</v>
      </c>
      <c r="B720" t="s">
        <v>235</v>
      </c>
      <c r="C720" s="32">
        <v>842</v>
      </c>
      <c r="D720" s="1">
        <v>45689</v>
      </c>
      <c r="E720" s="32">
        <v>2025</v>
      </c>
      <c r="F720" s="32">
        <v>2</v>
      </c>
      <c r="G720" s="32">
        <v>1224</v>
      </c>
      <c r="H720" s="32">
        <v>2066</v>
      </c>
    </row>
    <row r="721" spans="1:8" x14ac:dyDescent="0.3">
      <c r="A721" t="s">
        <v>33</v>
      </c>
      <c r="B721" t="s">
        <v>236</v>
      </c>
      <c r="C721" s="32">
        <v>1379</v>
      </c>
      <c r="D721" s="1">
        <v>45717</v>
      </c>
      <c r="E721" s="32">
        <v>2025</v>
      </c>
      <c r="F721" s="32">
        <v>3</v>
      </c>
      <c r="G721" s="32">
        <v>115</v>
      </c>
      <c r="H721" s="32">
        <v>1494</v>
      </c>
    </row>
    <row r="722" spans="1:8" x14ac:dyDescent="0.3">
      <c r="A722" t="s">
        <v>33</v>
      </c>
      <c r="B722" t="s">
        <v>237</v>
      </c>
      <c r="C722" s="32">
        <v>635</v>
      </c>
      <c r="D722" s="1">
        <v>45748</v>
      </c>
      <c r="E722" s="32">
        <v>2025</v>
      </c>
      <c r="F722" s="32">
        <v>4</v>
      </c>
      <c r="G722" s="32">
        <v>36</v>
      </c>
      <c r="H722" s="32">
        <v>671</v>
      </c>
    </row>
    <row r="723" spans="1:8" x14ac:dyDescent="0.3">
      <c r="A723" t="s">
        <v>33</v>
      </c>
      <c r="B723" t="s">
        <v>238</v>
      </c>
      <c r="C723" s="32">
        <v>429</v>
      </c>
      <c r="D723" s="1">
        <v>45778</v>
      </c>
      <c r="E723" s="32">
        <v>2025</v>
      </c>
      <c r="F723" s="32">
        <v>5</v>
      </c>
      <c r="G723" s="32">
        <v>1306</v>
      </c>
      <c r="H723" s="32">
        <v>1735</v>
      </c>
    </row>
    <row r="724" spans="1:8" x14ac:dyDescent="0.3">
      <c r="A724" t="s">
        <v>33</v>
      </c>
      <c r="B724" t="s">
        <v>239</v>
      </c>
      <c r="C724" s="32">
        <v>613</v>
      </c>
      <c r="D724" s="1">
        <v>45809</v>
      </c>
      <c r="E724" s="32">
        <v>2025</v>
      </c>
      <c r="F724" s="32">
        <v>6</v>
      </c>
      <c r="G724" s="32">
        <v>757</v>
      </c>
      <c r="H724" s="32">
        <v>1370</v>
      </c>
    </row>
    <row r="725" spans="1:8" x14ac:dyDescent="0.3">
      <c r="A725" t="s">
        <v>33</v>
      </c>
      <c r="B725" t="s">
        <v>240</v>
      </c>
      <c r="C725" s="32">
        <v>247</v>
      </c>
      <c r="D725" s="1">
        <v>45839</v>
      </c>
      <c r="E725" s="32">
        <v>2025</v>
      </c>
      <c r="F725" s="32">
        <v>7</v>
      </c>
      <c r="G725" s="32">
        <v>38</v>
      </c>
      <c r="H725" s="32">
        <v>285</v>
      </c>
    </row>
    <row r="726" spans="1:8" x14ac:dyDescent="0.3">
      <c r="A726" t="s">
        <v>33</v>
      </c>
      <c r="B726" t="s">
        <v>241</v>
      </c>
      <c r="C726" s="32">
        <v>794</v>
      </c>
      <c r="D726" s="1">
        <v>45870</v>
      </c>
      <c r="E726" s="32">
        <v>2025</v>
      </c>
      <c r="F726" s="32">
        <v>8</v>
      </c>
      <c r="G726" s="32">
        <v>231</v>
      </c>
      <c r="H726" s="32">
        <v>1025</v>
      </c>
    </row>
    <row r="727" spans="1:8" x14ac:dyDescent="0.3">
      <c r="A727" t="s">
        <v>33</v>
      </c>
      <c r="B727" t="s">
        <v>242</v>
      </c>
      <c r="C727" s="32">
        <v>409</v>
      </c>
      <c r="D727" s="1">
        <v>45901</v>
      </c>
      <c r="E727" s="32">
        <v>2025</v>
      </c>
      <c r="F727" s="32">
        <v>9</v>
      </c>
      <c r="G727" s="32">
        <v>108</v>
      </c>
      <c r="H727" s="32">
        <v>517</v>
      </c>
    </row>
    <row r="728" spans="1:8" x14ac:dyDescent="0.3">
      <c r="A728" t="s">
        <v>34</v>
      </c>
      <c r="B728" t="s">
        <v>221</v>
      </c>
      <c r="C728" s="32">
        <v>931</v>
      </c>
      <c r="D728" s="1">
        <v>45292</v>
      </c>
      <c r="E728" s="32">
        <v>2024</v>
      </c>
      <c r="F728" s="32">
        <v>1</v>
      </c>
      <c r="G728" s="32">
        <v>817</v>
      </c>
      <c r="H728" s="32">
        <v>1748</v>
      </c>
    </row>
    <row r="729" spans="1:8" x14ac:dyDescent="0.3">
      <c r="A729" t="s">
        <v>34</v>
      </c>
      <c r="B729" t="s">
        <v>222</v>
      </c>
      <c r="C729" s="32">
        <v>315</v>
      </c>
      <c r="D729" s="1">
        <v>45566</v>
      </c>
      <c r="E729" s="32">
        <v>2024</v>
      </c>
      <c r="F729" s="32">
        <v>10</v>
      </c>
      <c r="G729" s="32">
        <v>1136</v>
      </c>
      <c r="H729" s="32">
        <v>1451</v>
      </c>
    </row>
    <row r="730" spans="1:8" x14ac:dyDescent="0.3">
      <c r="A730" t="s">
        <v>34</v>
      </c>
      <c r="B730" t="s">
        <v>223</v>
      </c>
      <c r="C730" s="32">
        <v>579</v>
      </c>
      <c r="D730" s="1">
        <v>45597</v>
      </c>
      <c r="E730" s="32">
        <v>2024</v>
      </c>
      <c r="F730" s="32">
        <v>11</v>
      </c>
      <c r="G730" s="32">
        <v>3063</v>
      </c>
      <c r="H730" s="32">
        <v>3642</v>
      </c>
    </row>
    <row r="731" spans="1:8" x14ac:dyDescent="0.3">
      <c r="A731" t="s">
        <v>34</v>
      </c>
      <c r="B731" t="s">
        <v>224</v>
      </c>
      <c r="C731" s="32">
        <v>272</v>
      </c>
      <c r="D731" s="1">
        <v>45627</v>
      </c>
      <c r="E731" s="32">
        <v>2024</v>
      </c>
      <c r="F731" s="32">
        <v>12</v>
      </c>
      <c r="G731" s="32">
        <v>637</v>
      </c>
      <c r="H731" s="32">
        <v>909</v>
      </c>
    </row>
    <row r="732" spans="1:8" x14ac:dyDescent="0.3">
      <c r="A732" t="s">
        <v>34</v>
      </c>
      <c r="B732" t="s">
        <v>225</v>
      </c>
      <c r="C732" s="32">
        <v>20</v>
      </c>
      <c r="D732" s="1">
        <v>45323</v>
      </c>
      <c r="E732" s="32">
        <v>2024</v>
      </c>
      <c r="F732" s="32">
        <v>2</v>
      </c>
      <c r="G732" s="32">
        <v>954</v>
      </c>
      <c r="H732" s="32">
        <v>974</v>
      </c>
    </row>
    <row r="733" spans="1:8" x14ac:dyDescent="0.3">
      <c r="A733" t="s">
        <v>34</v>
      </c>
      <c r="B733" t="s">
        <v>226</v>
      </c>
      <c r="C733" s="32">
        <v>370</v>
      </c>
      <c r="D733" s="1">
        <v>45352</v>
      </c>
      <c r="E733" s="32">
        <v>2024</v>
      </c>
      <c r="F733" s="32">
        <v>3</v>
      </c>
      <c r="G733" s="32">
        <v>654</v>
      </c>
      <c r="H733" s="32">
        <v>1024</v>
      </c>
    </row>
    <row r="734" spans="1:8" x14ac:dyDescent="0.3">
      <c r="A734" t="s">
        <v>34</v>
      </c>
      <c r="B734" t="s">
        <v>227</v>
      </c>
      <c r="C734" s="32">
        <v>377</v>
      </c>
      <c r="D734" s="1">
        <v>45383</v>
      </c>
      <c r="E734" s="32">
        <v>2024</v>
      </c>
      <c r="F734" s="32">
        <v>4</v>
      </c>
      <c r="G734" s="32">
        <v>1259</v>
      </c>
      <c r="H734" s="32">
        <v>1636</v>
      </c>
    </row>
    <row r="735" spans="1:8" x14ac:dyDescent="0.3">
      <c r="A735" t="s">
        <v>34</v>
      </c>
      <c r="B735" t="s">
        <v>228</v>
      </c>
      <c r="C735" s="32">
        <v>460</v>
      </c>
      <c r="D735" s="1">
        <v>45413</v>
      </c>
      <c r="E735" s="32">
        <v>2024</v>
      </c>
      <c r="F735" s="32">
        <v>5</v>
      </c>
      <c r="G735" s="32">
        <v>845</v>
      </c>
      <c r="H735" s="32">
        <v>1305</v>
      </c>
    </row>
    <row r="736" spans="1:8" x14ac:dyDescent="0.3">
      <c r="A736" t="s">
        <v>34</v>
      </c>
      <c r="B736" t="s">
        <v>229</v>
      </c>
      <c r="C736" s="32">
        <v>243</v>
      </c>
      <c r="D736" s="1">
        <v>45444</v>
      </c>
      <c r="E736" s="32">
        <v>2024</v>
      </c>
      <c r="F736" s="32">
        <v>6</v>
      </c>
      <c r="G736" s="32">
        <v>758</v>
      </c>
      <c r="H736" s="32">
        <v>1001</v>
      </c>
    </row>
    <row r="737" spans="1:8" x14ac:dyDescent="0.3">
      <c r="A737" t="s">
        <v>34</v>
      </c>
      <c r="B737" t="s">
        <v>230</v>
      </c>
      <c r="C737" s="32">
        <v>501</v>
      </c>
      <c r="D737" s="1">
        <v>45474</v>
      </c>
      <c r="E737" s="32">
        <v>2024</v>
      </c>
      <c r="F737" s="32">
        <v>7</v>
      </c>
      <c r="G737" s="32">
        <v>824</v>
      </c>
      <c r="H737" s="32">
        <v>1325</v>
      </c>
    </row>
    <row r="738" spans="1:8" x14ac:dyDescent="0.3">
      <c r="A738" t="s">
        <v>34</v>
      </c>
      <c r="B738" t="s">
        <v>231</v>
      </c>
      <c r="C738" s="32">
        <v>161</v>
      </c>
      <c r="D738" s="1">
        <v>45505</v>
      </c>
      <c r="E738" s="32">
        <v>2024</v>
      </c>
      <c r="F738" s="32">
        <v>8</v>
      </c>
      <c r="G738" s="32">
        <v>485</v>
      </c>
      <c r="H738" s="32">
        <v>646</v>
      </c>
    </row>
    <row r="739" spans="1:8" x14ac:dyDescent="0.3">
      <c r="A739" t="s">
        <v>34</v>
      </c>
      <c r="B739" t="s">
        <v>232</v>
      </c>
      <c r="C739" s="32">
        <v>455</v>
      </c>
      <c r="D739" s="1">
        <v>45536</v>
      </c>
      <c r="E739" s="32">
        <v>2024</v>
      </c>
      <c r="F739" s="32">
        <v>9</v>
      </c>
      <c r="G739" s="32">
        <v>816</v>
      </c>
      <c r="H739" s="32">
        <v>1271</v>
      </c>
    </row>
    <row r="740" spans="1:8" x14ac:dyDescent="0.3">
      <c r="A740" t="s">
        <v>34</v>
      </c>
      <c r="B740" t="s">
        <v>233</v>
      </c>
      <c r="C740" s="32">
        <v>2921</v>
      </c>
      <c r="D740" s="1">
        <v>45658</v>
      </c>
      <c r="E740" s="32">
        <v>2025</v>
      </c>
      <c r="F740" s="32">
        <v>1</v>
      </c>
      <c r="G740" s="32">
        <v>3777</v>
      </c>
      <c r="H740" s="32">
        <v>6698</v>
      </c>
    </row>
    <row r="741" spans="1:8" x14ac:dyDescent="0.3">
      <c r="A741" t="s">
        <v>34</v>
      </c>
      <c r="B741" t="s">
        <v>234</v>
      </c>
      <c r="C741" s="32">
        <v>621</v>
      </c>
      <c r="D741" s="1">
        <v>45931</v>
      </c>
      <c r="E741" s="32">
        <v>2025</v>
      </c>
      <c r="F741" s="32">
        <v>10</v>
      </c>
      <c r="G741" s="32">
        <v>570</v>
      </c>
      <c r="H741" s="32">
        <v>1191</v>
      </c>
    </row>
    <row r="742" spans="1:8" x14ac:dyDescent="0.3">
      <c r="A742" t="s">
        <v>34</v>
      </c>
      <c r="B742" t="s">
        <v>235</v>
      </c>
      <c r="C742" s="32">
        <v>52</v>
      </c>
      <c r="D742" s="1">
        <v>45689</v>
      </c>
      <c r="E742" s="32">
        <v>2025</v>
      </c>
      <c r="F742" s="32">
        <v>2</v>
      </c>
      <c r="G742" s="32">
        <v>517</v>
      </c>
      <c r="H742" s="32">
        <v>569</v>
      </c>
    </row>
    <row r="743" spans="1:8" x14ac:dyDescent="0.3">
      <c r="A743" t="s">
        <v>34</v>
      </c>
      <c r="B743" t="s">
        <v>236</v>
      </c>
      <c r="C743" s="32">
        <v>361</v>
      </c>
      <c r="D743" s="1">
        <v>45717</v>
      </c>
      <c r="E743" s="32">
        <v>2025</v>
      </c>
      <c r="F743" s="32">
        <v>3</v>
      </c>
      <c r="G743" s="32">
        <v>5002</v>
      </c>
      <c r="H743" s="32">
        <v>5363</v>
      </c>
    </row>
    <row r="744" spans="1:8" x14ac:dyDescent="0.3">
      <c r="A744" t="s">
        <v>34</v>
      </c>
      <c r="B744" t="s">
        <v>237</v>
      </c>
      <c r="C744" s="32">
        <v>384</v>
      </c>
      <c r="D744" s="1">
        <v>45748</v>
      </c>
      <c r="E744" s="32">
        <v>2025</v>
      </c>
      <c r="F744" s="32">
        <v>4</v>
      </c>
      <c r="G744" s="32">
        <v>16811</v>
      </c>
      <c r="H744" s="32">
        <v>17195</v>
      </c>
    </row>
    <row r="745" spans="1:8" x14ac:dyDescent="0.3">
      <c r="A745" t="s">
        <v>34</v>
      </c>
      <c r="B745" t="s">
        <v>238</v>
      </c>
      <c r="C745" s="32">
        <v>769</v>
      </c>
      <c r="D745" s="1">
        <v>45778</v>
      </c>
      <c r="E745" s="32">
        <v>2025</v>
      </c>
      <c r="F745" s="32">
        <v>5</v>
      </c>
      <c r="G745" s="32">
        <v>670</v>
      </c>
      <c r="H745" s="32">
        <v>1439</v>
      </c>
    </row>
    <row r="746" spans="1:8" x14ac:dyDescent="0.3">
      <c r="A746" t="s">
        <v>34</v>
      </c>
      <c r="B746" t="s">
        <v>239</v>
      </c>
      <c r="C746" s="32">
        <v>499</v>
      </c>
      <c r="D746" s="1">
        <v>45809</v>
      </c>
      <c r="E746" s="32">
        <v>2025</v>
      </c>
      <c r="F746" s="32">
        <v>6</v>
      </c>
      <c r="G746" s="32">
        <v>1098</v>
      </c>
      <c r="H746" s="32">
        <v>1597</v>
      </c>
    </row>
    <row r="747" spans="1:8" x14ac:dyDescent="0.3">
      <c r="A747" t="s">
        <v>34</v>
      </c>
      <c r="B747" t="s">
        <v>240</v>
      </c>
      <c r="C747" s="32">
        <v>108</v>
      </c>
      <c r="D747" s="1">
        <v>45839</v>
      </c>
      <c r="E747" s="32">
        <v>2025</v>
      </c>
      <c r="F747" s="32">
        <v>7</v>
      </c>
      <c r="G747" s="32">
        <v>1096</v>
      </c>
      <c r="H747" s="32">
        <v>1204</v>
      </c>
    </row>
    <row r="748" spans="1:8" x14ac:dyDescent="0.3">
      <c r="A748" t="s">
        <v>34</v>
      </c>
      <c r="B748" t="s">
        <v>241</v>
      </c>
      <c r="C748" s="32">
        <v>80</v>
      </c>
      <c r="D748" s="1">
        <v>45870</v>
      </c>
      <c r="E748" s="32">
        <v>2025</v>
      </c>
      <c r="F748" s="32">
        <v>8</v>
      </c>
      <c r="G748" s="32">
        <v>6556</v>
      </c>
      <c r="H748" s="32">
        <v>6636</v>
      </c>
    </row>
    <row r="749" spans="1:8" x14ac:dyDescent="0.3">
      <c r="A749" t="s">
        <v>34</v>
      </c>
      <c r="B749" t="s">
        <v>242</v>
      </c>
      <c r="C749" s="32">
        <v>129</v>
      </c>
      <c r="D749" s="1">
        <v>45901</v>
      </c>
      <c r="E749" s="32">
        <v>2025</v>
      </c>
      <c r="F749" s="32">
        <v>9</v>
      </c>
      <c r="G749" s="32">
        <v>410</v>
      </c>
      <c r="H749" s="32">
        <v>539</v>
      </c>
    </row>
    <row r="750" spans="1:8" x14ac:dyDescent="0.3">
      <c r="A750" t="s">
        <v>35</v>
      </c>
      <c r="B750" t="s">
        <v>221</v>
      </c>
      <c r="C750" s="32">
        <v>876646</v>
      </c>
      <c r="D750" s="1">
        <v>45292</v>
      </c>
      <c r="E750" s="32">
        <v>2024</v>
      </c>
      <c r="F750" s="32">
        <v>1</v>
      </c>
      <c r="G750" s="32">
        <v>20023</v>
      </c>
      <c r="H750" s="32">
        <v>896669</v>
      </c>
    </row>
    <row r="751" spans="1:8" x14ac:dyDescent="0.3">
      <c r="A751" t="s">
        <v>35</v>
      </c>
      <c r="B751" t="s">
        <v>222</v>
      </c>
      <c r="C751" s="32">
        <v>1446150</v>
      </c>
      <c r="D751" s="1">
        <v>45566</v>
      </c>
      <c r="E751" s="32">
        <v>2024</v>
      </c>
      <c r="F751" s="32">
        <v>10</v>
      </c>
      <c r="G751" s="32">
        <v>27839</v>
      </c>
      <c r="H751" s="32">
        <v>1473989</v>
      </c>
    </row>
    <row r="752" spans="1:8" x14ac:dyDescent="0.3">
      <c r="A752" t="s">
        <v>35</v>
      </c>
      <c r="B752" t="s">
        <v>223</v>
      </c>
      <c r="C752" s="32">
        <v>932898</v>
      </c>
      <c r="D752" s="1">
        <v>45597</v>
      </c>
      <c r="E752" s="32">
        <v>2024</v>
      </c>
      <c r="F752" s="32">
        <v>11</v>
      </c>
      <c r="G752" s="32">
        <v>25068</v>
      </c>
      <c r="H752" s="32">
        <v>957966</v>
      </c>
    </row>
    <row r="753" spans="1:8" x14ac:dyDescent="0.3">
      <c r="A753" t="s">
        <v>35</v>
      </c>
      <c r="B753" t="s">
        <v>224</v>
      </c>
      <c r="C753" s="32">
        <v>1021216</v>
      </c>
      <c r="D753" s="1">
        <v>45627</v>
      </c>
      <c r="E753" s="32">
        <v>2024</v>
      </c>
      <c r="F753" s="32">
        <v>12</v>
      </c>
      <c r="G753" s="32">
        <v>27007</v>
      </c>
      <c r="H753" s="32">
        <v>1048223</v>
      </c>
    </row>
    <row r="754" spans="1:8" x14ac:dyDescent="0.3">
      <c r="A754" t="s">
        <v>35</v>
      </c>
      <c r="B754" t="s">
        <v>225</v>
      </c>
      <c r="C754" s="32">
        <v>917397</v>
      </c>
      <c r="D754" s="1">
        <v>45323</v>
      </c>
      <c r="E754" s="32">
        <v>2024</v>
      </c>
      <c r="F754" s="32">
        <v>2</v>
      </c>
      <c r="G754" s="32">
        <v>20535</v>
      </c>
      <c r="H754" s="32">
        <v>937932</v>
      </c>
    </row>
    <row r="755" spans="1:8" x14ac:dyDescent="0.3">
      <c r="A755" t="s">
        <v>35</v>
      </c>
      <c r="B755" t="s">
        <v>226</v>
      </c>
      <c r="C755" s="32">
        <v>1005784</v>
      </c>
      <c r="D755" s="1">
        <v>45352</v>
      </c>
      <c r="E755" s="32">
        <v>2024</v>
      </c>
      <c r="F755" s="32">
        <v>3</v>
      </c>
      <c r="G755" s="32">
        <v>26115</v>
      </c>
      <c r="H755" s="32">
        <v>1031899</v>
      </c>
    </row>
    <row r="756" spans="1:8" x14ac:dyDescent="0.3">
      <c r="A756" t="s">
        <v>35</v>
      </c>
      <c r="B756" t="s">
        <v>227</v>
      </c>
      <c r="C756" s="32">
        <v>899120</v>
      </c>
      <c r="D756" s="1">
        <v>45383</v>
      </c>
      <c r="E756" s="32">
        <v>2024</v>
      </c>
      <c r="F756" s="32">
        <v>4</v>
      </c>
      <c r="G756" s="32">
        <v>29438</v>
      </c>
      <c r="H756" s="32">
        <v>928558</v>
      </c>
    </row>
    <row r="757" spans="1:8" x14ac:dyDescent="0.3">
      <c r="A757" t="s">
        <v>35</v>
      </c>
      <c r="B757" t="s">
        <v>228</v>
      </c>
      <c r="C757" s="32">
        <v>946021</v>
      </c>
      <c r="D757" s="1">
        <v>45413</v>
      </c>
      <c r="E757" s="32">
        <v>2024</v>
      </c>
      <c r="F757" s="32">
        <v>5</v>
      </c>
      <c r="G757" s="32">
        <v>25988</v>
      </c>
      <c r="H757" s="32">
        <v>972009</v>
      </c>
    </row>
    <row r="758" spans="1:8" x14ac:dyDescent="0.3">
      <c r="A758" t="s">
        <v>35</v>
      </c>
      <c r="B758" t="s">
        <v>229</v>
      </c>
      <c r="C758" s="32">
        <v>892434</v>
      </c>
      <c r="D758" s="1">
        <v>45444</v>
      </c>
      <c r="E758" s="32">
        <v>2024</v>
      </c>
      <c r="F758" s="32">
        <v>6</v>
      </c>
      <c r="G758" s="32">
        <v>37415</v>
      </c>
      <c r="H758" s="32">
        <v>929849</v>
      </c>
    </row>
    <row r="759" spans="1:8" x14ac:dyDescent="0.3">
      <c r="A759" t="s">
        <v>35</v>
      </c>
      <c r="B759" t="s">
        <v>230</v>
      </c>
      <c r="C759" s="32">
        <v>1275892</v>
      </c>
      <c r="D759" s="1">
        <v>45474</v>
      </c>
      <c r="E759" s="32">
        <v>2024</v>
      </c>
      <c r="F759" s="32">
        <v>7</v>
      </c>
      <c r="G759" s="32">
        <v>27463</v>
      </c>
      <c r="H759" s="32">
        <v>1303355</v>
      </c>
    </row>
    <row r="760" spans="1:8" x14ac:dyDescent="0.3">
      <c r="A760" t="s">
        <v>35</v>
      </c>
      <c r="B760" t="s">
        <v>231</v>
      </c>
      <c r="C760" s="32">
        <v>1513965</v>
      </c>
      <c r="D760" s="1">
        <v>45505</v>
      </c>
      <c r="E760" s="32">
        <v>2024</v>
      </c>
      <c r="F760" s="32">
        <v>8</v>
      </c>
      <c r="G760" s="32">
        <v>29772</v>
      </c>
      <c r="H760" s="32">
        <v>1543737</v>
      </c>
    </row>
    <row r="761" spans="1:8" x14ac:dyDescent="0.3">
      <c r="A761" t="s">
        <v>35</v>
      </c>
      <c r="B761" t="s">
        <v>232</v>
      </c>
      <c r="C761" s="32">
        <v>1637352</v>
      </c>
      <c r="D761" s="1">
        <v>45536</v>
      </c>
      <c r="E761" s="32">
        <v>2024</v>
      </c>
      <c r="F761" s="32">
        <v>9</v>
      </c>
      <c r="G761" s="32">
        <v>24965</v>
      </c>
      <c r="H761" s="32">
        <v>1662317</v>
      </c>
    </row>
    <row r="762" spans="1:8" x14ac:dyDescent="0.3">
      <c r="A762" t="s">
        <v>35</v>
      </c>
      <c r="B762" t="s">
        <v>233</v>
      </c>
      <c r="C762" s="32">
        <v>1088003</v>
      </c>
      <c r="D762" s="1">
        <v>45658</v>
      </c>
      <c r="E762" s="32">
        <v>2025</v>
      </c>
      <c r="F762" s="32">
        <v>1</v>
      </c>
      <c r="G762" s="32">
        <v>19771</v>
      </c>
      <c r="H762" s="32">
        <v>1107774</v>
      </c>
    </row>
    <row r="763" spans="1:8" x14ac:dyDescent="0.3">
      <c r="A763" t="s">
        <v>35</v>
      </c>
      <c r="B763" t="s">
        <v>234</v>
      </c>
      <c r="C763" s="32">
        <v>1468573</v>
      </c>
      <c r="D763" s="1">
        <v>45931</v>
      </c>
      <c r="E763" s="32">
        <v>2025</v>
      </c>
      <c r="F763" s="32">
        <v>10</v>
      </c>
      <c r="G763" s="32">
        <v>33247</v>
      </c>
      <c r="H763" s="32">
        <v>1501820</v>
      </c>
    </row>
    <row r="764" spans="1:8" x14ac:dyDescent="0.3">
      <c r="A764" t="s">
        <v>35</v>
      </c>
      <c r="B764" t="s">
        <v>235</v>
      </c>
      <c r="C764" s="32">
        <v>974752</v>
      </c>
      <c r="D764" s="1">
        <v>45689</v>
      </c>
      <c r="E764" s="32">
        <v>2025</v>
      </c>
      <c r="F764" s="32">
        <v>2</v>
      </c>
      <c r="G764" s="32">
        <v>28671</v>
      </c>
      <c r="H764" s="32">
        <v>1003423</v>
      </c>
    </row>
    <row r="765" spans="1:8" x14ac:dyDescent="0.3">
      <c r="A765" t="s">
        <v>35</v>
      </c>
      <c r="B765" t="s">
        <v>236</v>
      </c>
      <c r="C765" s="32">
        <v>1138746</v>
      </c>
      <c r="D765" s="1">
        <v>45717</v>
      </c>
      <c r="E765" s="32">
        <v>2025</v>
      </c>
      <c r="F765" s="32">
        <v>3</v>
      </c>
      <c r="G765" s="32">
        <v>30454</v>
      </c>
      <c r="H765" s="32">
        <v>1169200</v>
      </c>
    </row>
    <row r="766" spans="1:8" x14ac:dyDescent="0.3">
      <c r="A766" t="s">
        <v>35</v>
      </c>
      <c r="B766" t="s">
        <v>237</v>
      </c>
      <c r="C766" s="32">
        <v>1130005</v>
      </c>
      <c r="D766" s="1">
        <v>45748</v>
      </c>
      <c r="E766" s="32">
        <v>2025</v>
      </c>
      <c r="F766" s="32">
        <v>4</v>
      </c>
      <c r="G766" s="32">
        <v>28609</v>
      </c>
      <c r="H766" s="32">
        <v>1158614</v>
      </c>
    </row>
    <row r="767" spans="1:8" x14ac:dyDescent="0.3">
      <c r="A767" t="s">
        <v>35</v>
      </c>
      <c r="B767" t="s">
        <v>238</v>
      </c>
      <c r="C767" s="32">
        <v>1051420</v>
      </c>
      <c r="D767" s="1">
        <v>45778</v>
      </c>
      <c r="E767" s="32">
        <v>2025</v>
      </c>
      <c r="F767" s="32">
        <v>5</v>
      </c>
      <c r="G767" s="32">
        <v>26262</v>
      </c>
      <c r="H767" s="32">
        <v>1077682</v>
      </c>
    </row>
    <row r="768" spans="1:8" x14ac:dyDescent="0.3">
      <c r="A768" t="s">
        <v>35</v>
      </c>
      <c r="B768" t="s">
        <v>239</v>
      </c>
      <c r="C768" s="32">
        <v>1260791</v>
      </c>
      <c r="D768" s="1">
        <v>45809</v>
      </c>
      <c r="E768" s="32">
        <v>2025</v>
      </c>
      <c r="F768" s="32">
        <v>6</v>
      </c>
      <c r="G768" s="32">
        <v>44394</v>
      </c>
      <c r="H768" s="32">
        <v>1305185</v>
      </c>
    </row>
    <row r="769" spans="1:8" x14ac:dyDescent="0.3">
      <c r="A769" t="s">
        <v>35</v>
      </c>
      <c r="B769" t="s">
        <v>240</v>
      </c>
      <c r="C769" s="32">
        <v>1573792</v>
      </c>
      <c r="D769" s="1">
        <v>45839</v>
      </c>
      <c r="E769" s="32">
        <v>2025</v>
      </c>
      <c r="F769" s="32">
        <v>7</v>
      </c>
      <c r="G769" s="32">
        <v>31086</v>
      </c>
      <c r="H769" s="32">
        <v>1604878</v>
      </c>
    </row>
    <row r="770" spans="1:8" x14ac:dyDescent="0.3">
      <c r="A770" t="s">
        <v>35</v>
      </c>
      <c r="B770" t="s">
        <v>241</v>
      </c>
      <c r="C770" s="32">
        <v>1873986</v>
      </c>
      <c r="D770" s="1">
        <v>45870</v>
      </c>
      <c r="E770" s="32">
        <v>2025</v>
      </c>
      <c r="F770" s="32">
        <v>8</v>
      </c>
      <c r="G770" s="32">
        <v>33897</v>
      </c>
      <c r="H770" s="32">
        <v>1907883</v>
      </c>
    </row>
    <row r="771" spans="1:8" x14ac:dyDescent="0.3">
      <c r="A771" t="s">
        <v>35</v>
      </c>
      <c r="B771" t="s">
        <v>242</v>
      </c>
      <c r="C771" s="32">
        <v>1884379</v>
      </c>
      <c r="D771" s="1">
        <v>45901</v>
      </c>
      <c r="E771" s="32">
        <v>2025</v>
      </c>
      <c r="F771" s="32">
        <v>9</v>
      </c>
      <c r="G771" s="32">
        <v>25705</v>
      </c>
      <c r="H771" s="32">
        <v>1910084</v>
      </c>
    </row>
    <row r="772" spans="1:8" x14ac:dyDescent="0.3">
      <c r="A772" t="s">
        <v>36</v>
      </c>
      <c r="B772" t="s">
        <v>221</v>
      </c>
      <c r="C772" s="32">
        <v>56140</v>
      </c>
      <c r="D772" s="1">
        <v>45292</v>
      </c>
      <c r="E772" s="32">
        <v>2024</v>
      </c>
      <c r="F772" s="32">
        <v>1</v>
      </c>
      <c r="G772" s="32">
        <v>9879</v>
      </c>
      <c r="H772" s="32">
        <v>66019</v>
      </c>
    </row>
    <row r="773" spans="1:8" x14ac:dyDescent="0.3">
      <c r="A773" t="s">
        <v>36</v>
      </c>
      <c r="B773" t="s">
        <v>222</v>
      </c>
      <c r="C773" s="32">
        <v>8028</v>
      </c>
      <c r="D773" s="1">
        <v>45566</v>
      </c>
      <c r="E773" s="32">
        <v>2024</v>
      </c>
      <c r="F773" s="32">
        <v>10</v>
      </c>
      <c r="G773" s="32">
        <v>17446</v>
      </c>
      <c r="H773" s="32">
        <v>25474</v>
      </c>
    </row>
    <row r="774" spans="1:8" x14ac:dyDescent="0.3">
      <c r="A774" t="s">
        <v>36</v>
      </c>
      <c r="B774" t="s">
        <v>223</v>
      </c>
      <c r="C774" s="32">
        <v>10669</v>
      </c>
      <c r="D774" s="1">
        <v>45597</v>
      </c>
      <c r="E774" s="32">
        <v>2024</v>
      </c>
      <c r="F774" s="32">
        <v>11</v>
      </c>
      <c r="G774" s="32">
        <v>17936</v>
      </c>
      <c r="H774" s="32">
        <v>28605</v>
      </c>
    </row>
    <row r="775" spans="1:8" x14ac:dyDescent="0.3">
      <c r="A775" t="s">
        <v>36</v>
      </c>
      <c r="B775" t="s">
        <v>224</v>
      </c>
      <c r="C775" s="32">
        <v>13463</v>
      </c>
      <c r="D775" s="1">
        <v>45627</v>
      </c>
      <c r="E775" s="32">
        <v>2024</v>
      </c>
      <c r="F775" s="32">
        <v>12</v>
      </c>
      <c r="G775" s="32">
        <v>18034</v>
      </c>
      <c r="H775" s="32">
        <v>31497</v>
      </c>
    </row>
    <row r="776" spans="1:8" x14ac:dyDescent="0.3">
      <c r="A776" t="s">
        <v>36</v>
      </c>
      <c r="B776" t="s">
        <v>225</v>
      </c>
      <c r="C776" s="32">
        <v>32684</v>
      </c>
      <c r="D776" s="1">
        <v>45323</v>
      </c>
      <c r="E776" s="32">
        <v>2024</v>
      </c>
      <c r="F776" s="32">
        <v>2</v>
      </c>
      <c r="G776" s="32">
        <v>36523</v>
      </c>
      <c r="H776" s="32">
        <v>69207</v>
      </c>
    </row>
    <row r="777" spans="1:8" x14ac:dyDescent="0.3">
      <c r="A777" t="s">
        <v>36</v>
      </c>
      <c r="B777" t="s">
        <v>226</v>
      </c>
      <c r="C777" s="32">
        <v>7649</v>
      </c>
      <c r="D777" s="1">
        <v>45352</v>
      </c>
      <c r="E777" s="32">
        <v>2024</v>
      </c>
      <c r="F777" s="32">
        <v>3</v>
      </c>
      <c r="G777" s="32">
        <v>17300</v>
      </c>
      <c r="H777" s="32">
        <v>24949</v>
      </c>
    </row>
    <row r="778" spans="1:8" x14ac:dyDescent="0.3">
      <c r="A778" t="s">
        <v>36</v>
      </c>
      <c r="B778" t="s">
        <v>227</v>
      </c>
      <c r="C778" s="32">
        <v>48543</v>
      </c>
      <c r="D778" s="1">
        <v>45383</v>
      </c>
      <c r="E778" s="32">
        <v>2024</v>
      </c>
      <c r="F778" s="32">
        <v>4</v>
      </c>
      <c r="G778" s="32">
        <v>12823</v>
      </c>
      <c r="H778" s="32">
        <v>61366</v>
      </c>
    </row>
    <row r="779" spans="1:8" x14ac:dyDescent="0.3">
      <c r="A779" t="s">
        <v>36</v>
      </c>
      <c r="B779" t="s">
        <v>228</v>
      </c>
      <c r="C779" s="32">
        <v>43193</v>
      </c>
      <c r="D779" s="1">
        <v>45413</v>
      </c>
      <c r="E779" s="32">
        <v>2024</v>
      </c>
      <c r="F779" s="32">
        <v>5</v>
      </c>
      <c r="G779" s="32">
        <v>12298</v>
      </c>
      <c r="H779" s="32">
        <v>55491</v>
      </c>
    </row>
    <row r="780" spans="1:8" x14ac:dyDescent="0.3">
      <c r="A780" t="s">
        <v>36</v>
      </c>
      <c r="B780" t="s">
        <v>229</v>
      </c>
      <c r="C780" s="32">
        <v>11696</v>
      </c>
      <c r="D780" s="1">
        <v>45444</v>
      </c>
      <c r="E780" s="32">
        <v>2024</v>
      </c>
      <c r="F780" s="32">
        <v>6</v>
      </c>
      <c r="G780" s="32">
        <v>11265</v>
      </c>
      <c r="H780" s="32">
        <v>22961</v>
      </c>
    </row>
    <row r="781" spans="1:8" x14ac:dyDescent="0.3">
      <c r="A781" t="s">
        <v>36</v>
      </c>
      <c r="B781" t="s">
        <v>230</v>
      </c>
      <c r="C781" s="32">
        <v>9024</v>
      </c>
      <c r="D781" s="1">
        <v>45474</v>
      </c>
      <c r="E781" s="32">
        <v>2024</v>
      </c>
      <c r="F781" s="32">
        <v>7</v>
      </c>
      <c r="G781" s="32">
        <v>20364</v>
      </c>
      <c r="H781" s="32">
        <v>29388</v>
      </c>
    </row>
    <row r="782" spans="1:8" x14ac:dyDescent="0.3">
      <c r="A782" t="s">
        <v>36</v>
      </c>
      <c r="B782" t="s">
        <v>231</v>
      </c>
      <c r="C782" s="32">
        <v>8698</v>
      </c>
      <c r="D782" s="1">
        <v>45505</v>
      </c>
      <c r="E782" s="32">
        <v>2024</v>
      </c>
      <c r="F782" s="32">
        <v>8</v>
      </c>
      <c r="G782" s="32">
        <v>9872</v>
      </c>
      <c r="H782" s="32">
        <v>18570</v>
      </c>
    </row>
    <row r="783" spans="1:8" x14ac:dyDescent="0.3">
      <c r="A783" t="s">
        <v>36</v>
      </c>
      <c r="B783" t="s">
        <v>232</v>
      </c>
      <c r="C783" s="32">
        <v>10562</v>
      </c>
      <c r="D783" s="1">
        <v>45536</v>
      </c>
      <c r="E783" s="32">
        <v>2024</v>
      </c>
      <c r="F783" s="32">
        <v>9</v>
      </c>
      <c r="G783" s="32">
        <v>9324</v>
      </c>
      <c r="H783" s="32">
        <v>19886</v>
      </c>
    </row>
    <row r="784" spans="1:8" x14ac:dyDescent="0.3">
      <c r="A784" t="s">
        <v>36</v>
      </c>
      <c r="B784" t="s">
        <v>233</v>
      </c>
      <c r="C784" s="32">
        <v>9127</v>
      </c>
      <c r="D784" s="1">
        <v>45658</v>
      </c>
      <c r="E784" s="32">
        <v>2025</v>
      </c>
      <c r="F784" s="32">
        <v>1</v>
      </c>
      <c r="G784" s="32">
        <v>11793</v>
      </c>
      <c r="H784" s="32">
        <v>20920</v>
      </c>
    </row>
    <row r="785" spans="1:8" x14ac:dyDescent="0.3">
      <c r="A785" t="s">
        <v>36</v>
      </c>
      <c r="B785" t="s">
        <v>234</v>
      </c>
      <c r="C785" s="32">
        <v>23084</v>
      </c>
      <c r="D785" s="1">
        <v>45931</v>
      </c>
      <c r="E785" s="32">
        <v>2025</v>
      </c>
      <c r="F785" s="32">
        <v>10</v>
      </c>
      <c r="G785" s="32">
        <v>27834</v>
      </c>
      <c r="H785" s="32">
        <v>50918</v>
      </c>
    </row>
    <row r="786" spans="1:8" x14ac:dyDescent="0.3">
      <c r="A786" t="s">
        <v>36</v>
      </c>
      <c r="B786" t="s">
        <v>235</v>
      </c>
      <c r="C786" s="32">
        <v>9181</v>
      </c>
      <c r="D786" s="1">
        <v>45689</v>
      </c>
      <c r="E786" s="32">
        <v>2025</v>
      </c>
      <c r="F786" s="32">
        <v>2</v>
      </c>
      <c r="G786" s="32">
        <v>12892</v>
      </c>
      <c r="H786" s="32">
        <v>22073</v>
      </c>
    </row>
    <row r="787" spans="1:8" x14ac:dyDescent="0.3">
      <c r="A787" t="s">
        <v>36</v>
      </c>
      <c r="B787" t="s">
        <v>236</v>
      </c>
      <c r="C787" s="32">
        <v>25943</v>
      </c>
      <c r="D787" s="1">
        <v>45717</v>
      </c>
      <c r="E787" s="32">
        <v>2025</v>
      </c>
      <c r="F787" s="32">
        <v>3</v>
      </c>
      <c r="G787" s="32">
        <v>9946</v>
      </c>
      <c r="H787" s="32">
        <v>35889</v>
      </c>
    </row>
    <row r="788" spans="1:8" x14ac:dyDescent="0.3">
      <c r="A788" t="s">
        <v>36</v>
      </c>
      <c r="B788" t="s">
        <v>237</v>
      </c>
      <c r="C788" s="32">
        <v>24722</v>
      </c>
      <c r="D788" s="1">
        <v>45748</v>
      </c>
      <c r="E788" s="32">
        <v>2025</v>
      </c>
      <c r="F788" s="32">
        <v>4</v>
      </c>
      <c r="G788" s="32">
        <v>12711</v>
      </c>
      <c r="H788" s="32">
        <v>37433</v>
      </c>
    </row>
    <row r="789" spans="1:8" x14ac:dyDescent="0.3">
      <c r="A789" t="s">
        <v>36</v>
      </c>
      <c r="B789" t="s">
        <v>238</v>
      </c>
      <c r="C789" s="32">
        <v>13982</v>
      </c>
      <c r="D789" s="1">
        <v>45778</v>
      </c>
      <c r="E789" s="32">
        <v>2025</v>
      </c>
      <c r="F789" s="32">
        <v>5</v>
      </c>
      <c r="G789" s="32">
        <v>16695</v>
      </c>
      <c r="H789" s="32">
        <v>30677</v>
      </c>
    </row>
    <row r="790" spans="1:8" x14ac:dyDescent="0.3">
      <c r="A790" t="s">
        <v>36</v>
      </c>
      <c r="B790" t="s">
        <v>239</v>
      </c>
      <c r="C790" s="32">
        <v>25460</v>
      </c>
      <c r="D790" s="1">
        <v>45809</v>
      </c>
      <c r="E790" s="32">
        <v>2025</v>
      </c>
      <c r="F790" s="32">
        <v>6</v>
      </c>
      <c r="G790" s="32">
        <v>12750</v>
      </c>
      <c r="H790" s="32">
        <v>38210</v>
      </c>
    </row>
    <row r="791" spans="1:8" x14ac:dyDescent="0.3">
      <c r="A791" t="s">
        <v>36</v>
      </c>
      <c r="B791" t="s">
        <v>240</v>
      </c>
      <c r="C791" s="32">
        <v>18726</v>
      </c>
      <c r="D791" s="1">
        <v>45839</v>
      </c>
      <c r="E791" s="32">
        <v>2025</v>
      </c>
      <c r="F791" s="32">
        <v>7</v>
      </c>
      <c r="G791" s="32">
        <v>10935</v>
      </c>
      <c r="H791" s="32">
        <v>29661</v>
      </c>
    </row>
    <row r="792" spans="1:8" x14ac:dyDescent="0.3">
      <c r="A792" t="s">
        <v>36</v>
      </c>
      <c r="B792" t="s">
        <v>241</v>
      </c>
      <c r="C792" s="32">
        <v>31654</v>
      </c>
      <c r="D792" s="1">
        <v>45870</v>
      </c>
      <c r="E792" s="32">
        <v>2025</v>
      </c>
      <c r="F792" s="32">
        <v>8</v>
      </c>
      <c r="G792" s="32">
        <v>9440</v>
      </c>
      <c r="H792" s="32">
        <v>41094</v>
      </c>
    </row>
    <row r="793" spans="1:8" x14ac:dyDescent="0.3">
      <c r="A793" t="s">
        <v>36</v>
      </c>
      <c r="B793" t="s">
        <v>242</v>
      </c>
      <c r="C793" s="32">
        <v>16437</v>
      </c>
      <c r="D793" s="1">
        <v>45901</v>
      </c>
      <c r="E793" s="32">
        <v>2025</v>
      </c>
      <c r="F793" s="32">
        <v>9</v>
      </c>
      <c r="G793" s="32">
        <v>8115</v>
      </c>
      <c r="H793" s="32">
        <v>24552</v>
      </c>
    </row>
    <row r="794" spans="1:8" x14ac:dyDescent="0.3">
      <c r="A794" t="s">
        <v>37</v>
      </c>
      <c r="B794" t="s">
        <v>221</v>
      </c>
      <c r="C794" s="32">
        <v>34246069</v>
      </c>
      <c r="D794" s="1">
        <v>45292</v>
      </c>
      <c r="E794" s="32">
        <v>2024</v>
      </c>
      <c r="F794" s="32">
        <v>1</v>
      </c>
      <c r="G794" s="32">
        <v>26344107</v>
      </c>
      <c r="H794" s="32">
        <v>60590176</v>
      </c>
    </row>
    <row r="795" spans="1:8" x14ac:dyDescent="0.3">
      <c r="A795" t="s">
        <v>37</v>
      </c>
      <c r="B795" t="s">
        <v>222</v>
      </c>
      <c r="C795" s="32">
        <v>35231779</v>
      </c>
      <c r="D795" s="1">
        <v>45566</v>
      </c>
      <c r="E795" s="32">
        <v>2024</v>
      </c>
      <c r="F795" s="32">
        <v>10</v>
      </c>
      <c r="G795" s="32">
        <v>29817679</v>
      </c>
      <c r="H795" s="32">
        <v>65049456</v>
      </c>
    </row>
    <row r="796" spans="1:8" x14ac:dyDescent="0.3">
      <c r="A796" t="s">
        <v>37</v>
      </c>
      <c r="B796" t="s">
        <v>223</v>
      </c>
      <c r="C796" s="32">
        <v>34135234</v>
      </c>
      <c r="D796" s="1">
        <v>45597</v>
      </c>
      <c r="E796" s="32">
        <v>2024</v>
      </c>
      <c r="F796" s="32">
        <v>11</v>
      </c>
      <c r="G796" s="32">
        <v>28389283</v>
      </c>
      <c r="H796" s="32">
        <v>62524516</v>
      </c>
    </row>
    <row r="797" spans="1:8" x14ac:dyDescent="0.3">
      <c r="A797" t="s">
        <v>37</v>
      </c>
      <c r="B797" t="s">
        <v>224</v>
      </c>
      <c r="C797" s="32">
        <v>36245172</v>
      </c>
      <c r="D797" s="1">
        <v>45627</v>
      </c>
      <c r="E797" s="32">
        <v>2024</v>
      </c>
      <c r="F797" s="32">
        <v>12</v>
      </c>
      <c r="G797" s="32">
        <v>26989036</v>
      </c>
      <c r="H797" s="32">
        <v>63234208</v>
      </c>
    </row>
    <row r="798" spans="1:8" x14ac:dyDescent="0.3">
      <c r="A798" t="s">
        <v>37</v>
      </c>
      <c r="B798" t="s">
        <v>225</v>
      </c>
      <c r="C798" s="32">
        <v>34171897</v>
      </c>
      <c r="D798" s="1">
        <v>45323</v>
      </c>
      <c r="E798" s="32">
        <v>2024</v>
      </c>
      <c r="F798" s="32">
        <v>2</v>
      </c>
      <c r="G798" s="32">
        <v>28493821</v>
      </c>
      <c r="H798" s="32">
        <v>62665720</v>
      </c>
    </row>
    <row r="799" spans="1:8" x14ac:dyDescent="0.3">
      <c r="A799" t="s">
        <v>37</v>
      </c>
      <c r="B799" t="s">
        <v>226</v>
      </c>
      <c r="C799" s="32">
        <v>35025636</v>
      </c>
      <c r="D799" s="1">
        <v>45352</v>
      </c>
      <c r="E799" s="32">
        <v>2024</v>
      </c>
      <c r="F799" s="32">
        <v>3</v>
      </c>
      <c r="G799" s="32">
        <v>30858543</v>
      </c>
      <c r="H799" s="32">
        <v>65884180</v>
      </c>
    </row>
    <row r="800" spans="1:8" x14ac:dyDescent="0.3">
      <c r="A800" t="s">
        <v>37</v>
      </c>
      <c r="B800" t="s">
        <v>227</v>
      </c>
      <c r="C800" s="32">
        <v>35740582</v>
      </c>
      <c r="D800" s="1">
        <v>45383</v>
      </c>
      <c r="E800" s="32">
        <v>2024</v>
      </c>
      <c r="F800" s="32">
        <v>4</v>
      </c>
      <c r="G800" s="32">
        <v>30646968</v>
      </c>
      <c r="H800" s="32">
        <v>66387552</v>
      </c>
    </row>
    <row r="801" spans="1:8" x14ac:dyDescent="0.3">
      <c r="A801" t="s">
        <v>37</v>
      </c>
      <c r="B801" t="s">
        <v>228</v>
      </c>
      <c r="C801" s="32">
        <v>36494489</v>
      </c>
      <c r="D801" s="1">
        <v>45413</v>
      </c>
      <c r="E801" s="32">
        <v>2024</v>
      </c>
      <c r="F801" s="32">
        <v>5</v>
      </c>
      <c r="G801" s="32">
        <v>30285350</v>
      </c>
      <c r="H801" s="32">
        <v>66779840</v>
      </c>
    </row>
    <row r="802" spans="1:8" x14ac:dyDescent="0.3">
      <c r="A802" t="s">
        <v>37</v>
      </c>
      <c r="B802" t="s">
        <v>229</v>
      </c>
      <c r="C802" s="32">
        <v>35142381</v>
      </c>
      <c r="D802" s="1">
        <v>45444</v>
      </c>
      <c r="E802" s="32">
        <v>2024</v>
      </c>
      <c r="F802" s="32">
        <v>6</v>
      </c>
      <c r="G802" s="32">
        <v>29906106</v>
      </c>
      <c r="H802" s="32">
        <v>65048488</v>
      </c>
    </row>
    <row r="803" spans="1:8" x14ac:dyDescent="0.3">
      <c r="A803" t="s">
        <v>37</v>
      </c>
      <c r="B803" t="s">
        <v>230</v>
      </c>
      <c r="C803" s="32">
        <v>36584447</v>
      </c>
      <c r="D803" s="1">
        <v>45474</v>
      </c>
      <c r="E803" s="32">
        <v>2024</v>
      </c>
      <c r="F803" s="32">
        <v>7</v>
      </c>
      <c r="G803" s="32">
        <v>27700376</v>
      </c>
      <c r="H803" s="32">
        <v>64284824</v>
      </c>
    </row>
    <row r="804" spans="1:8" x14ac:dyDescent="0.3">
      <c r="A804" t="s">
        <v>37</v>
      </c>
      <c r="B804" t="s">
        <v>231</v>
      </c>
      <c r="C804" s="32">
        <v>33776731</v>
      </c>
      <c r="D804" s="1">
        <v>45505</v>
      </c>
      <c r="E804" s="32">
        <v>2024</v>
      </c>
      <c r="F804" s="32">
        <v>8</v>
      </c>
      <c r="G804" s="32">
        <v>29919514</v>
      </c>
      <c r="H804" s="32">
        <v>63696244</v>
      </c>
    </row>
    <row r="805" spans="1:8" x14ac:dyDescent="0.3">
      <c r="A805" t="s">
        <v>37</v>
      </c>
      <c r="B805" t="s">
        <v>232</v>
      </c>
      <c r="C805" s="32">
        <v>35375612</v>
      </c>
      <c r="D805" s="1">
        <v>45536</v>
      </c>
      <c r="E805" s="32">
        <v>2024</v>
      </c>
      <c r="F805" s="32">
        <v>9</v>
      </c>
      <c r="G805" s="32">
        <v>29152633</v>
      </c>
      <c r="H805" s="32">
        <v>64528244</v>
      </c>
    </row>
    <row r="806" spans="1:8" x14ac:dyDescent="0.3">
      <c r="A806" t="s">
        <v>37</v>
      </c>
      <c r="B806" t="s">
        <v>233</v>
      </c>
      <c r="C806" s="32">
        <v>39217736</v>
      </c>
      <c r="D806" s="1">
        <v>45658</v>
      </c>
      <c r="E806" s="32">
        <v>2025</v>
      </c>
      <c r="F806" s="32">
        <v>1</v>
      </c>
      <c r="G806" s="32">
        <v>26457048</v>
      </c>
      <c r="H806" s="32">
        <v>65674784</v>
      </c>
    </row>
    <row r="807" spans="1:8" x14ac:dyDescent="0.3">
      <c r="A807" t="s">
        <v>37</v>
      </c>
      <c r="B807" t="s">
        <v>234</v>
      </c>
      <c r="C807" s="32">
        <v>31942571</v>
      </c>
      <c r="D807" s="1">
        <v>45931</v>
      </c>
      <c r="E807" s="32">
        <v>2025</v>
      </c>
      <c r="F807" s="32">
        <v>10</v>
      </c>
      <c r="G807" s="32">
        <v>29207036</v>
      </c>
      <c r="H807" s="32">
        <v>61149608</v>
      </c>
    </row>
    <row r="808" spans="1:8" x14ac:dyDescent="0.3">
      <c r="A808" t="s">
        <v>37</v>
      </c>
      <c r="B808" t="s">
        <v>235</v>
      </c>
      <c r="C808" s="32">
        <v>35789541</v>
      </c>
      <c r="D808" s="1">
        <v>45689</v>
      </c>
      <c r="E808" s="32">
        <v>2025</v>
      </c>
      <c r="F808" s="32">
        <v>2</v>
      </c>
      <c r="G808" s="32">
        <v>28317924</v>
      </c>
      <c r="H808" s="32">
        <v>64107464</v>
      </c>
    </row>
    <row r="809" spans="1:8" x14ac:dyDescent="0.3">
      <c r="A809" t="s">
        <v>37</v>
      </c>
      <c r="B809" t="s">
        <v>236</v>
      </c>
      <c r="C809" s="32">
        <v>36565615</v>
      </c>
      <c r="D809" s="1">
        <v>45717</v>
      </c>
      <c r="E809" s="32">
        <v>2025</v>
      </c>
      <c r="F809" s="32">
        <v>3</v>
      </c>
      <c r="G809" s="32">
        <v>31790214</v>
      </c>
      <c r="H809" s="32">
        <v>68355832</v>
      </c>
    </row>
    <row r="810" spans="1:8" x14ac:dyDescent="0.3">
      <c r="A810" t="s">
        <v>37</v>
      </c>
      <c r="B810" t="s">
        <v>237</v>
      </c>
      <c r="C810" s="32">
        <v>30245661</v>
      </c>
      <c r="D810" s="1">
        <v>45748</v>
      </c>
      <c r="E810" s="32">
        <v>2025</v>
      </c>
      <c r="F810" s="32">
        <v>4</v>
      </c>
      <c r="G810" s="32">
        <v>27179170</v>
      </c>
      <c r="H810" s="32">
        <v>57424832</v>
      </c>
    </row>
    <row r="811" spans="1:8" x14ac:dyDescent="0.3">
      <c r="A811" t="s">
        <v>37</v>
      </c>
      <c r="B811" t="s">
        <v>238</v>
      </c>
      <c r="C811" s="32">
        <v>30970046</v>
      </c>
      <c r="D811" s="1">
        <v>45778</v>
      </c>
      <c r="E811" s="32">
        <v>2025</v>
      </c>
      <c r="F811" s="32">
        <v>5</v>
      </c>
      <c r="G811" s="32">
        <v>27410831</v>
      </c>
      <c r="H811" s="32">
        <v>58380876</v>
      </c>
    </row>
    <row r="812" spans="1:8" x14ac:dyDescent="0.3">
      <c r="A812" t="s">
        <v>37</v>
      </c>
      <c r="B812" t="s">
        <v>239</v>
      </c>
      <c r="C812" s="32">
        <v>30461018</v>
      </c>
      <c r="D812" s="1">
        <v>45809</v>
      </c>
      <c r="E812" s="32">
        <v>2025</v>
      </c>
      <c r="F812" s="32">
        <v>6</v>
      </c>
      <c r="G812" s="32">
        <v>28375182</v>
      </c>
      <c r="H812" s="32">
        <v>58836200</v>
      </c>
    </row>
    <row r="813" spans="1:8" x14ac:dyDescent="0.3">
      <c r="A813" t="s">
        <v>37</v>
      </c>
      <c r="B813" t="s">
        <v>240</v>
      </c>
      <c r="C813" s="32">
        <v>32997887</v>
      </c>
      <c r="D813" s="1">
        <v>45839</v>
      </c>
      <c r="E813" s="32">
        <v>2025</v>
      </c>
      <c r="F813" s="32">
        <v>7</v>
      </c>
      <c r="G813" s="32">
        <v>26097231</v>
      </c>
      <c r="H813" s="32">
        <v>59095120</v>
      </c>
    </row>
    <row r="814" spans="1:8" x14ac:dyDescent="0.3">
      <c r="A814" t="s">
        <v>37</v>
      </c>
      <c r="B814" t="s">
        <v>241</v>
      </c>
      <c r="C814" s="32">
        <v>30178166</v>
      </c>
      <c r="D814" s="1">
        <v>45870</v>
      </c>
      <c r="E814" s="32">
        <v>2025</v>
      </c>
      <c r="F814" s="32">
        <v>8</v>
      </c>
      <c r="G814" s="32">
        <v>27186370</v>
      </c>
      <c r="H814" s="32">
        <v>57364536</v>
      </c>
    </row>
    <row r="815" spans="1:8" x14ac:dyDescent="0.3">
      <c r="A815" t="s">
        <v>37</v>
      </c>
      <c r="B815" t="s">
        <v>242</v>
      </c>
      <c r="C815" s="32">
        <v>32764048</v>
      </c>
      <c r="D815" s="1">
        <v>45901</v>
      </c>
      <c r="E815" s="32">
        <v>2025</v>
      </c>
      <c r="F815" s="32">
        <v>9</v>
      </c>
      <c r="G815" s="32">
        <v>26928224</v>
      </c>
      <c r="H815" s="32">
        <v>59692272</v>
      </c>
    </row>
    <row r="816" spans="1:8" x14ac:dyDescent="0.3">
      <c r="A816" t="s">
        <v>38</v>
      </c>
      <c r="B816" t="s">
        <v>221</v>
      </c>
      <c r="C816" s="32">
        <v>1851</v>
      </c>
      <c r="D816" s="1">
        <v>45292</v>
      </c>
      <c r="E816" s="32">
        <v>2024</v>
      </c>
      <c r="F816" s="32">
        <v>1</v>
      </c>
      <c r="G816" s="32">
        <v>96043</v>
      </c>
      <c r="H816" s="32">
        <v>97894</v>
      </c>
    </row>
    <row r="817" spans="1:8" x14ac:dyDescent="0.3">
      <c r="A817" t="s">
        <v>38</v>
      </c>
      <c r="B817" t="s">
        <v>222</v>
      </c>
      <c r="C817" s="32">
        <v>2110</v>
      </c>
      <c r="D817" s="1">
        <v>45566</v>
      </c>
      <c r="E817" s="32">
        <v>2024</v>
      </c>
      <c r="F817" s="32">
        <v>10</v>
      </c>
      <c r="G817" s="32">
        <v>112292</v>
      </c>
      <c r="H817" s="32">
        <v>114402</v>
      </c>
    </row>
    <row r="818" spans="1:8" x14ac:dyDescent="0.3">
      <c r="A818" t="s">
        <v>38</v>
      </c>
      <c r="B818" t="s">
        <v>223</v>
      </c>
      <c r="C818" s="32">
        <v>20628</v>
      </c>
      <c r="D818" s="1">
        <v>45597</v>
      </c>
      <c r="E818" s="32">
        <v>2024</v>
      </c>
      <c r="F818" s="32">
        <v>11</v>
      </c>
      <c r="G818" s="32">
        <v>102941</v>
      </c>
      <c r="H818" s="32">
        <v>123569</v>
      </c>
    </row>
    <row r="819" spans="1:8" x14ac:dyDescent="0.3">
      <c r="A819" t="s">
        <v>38</v>
      </c>
      <c r="B819" t="s">
        <v>224</v>
      </c>
      <c r="C819" s="32">
        <v>2883</v>
      </c>
      <c r="D819" s="1">
        <v>45627</v>
      </c>
      <c r="E819" s="32">
        <v>2024</v>
      </c>
      <c r="F819" s="32">
        <v>12</v>
      </c>
      <c r="G819" s="32">
        <v>142562</v>
      </c>
      <c r="H819" s="32">
        <v>145445</v>
      </c>
    </row>
    <row r="820" spans="1:8" x14ac:dyDescent="0.3">
      <c r="A820" t="s">
        <v>38</v>
      </c>
      <c r="B820" t="s">
        <v>225</v>
      </c>
      <c r="C820" s="32">
        <v>2858</v>
      </c>
      <c r="D820" s="1">
        <v>45323</v>
      </c>
      <c r="E820" s="32">
        <v>2024</v>
      </c>
      <c r="F820" s="32">
        <v>2</v>
      </c>
      <c r="G820" s="32">
        <v>90086</v>
      </c>
      <c r="H820" s="32">
        <v>92944</v>
      </c>
    </row>
    <row r="821" spans="1:8" x14ac:dyDescent="0.3">
      <c r="A821" t="s">
        <v>38</v>
      </c>
      <c r="B821" t="s">
        <v>226</v>
      </c>
      <c r="C821" s="32">
        <v>2279</v>
      </c>
      <c r="D821" s="1">
        <v>45352</v>
      </c>
      <c r="E821" s="32">
        <v>2024</v>
      </c>
      <c r="F821" s="32">
        <v>3</v>
      </c>
      <c r="G821" s="32">
        <v>115534</v>
      </c>
      <c r="H821" s="32">
        <v>117813</v>
      </c>
    </row>
    <row r="822" spans="1:8" x14ac:dyDescent="0.3">
      <c r="A822" t="s">
        <v>38</v>
      </c>
      <c r="B822" t="s">
        <v>227</v>
      </c>
      <c r="C822" s="32">
        <v>2119</v>
      </c>
      <c r="D822" s="1">
        <v>45383</v>
      </c>
      <c r="E822" s="32">
        <v>2024</v>
      </c>
      <c r="F822" s="32">
        <v>4</v>
      </c>
      <c r="G822" s="32">
        <v>106158</v>
      </c>
      <c r="H822" s="32">
        <v>108277</v>
      </c>
    </row>
    <row r="823" spans="1:8" x14ac:dyDescent="0.3">
      <c r="A823" t="s">
        <v>38</v>
      </c>
      <c r="B823" t="s">
        <v>228</v>
      </c>
      <c r="C823" s="32">
        <v>2811</v>
      </c>
      <c r="D823" s="1">
        <v>45413</v>
      </c>
      <c r="E823" s="32">
        <v>2024</v>
      </c>
      <c r="F823" s="32">
        <v>5</v>
      </c>
      <c r="G823" s="32">
        <v>109147</v>
      </c>
      <c r="H823" s="32">
        <v>111958</v>
      </c>
    </row>
    <row r="824" spans="1:8" x14ac:dyDescent="0.3">
      <c r="A824" t="s">
        <v>38</v>
      </c>
      <c r="B824" t="s">
        <v>229</v>
      </c>
      <c r="C824" s="32">
        <v>3341</v>
      </c>
      <c r="D824" s="1">
        <v>45444</v>
      </c>
      <c r="E824" s="32">
        <v>2024</v>
      </c>
      <c r="F824" s="32">
        <v>6</v>
      </c>
      <c r="G824" s="32">
        <v>87875</v>
      </c>
      <c r="H824" s="32">
        <v>91216</v>
      </c>
    </row>
    <row r="825" spans="1:8" x14ac:dyDescent="0.3">
      <c r="A825" t="s">
        <v>38</v>
      </c>
      <c r="B825" t="s">
        <v>230</v>
      </c>
      <c r="C825" s="32">
        <v>2063</v>
      </c>
      <c r="D825" s="1">
        <v>45474</v>
      </c>
      <c r="E825" s="32">
        <v>2024</v>
      </c>
      <c r="F825" s="32">
        <v>7</v>
      </c>
      <c r="G825" s="32">
        <v>100278</v>
      </c>
      <c r="H825" s="32">
        <v>102341</v>
      </c>
    </row>
    <row r="826" spans="1:8" x14ac:dyDescent="0.3">
      <c r="A826" t="s">
        <v>38</v>
      </c>
      <c r="B826" t="s">
        <v>231</v>
      </c>
      <c r="C826" s="32">
        <v>2265</v>
      </c>
      <c r="D826" s="1">
        <v>45505</v>
      </c>
      <c r="E826" s="32">
        <v>2024</v>
      </c>
      <c r="F826" s="32">
        <v>8</v>
      </c>
      <c r="G826" s="32">
        <v>108477</v>
      </c>
      <c r="H826" s="32">
        <v>110742</v>
      </c>
    </row>
    <row r="827" spans="1:8" x14ac:dyDescent="0.3">
      <c r="A827" t="s">
        <v>38</v>
      </c>
      <c r="B827" t="s">
        <v>232</v>
      </c>
      <c r="C827" s="32">
        <v>5808</v>
      </c>
      <c r="D827" s="1">
        <v>45536</v>
      </c>
      <c r="E827" s="32">
        <v>2024</v>
      </c>
      <c r="F827" s="32">
        <v>9</v>
      </c>
      <c r="G827" s="32">
        <v>115097</v>
      </c>
      <c r="H827" s="32">
        <v>120905</v>
      </c>
    </row>
    <row r="828" spans="1:8" x14ac:dyDescent="0.3">
      <c r="A828" t="s">
        <v>38</v>
      </c>
      <c r="B828" t="s">
        <v>233</v>
      </c>
      <c r="C828" s="32">
        <v>2529</v>
      </c>
      <c r="D828" s="1">
        <v>45658</v>
      </c>
      <c r="E828" s="32">
        <v>2025</v>
      </c>
      <c r="F828" s="32">
        <v>1</v>
      </c>
      <c r="G828" s="32">
        <v>107597</v>
      </c>
      <c r="H828" s="32">
        <v>110126</v>
      </c>
    </row>
    <row r="829" spans="1:8" x14ac:dyDescent="0.3">
      <c r="A829" t="s">
        <v>38</v>
      </c>
      <c r="B829" t="s">
        <v>234</v>
      </c>
      <c r="C829" s="32">
        <v>2579</v>
      </c>
      <c r="D829" s="1">
        <v>45931</v>
      </c>
      <c r="E829" s="32">
        <v>2025</v>
      </c>
      <c r="F829" s="32">
        <v>10</v>
      </c>
      <c r="G829" s="32">
        <v>107637</v>
      </c>
      <c r="H829" s="32">
        <v>110216</v>
      </c>
    </row>
    <row r="830" spans="1:8" x14ac:dyDescent="0.3">
      <c r="A830" t="s">
        <v>38</v>
      </c>
      <c r="B830" t="s">
        <v>235</v>
      </c>
      <c r="C830" s="32">
        <v>3534</v>
      </c>
      <c r="D830" s="1">
        <v>45689</v>
      </c>
      <c r="E830" s="32">
        <v>2025</v>
      </c>
      <c r="F830" s="32">
        <v>2</v>
      </c>
      <c r="G830" s="32">
        <v>84599</v>
      </c>
      <c r="H830" s="32">
        <v>88133</v>
      </c>
    </row>
    <row r="831" spans="1:8" x14ac:dyDescent="0.3">
      <c r="A831" t="s">
        <v>38</v>
      </c>
      <c r="B831" t="s">
        <v>236</v>
      </c>
      <c r="C831" s="32">
        <v>3120</v>
      </c>
      <c r="D831" s="1">
        <v>45717</v>
      </c>
      <c r="E831" s="32">
        <v>2025</v>
      </c>
      <c r="F831" s="32">
        <v>3</v>
      </c>
      <c r="G831" s="32">
        <v>165613</v>
      </c>
      <c r="H831" s="32">
        <v>168733</v>
      </c>
    </row>
    <row r="832" spans="1:8" x14ac:dyDescent="0.3">
      <c r="A832" t="s">
        <v>38</v>
      </c>
      <c r="B832" t="s">
        <v>237</v>
      </c>
      <c r="C832" s="32">
        <v>2869</v>
      </c>
      <c r="D832" s="1">
        <v>45748</v>
      </c>
      <c r="E832" s="32">
        <v>2025</v>
      </c>
      <c r="F832" s="32">
        <v>4</v>
      </c>
      <c r="G832" s="32">
        <v>100726</v>
      </c>
      <c r="H832" s="32">
        <v>103595</v>
      </c>
    </row>
    <row r="833" spans="1:8" x14ac:dyDescent="0.3">
      <c r="A833" t="s">
        <v>38</v>
      </c>
      <c r="B833" t="s">
        <v>238</v>
      </c>
      <c r="C833" s="32">
        <v>6875</v>
      </c>
      <c r="D833" s="1">
        <v>45778</v>
      </c>
      <c r="E833" s="32">
        <v>2025</v>
      </c>
      <c r="F833" s="32">
        <v>5</v>
      </c>
      <c r="G833" s="32">
        <v>153897</v>
      </c>
      <c r="H833" s="32">
        <v>160772</v>
      </c>
    </row>
    <row r="834" spans="1:8" x14ac:dyDescent="0.3">
      <c r="A834" t="s">
        <v>38</v>
      </c>
      <c r="B834" t="s">
        <v>239</v>
      </c>
      <c r="C834" s="32">
        <v>4784</v>
      </c>
      <c r="D834" s="1">
        <v>45809</v>
      </c>
      <c r="E834" s="32">
        <v>2025</v>
      </c>
      <c r="F834" s="32">
        <v>6</v>
      </c>
      <c r="G834" s="32">
        <v>86822</v>
      </c>
      <c r="H834" s="32">
        <v>91606</v>
      </c>
    </row>
    <row r="835" spans="1:8" x14ac:dyDescent="0.3">
      <c r="A835" t="s">
        <v>38</v>
      </c>
      <c r="B835" t="s">
        <v>240</v>
      </c>
      <c r="C835" s="32">
        <v>1882</v>
      </c>
      <c r="D835" s="1">
        <v>45839</v>
      </c>
      <c r="E835" s="32">
        <v>2025</v>
      </c>
      <c r="F835" s="32">
        <v>7</v>
      </c>
      <c r="G835" s="32">
        <v>100200</v>
      </c>
      <c r="H835" s="32">
        <v>102082</v>
      </c>
    </row>
    <row r="836" spans="1:8" x14ac:dyDescent="0.3">
      <c r="A836" t="s">
        <v>38</v>
      </c>
      <c r="B836" t="s">
        <v>241</v>
      </c>
      <c r="C836" s="32">
        <v>2527</v>
      </c>
      <c r="D836" s="1">
        <v>45870</v>
      </c>
      <c r="E836" s="32">
        <v>2025</v>
      </c>
      <c r="F836" s="32">
        <v>8</v>
      </c>
      <c r="G836" s="32">
        <v>88776</v>
      </c>
      <c r="H836" s="32">
        <v>91303</v>
      </c>
    </row>
    <row r="837" spans="1:8" x14ac:dyDescent="0.3">
      <c r="A837" t="s">
        <v>38</v>
      </c>
      <c r="B837" t="s">
        <v>242</v>
      </c>
      <c r="C837" s="32">
        <v>3323</v>
      </c>
      <c r="D837" s="1">
        <v>45901</v>
      </c>
      <c r="E837" s="32">
        <v>2025</v>
      </c>
      <c r="F837" s="32">
        <v>9</v>
      </c>
      <c r="G837" s="32">
        <v>172235</v>
      </c>
      <c r="H837" s="32">
        <v>175558</v>
      </c>
    </row>
    <row r="838" spans="1:8" x14ac:dyDescent="0.3">
      <c r="A838" t="s">
        <v>39</v>
      </c>
      <c r="B838" t="s">
        <v>221</v>
      </c>
      <c r="C838" s="32">
        <v>338</v>
      </c>
      <c r="D838" s="1">
        <v>45292</v>
      </c>
      <c r="E838" s="32">
        <v>2024</v>
      </c>
      <c r="F838" s="32">
        <v>1</v>
      </c>
      <c r="G838" s="32">
        <v>4000</v>
      </c>
      <c r="H838" s="32">
        <v>4338</v>
      </c>
    </row>
    <row r="839" spans="1:8" x14ac:dyDescent="0.3">
      <c r="A839" t="s">
        <v>39</v>
      </c>
      <c r="B839" t="s">
        <v>222</v>
      </c>
      <c r="C839" s="32">
        <v>6</v>
      </c>
      <c r="D839" s="1">
        <v>45566</v>
      </c>
      <c r="E839" s="32">
        <v>2024</v>
      </c>
      <c r="F839" s="32">
        <v>10</v>
      </c>
      <c r="G839" s="32">
        <v>2157</v>
      </c>
      <c r="H839" s="32">
        <v>2163</v>
      </c>
    </row>
    <row r="840" spans="1:8" x14ac:dyDescent="0.3">
      <c r="A840" t="s">
        <v>39</v>
      </c>
      <c r="B840" t="s">
        <v>223</v>
      </c>
      <c r="C840" s="32">
        <v>193</v>
      </c>
      <c r="D840" s="1">
        <v>45597</v>
      </c>
      <c r="E840" s="32">
        <v>2024</v>
      </c>
      <c r="F840" s="32">
        <v>11</v>
      </c>
      <c r="G840" s="32">
        <v>874</v>
      </c>
      <c r="H840" s="32">
        <v>1067</v>
      </c>
    </row>
    <row r="841" spans="1:8" x14ac:dyDescent="0.3">
      <c r="A841" t="s">
        <v>39</v>
      </c>
      <c r="B841" t="s">
        <v>224</v>
      </c>
      <c r="C841" s="32">
        <v>88</v>
      </c>
      <c r="D841" s="1">
        <v>45627</v>
      </c>
      <c r="E841" s="32">
        <v>2024</v>
      </c>
      <c r="F841" s="32">
        <v>12</v>
      </c>
      <c r="G841" s="32">
        <v>795</v>
      </c>
      <c r="H841" s="32">
        <v>883</v>
      </c>
    </row>
    <row r="842" spans="1:8" x14ac:dyDescent="0.3">
      <c r="A842" t="s">
        <v>39</v>
      </c>
      <c r="B842" t="s">
        <v>225</v>
      </c>
      <c r="C842" s="32">
        <v>288</v>
      </c>
      <c r="D842" s="1">
        <v>45323</v>
      </c>
      <c r="E842" s="32">
        <v>2024</v>
      </c>
      <c r="F842" s="32">
        <v>2</v>
      </c>
      <c r="G842" s="32">
        <v>10371</v>
      </c>
      <c r="H842" s="32">
        <v>10659</v>
      </c>
    </row>
    <row r="843" spans="1:8" x14ac:dyDescent="0.3">
      <c r="A843" t="s">
        <v>39</v>
      </c>
      <c r="B843" t="s">
        <v>226</v>
      </c>
      <c r="C843" s="32">
        <v>81</v>
      </c>
      <c r="D843" s="1">
        <v>45352</v>
      </c>
      <c r="E843" s="32">
        <v>2024</v>
      </c>
      <c r="F843" s="32">
        <v>3</v>
      </c>
      <c r="G843" s="32">
        <v>11647</v>
      </c>
      <c r="H843" s="32">
        <v>11728</v>
      </c>
    </row>
    <row r="844" spans="1:8" x14ac:dyDescent="0.3">
      <c r="A844" t="s">
        <v>39</v>
      </c>
      <c r="B844" t="s">
        <v>227</v>
      </c>
      <c r="C844" s="32">
        <v>21</v>
      </c>
      <c r="D844" s="1">
        <v>45383</v>
      </c>
      <c r="E844" s="32">
        <v>2024</v>
      </c>
      <c r="F844" s="32">
        <v>4</v>
      </c>
      <c r="G844" s="32">
        <v>957</v>
      </c>
      <c r="H844" s="32">
        <v>978</v>
      </c>
    </row>
    <row r="845" spans="1:8" x14ac:dyDescent="0.3">
      <c r="A845" t="s">
        <v>39</v>
      </c>
      <c r="B845" t="s">
        <v>228</v>
      </c>
      <c r="C845" s="32">
        <v>24</v>
      </c>
      <c r="D845" s="1">
        <v>45413</v>
      </c>
      <c r="E845" s="32">
        <v>2024</v>
      </c>
      <c r="F845" s="32">
        <v>5</v>
      </c>
      <c r="G845" s="32">
        <v>885</v>
      </c>
      <c r="H845" s="32">
        <v>909</v>
      </c>
    </row>
    <row r="846" spans="1:8" x14ac:dyDescent="0.3">
      <c r="A846" t="s">
        <v>39</v>
      </c>
      <c r="B846" t="s">
        <v>229</v>
      </c>
      <c r="C846" s="32">
        <v>9</v>
      </c>
      <c r="D846" s="1">
        <v>45444</v>
      </c>
      <c r="E846" s="32">
        <v>2024</v>
      </c>
      <c r="F846" s="32">
        <v>6</v>
      </c>
      <c r="G846" s="32">
        <v>1522</v>
      </c>
      <c r="H846" s="32">
        <v>1531</v>
      </c>
    </row>
    <row r="847" spans="1:8" x14ac:dyDescent="0.3">
      <c r="A847" t="s">
        <v>39</v>
      </c>
      <c r="B847" t="s">
        <v>230</v>
      </c>
      <c r="C847" s="32">
        <v>255</v>
      </c>
      <c r="D847" s="1">
        <v>45474</v>
      </c>
      <c r="E847" s="32">
        <v>2024</v>
      </c>
      <c r="F847" s="32">
        <v>7</v>
      </c>
      <c r="G847" s="32">
        <v>190</v>
      </c>
      <c r="H847" s="32">
        <v>445</v>
      </c>
    </row>
    <row r="848" spans="1:8" x14ac:dyDescent="0.3">
      <c r="A848" t="s">
        <v>39</v>
      </c>
      <c r="B848" t="s">
        <v>231</v>
      </c>
      <c r="C848" s="32">
        <v>3</v>
      </c>
      <c r="D848" s="1">
        <v>45505</v>
      </c>
      <c r="E848" s="32">
        <v>2024</v>
      </c>
      <c r="F848" s="32">
        <v>8</v>
      </c>
      <c r="G848" s="32">
        <v>898</v>
      </c>
      <c r="H848" s="32">
        <v>901</v>
      </c>
    </row>
    <row r="849" spans="1:8" x14ac:dyDescent="0.3">
      <c r="A849" t="s">
        <v>39</v>
      </c>
      <c r="B849" t="s">
        <v>232</v>
      </c>
      <c r="C849" s="32">
        <v>162</v>
      </c>
      <c r="D849" s="1">
        <v>45536</v>
      </c>
      <c r="E849" s="32">
        <v>2024</v>
      </c>
      <c r="F849" s="32">
        <v>9</v>
      </c>
      <c r="G849" s="32">
        <v>776</v>
      </c>
      <c r="H849" s="32">
        <v>938</v>
      </c>
    </row>
    <row r="850" spans="1:8" x14ac:dyDescent="0.3">
      <c r="A850" t="s">
        <v>39</v>
      </c>
      <c r="B850" t="s">
        <v>233</v>
      </c>
      <c r="C850" s="32">
        <v>26</v>
      </c>
      <c r="D850" s="1">
        <v>45658</v>
      </c>
      <c r="E850" s="32">
        <v>2025</v>
      </c>
      <c r="F850" s="32">
        <v>1</v>
      </c>
      <c r="G850" s="32">
        <v>51</v>
      </c>
      <c r="H850" s="32">
        <v>77</v>
      </c>
    </row>
    <row r="851" spans="1:8" x14ac:dyDescent="0.3">
      <c r="A851" t="s">
        <v>39</v>
      </c>
      <c r="B851" t="s">
        <v>234</v>
      </c>
      <c r="C851" s="32">
        <v>0</v>
      </c>
      <c r="D851" s="1">
        <v>45931</v>
      </c>
      <c r="E851" s="32">
        <v>2025</v>
      </c>
      <c r="F851" s="32">
        <v>10</v>
      </c>
      <c r="G851" s="32">
        <v>1021</v>
      </c>
      <c r="H851" s="32">
        <v>1021</v>
      </c>
    </row>
    <row r="852" spans="1:8" x14ac:dyDescent="0.3">
      <c r="A852" t="s">
        <v>39</v>
      </c>
      <c r="B852" t="s">
        <v>235</v>
      </c>
      <c r="C852" s="32">
        <v>555</v>
      </c>
      <c r="D852" s="1">
        <v>45689</v>
      </c>
      <c r="E852" s="32">
        <v>2025</v>
      </c>
      <c r="F852" s="32">
        <v>2</v>
      </c>
      <c r="G852" s="32">
        <v>1085</v>
      </c>
      <c r="H852" s="32">
        <v>1640</v>
      </c>
    </row>
    <row r="853" spans="1:8" x14ac:dyDescent="0.3">
      <c r="A853" t="s">
        <v>39</v>
      </c>
      <c r="B853" t="s">
        <v>236</v>
      </c>
      <c r="C853" s="32">
        <v>125</v>
      </c>
      <c r="D853" s="1">
        <v>45717</v>
      </c>
      <c r="E853" s="32">
        <v>2025</v>
      </c>
      <c r="F853" s="32">
        <v>3</v>
      </c>
      <c r="G853" s="32">
        <v>511</v>
      </c>
      <c r="H853" s="32">
        <v>636</v>
      </c>
    </row>
    <row r="854" spans="1:8" x14ac:dyDescent="0.3">
      <c r="A854" t="s">
        <v>39</v>
      </c>
      <c r="B854" t="s">
        <v>237</v>
      </c>
      <c r="C854" s="32">
        <v>0</v>
      </c>
      <c r="D854" s="1">
        <v>45748</v>
      </c>
      <c r="E854" s="32">
        <v>2025</v>
      </c>
      <c r="F854" s="32">
        <v>4</v>
      </c>
      <c r="G854" s="32">
        <v>726</v>
      </c>
      <c r="H854" s="32">
        <v>726</v>
      </c>
    </row>
    <row r="855" spans="1:8" x14ac:dyDescent="0.3">
      <c r="A855" t="s">
        <v>39</v>
      </c>
      <c r="B855" t="s">
        <v>238</v>
      </c>
      <c r="C855" s="32">
        <v>164</v>
      </c>
      <c r="D855" s="1">
        <v>45778</v>
      </c>
      <c r="E855" s="32">
        <v>2025</v>
      </c>
      <c r="F855" s="32">
        <v>5</v>
      </c>
      <c r="G855" s="32">
        <v>105</v>
      </c>
      <c r="H855" s="32">
        <v>269</v>
      </c>
    </row>
    <row r="856" spans="1:8" x14ac:dyDescent="0.3">
      <c r="A856" t="s">
        <v>39</v>
      </c>
      <c r="B856" t="s">
        <v>239</v>
      </c>
      <c r="C856" s="32">
        <v>40</v>
      </c>
      <c r="D856" s="1">
        <v>45809</v>
      </c>
      <c r="E856" s="32">
        <v>2025</v>
      </c>
      <c r="F856" s="32">
        <v>6</v>
      </c>
      <c r="G856" s="32">
        <v>157</v>
      </c>
      <c r="H856" s="32">
        <v>197</v>
      </c>
    </row>
    <row r="857" spans="1:8" x14ac:dyDescent="0.3">
      <c r="A857" t="s">
        <v>39</v>
      </c>
      <c r="B857" t="s">
        <v>240</v>
      </c>
      <c r="C857" s="32">
        <v>30</v>
      </c>
      <c r="D857" s="1">
        <v>45839</v>
      </c>
      <c r="E857" s="32">
        <v>2025</v>
      </c>
      <c r="F857" s="32">
        <v>7</v>
      </c>
      <c r="G857" s="32">
        <v>2249</v>
      </c>
      <c r="H857" s="32">
        <v>2279</v>
      </c>
    </row>
    <row r="858" spans="1:8" x14ac:dyDescent="0.3">
      <c r="A858" t="s">
        <v>39</v>
      </c>
      <c r="B858" t="s">
        <v>241</v>
      </c>
      <c r="C858" s="32">
        <v>148</v>
      </c>
      <c r="D858" s="1">
        <v>45870</v>
      </c>
      <c r="E858" s="32">
        <v>2025</v>
      </c>
      <c r="F858" s="32">
        <v>8</v>
      </c>
      <c r="G858" s="32">
        <v>796</v>
      </c>
      <c r="H858" s="32">
        <v>944</v>
      </c>
    </row>
    <row r="859" spans="1:8" x14ac:dyDescent="0.3">
      <c r="A859" t="s">
        <v>39</v>
      </c>
      <c r="B859" t="s">
        <v>242</v>
      </c>
      <c r="C859" s="32">
        <v>46</v>
      </c>
      <c r="D859" s="1">
        <v>45901</v>
      </c>
      <c r="E859" s="32">
        <v>2025</v>
      </c>
      <c r="F859" s="32">
        <v>9</v>
      </c>
      <c r="G859" s="32">
        <v>437</v>
      </c>
      <c r="H859" s="32">
        <v>483</v>
      </c>
    </row>
    <row r="860" spans="1:8" x14ac:dyDescent="0.3">
      <c r="A860" t="s">
        <v>40</v>
      </c>
      <c r="B860" t="s">
        <v>221</v>
      </c>
      <c r="C860" s="32">
        <v>47136</v>
      </c>
      <c r="D860" s="1">
        <v>45292</v>
      </c>
      <c r="E860" s="32">
        <v>2024</v>
      </c>
      <c r="F860" s="32">
        <v>1</v>
      </c>
      <c r="G860" s="32">
        <v>4112</v>
      </c>
      <c r="H860" s="32">
        <v>51248</v>
      </c>
    </row>
    <row r="861" spans="1:8" x14ac:dyDescent="0.3">
      <c r="A861" t="s">
        <v>40</v>
      </c>
      <c r="B861" t="s">
        <v>222</v>
      </c>
      <c r="C861" s="32">
        <v>566</v>
      </c>
      <c r="D861" s="1">
        <v>45566</v>
      </c>
      <c r="E861" s="32">
        <v>2024</v>
      </c>
      <c r="F861" s="32">
        <v>10</v>
      </c>
      <c r="G861" s="32">
        <v>5907</v>
      </c>
      <c r="H861" s="32">
        <v>6473</v>
      </c>
    </row>
    <row r="862" spans="1:8" x14ac:dyDescent="0.3">
      <c r="A862" t="s">
        <v>40</v>
      </c>
      <c r="B862" t="s">
        <v>223</v>
      </c>
      <c r="C862" s="32">
        <v>478</v>
      </c>
      <c r="D862" s="1">
        <v>45597</v>
      </c>
      <c r="E862" s="32">
        <v>2024</v>
      </c>
      <c r="F862" s="32">
        <v>11</v>
      </c>
      <c r="G862" s="32">
        <v>8074</v>
      </c>
      <c r="H862" s="32">
        <v>8552</v>
      </c>
    </row>
    <row r="863" spans="1:8" x14ac:dyDescent="0.3">
      <c r="A863" t="s">
        <v>40</v>
      </c>
      <c r="B863" t="s">
        <v>224</v>
      </c>
      <c r="C863" s="32">
        <v>718</v>
      </c>
      <c r="D863" s="1">
        <v>45627</v>
      </c>
      <c r="E863" s="32">
        <v>2024</v>
      </c>
      <c r="F863" s="32">
        <v>12</v>
      </c>
      <c r="G863" s="32">
        <v>3524</v>
      </c>
      <c r="H863" s="32">
        <v>4242</v>
      </c>
    </row>
    <row r="864" spans="1:8" x14ac:dyDescent="0.3">
      <c r="A864" t="s">
        <v>40</v>
      </c>
      <c r="B864" t="s">
        <v>225</v>
      </c>
      <c r="C864" s="32">
        <v>26</v>
      </c>
      <c r="D864" s="1">
        <v>45323</v>
      </c>
      <c r="E864" s="32">
        <v>2024</v>
      </c>
      <c r="F864" s="32">
        <v>2</v>
      </c>
      <c r="G864" s="32">
        <v>5864</v>
      </c>
      <c r="H864" s="32">
        <v>5890</v>
      </c>
    </row>
    <row r="865" spans="1:8" x14ac:dyDescent="0.3">
      <c r="A865" t="s">
        <v>40</v>
      </c>
      <c r="B865" t="s">
        <v>226</v>
      </c>
      <c r="C865" s="32">
        <v>15056</v>
      </c>
      <c r="D865" s="1">
        <v>45352</v>
      </c>
      <c r="E865" s="32">
        <v>2024</v>
      </c>
      <c r="F865" s="32">
        <v>3</v>
      </c>
      <c r="G865" s="32">
        <v>830</v>
      </c>
      <c r="H865" s="32">
        <v>15886</v>
      </c>
    </row>
    <row r="866" spans="1:8" x14ac:dyDescent="0.3">
      <c r="A866" t="s">
        <v>40</v>
      </c>
      <c r="B866" t="s">
        <v>227</v>
      </c>
      <c r="C866" s="32">
        <v>70</v>
      </c>
      <c r="D866" s="1">
        <v>45383</v>
      </c>
      <c r="E866" s="32">
        <v>2024</v>
      </c>
      <c r="F866" s="32">
        <v>4</v>
      </c>
      <c r="G866" s="32">
        <v>13265</v>
      </c>
      <c r="H866" s="32">
        <v>13335</v>
      </c>
    </row>
    <row r="867" spans="1:8" x14ac:dyDescent="0.3">
      <c r="A867" t="s">
        <v>40</v>
      </c>
      <c r="B867" t="s">
        <v>228</v>
      </c>
      <c r="C867" s="32">
        <v>159</v>
      </c>
      <c r="D867" s="1">
        <v>45413</v>
      </c>
      <c r="E867" s="32">
        <v>2024</v>
      </c>
      <c r="F867" s="32">
        <v>5</v>
      </c>
      <c r="G867" s="32">
        <v>5657</v>
      </c>
      <c r="H867" s="32">
        <v>5816</v>
      </c>
    </row>
    <row r="868" spans="1:8" x14ac:dyDescent="0.3">
      <c r="A868" t="s">
        <v>40</v>
      </c>
      <c r="B868" t="s">
        <v>229</v>
      </c>
      <c r="C868" s="32">
        <v>16862</v>
      </c>
      <c r="D868" s="1">
        <v>45444</v>
      </c>
      <c r="E868" s="32">
        <v>2024</v>
      </c>
      <c r="F868" s="32">
        <v>6</v>
      </c>
      <c r="G868" s="32">
        <v>3692</v>
      </c>
      <c r="H868" s="32">
        <v>20554</v>
      </c>
    </row>
    <row r="869" spans="1:8" x14ac:dyDescent="0.3">
      <c r="A869" t="s">
        <v>40</v>
      </c>
      <c r="B869" t="s">
        <v>230</v>
      </c>
      <c r="C869" s="32">
        <v>877</v>
      </c>
      <c r="D869" s="1">
        <v>45474</v>
      </c>
      <c r="E869" s="32">
        <v>2024</v>
      </c>
      <c r="F869" s="32">
        <v>7</v>
      </c>
      <c r="G869" s="32">
        <v>3541</v>
      </c>
      <c r="H869" s="32">
        <v>4418</v>
      </c>
    </row>
    <row r="870" spans="1:8" x14ac:dyDescent="0.3">
      <c r="A870" t="s">
        <v>40</v>
      </c>
      <c r="B870" t="s">
        <v>231</v>
      </c>
      <c r="C870" s="32">
        <v>0</v>
      </c>
      <c r="D870" s="1">
        <v>45505</v>
      </c>
      <c r="E870" s="32">
        <v>2024</v>
      </c>
      <c r="F870" s="32">
        <v>8</v>
      </c>
      <c r="G870" s="32">
        <v>899</v>
      </c>
      <c r="H870" s="32">
        <v>899</v>
      </c>
    </row>
    <row r="871" spans="1:8" x14ac:dyDescent="0.3">
      <c r="A871" t="s">
        <v>40</v>
      </c>
      <c r="B871" t="s">
        <v>232</v>
      </c>
      <c r="C871" s="32">
        <v>809</v>
      </c>
      <c r="D871" s="1">
        <v>45536</v>
      </c>
      <c r="E871" s="32">
        <v>2024</v>
      </c>
      <c r="F871" s="32">
        <v>9</v>
      </c>
      <c r="G871" s="32">
        <v>4575</v>
      </c>
      <c r="H871" s="32">
        <v>5384</v>
      </c>
    </row>
    <row r="872" spans="1:8" x14ac:dyDescent="0.3">
      <c r="A872" t="s">
        <v>40</v>
      </c>
      <c r="B872" t="s">
        <v>233</v>
      </c>
      <c r="C872" s="32">
        <v>335</v>
      </c>
      <c r="D872" s="1">
        <v>45658</v>
      </c>
      <c r="E872" s="32">
        <v>2025</v>
      </c>
      <c r="F872" s="32">
        <v>1</v>
      </c>
      <c r="G872" s="32">
        <v>1580</v>
      </c>
      <c r="H872" s="32">
        <v>1915</v>
      </c>
    </row>
    <row r="873" spans="1:8" x14ac:dyDescent="0.3">
      <c r="A873" t="s">
        <v>40</v>
      </c>
      <c r="B873" t="s">
        <v>234</v>
      </c>
      <c r="C873" s="32">
        <v>2447</v>
      </c>
      <c r="D873" s="1">
        <v>45931</v>
      </c>
      <c r="E873" s="32">
        <v>2025</v>
      </c>
      <c r="F873" s="32">
        <v>10</v>
      </c>
      <c r="G873" s="32">
        <v>3407</v>
      </c>
      <c r="H873" s="32">
        <v>5854</v>
      </c>
    </row>
    <row r="874" spans="1:8" x14ac:dyDescent="0.3">
      <c r="A874" t="s">
        <v>40</v>
      </c>
      <c r="B874" t="s">
        <v>235</v>
      </c>
      <c r="C874" s="32">
        <v>224</v>
      </c>
      <c r="D874" s="1">
        <v>45689</v>
      </c>
      <c r="E874" s="32">
        <v>2025</v>
      </c>
      <c r="F874" s="32">
        <v>2</v>
      </c>
      <c r="G874" s="32">
        <v>13723</v>
      </c>
      <c r="H874" s="32">
        <v>13947</v>
      </c>
    </row>
    <row r="875" spans="1:8" x14ac:dyDescent="0.3">
      <c r="A875" t="s">
        <v>40</v>
      </c>
      <c r="B875" t="s">
        <v>236</v>
      </c>
      <c r="C875" s="32">
        <v>99</v>
      </c>
      <c r="D875" s="1">
        <v>45717</v>
      </c>
      <c r="E875" s="32">
        <v>2025</v>
      </c>
      <c r="F875" s="32">
        <v>3</v>
      </c>
      <c r="G875" s="32">
        <v>6756</v>
      </c>
      <c r="H875" s="32">
        <v>6855</v>
      </c>
    </row>
    <row r="876" spans="1:8" x14ac:dyDescent="0.3">
      <c r="A876" t="s">
        <v>40</v>
      </c>
      <c r="B876" t="s">
        <v>237</v>
      </c>
      <c r="C876" s="32">
        <v>682</v>
      </c>
      <c r="D876" s="1">
        <v>45748</v>
      </c>
      <c r="E876" s="32">
        <v>2025</v>
      </c>
      <c r="F876" s="32">
        <v>4</v>
      </c>
      <c r="G876" s="32">
        <v>2685</v>
      </c>
      <c r="H876" s="32">
        <v>3367</v>
      </c>
    </row>
    <row r="877" spans="1:8" x14ac:dyDescent="0.3">
      <c r="A877" t="s">
        <v>40</v>
      </c>
      <c r="B877" t="s">
        <v>238</v>
      </c>
      <c r="C877" s="32">
        <v>1117</v>
      </c>
      <c r="D877" s="1">
        <v>45778</v>
      </c>
      <c r="E877" s="32">
        <v>2025</v>
      </c>
      <c r="F877" s="32">
        <v>5</v>
      </c>
      <c r="G877" s="32">
        <v>4037</v>
      </c>
      <c r="H877" s="32">
        <v>5154</v>
      </c>
    </row>
    <row r="878" spans="1:8" x14ac:dyDescent="0.3">
      <c r="A878" t="s">
        <v>40</v>
      </c>
      <c r="B878" t="s">
        <v>239</v>
      </c>
      <c r="C878" s="32">
        <v>846</v>
      </c>
      <c r="D878" s="1">
        <v>45809</v>
      </c>
      <c r="E878" s="32">
        <v>2025</v>
      </c>
      <c r="F878" s="32">
        <v>6</v>
      </c>
      <c r="G878" s="32">
        <v>1626</v>
      </c>
      <c r="H878" s="32">
        <v>2472</v>
      </c>
    </row>
    <row r="879" spans="1:8" x14ac:dyDescent="0.3">
      <c r="A879" t="s">
        <v>40</v>
      </c>
      <c r="B879" t="s">
        <v>240</v>
      </c>
      <c r="C879" s="32">
        <v>4524</v>
      </c>
      <c r="D879" s="1">
        <v>45839</v>
      </c>
      <c r="E879" s="32">
        <v>2025</v>
      </c>
      <c r="F879" s="32">
        <v>7</v>
      </c>
      <c r="G879" s="32">
        <v>12324</v>
      </c>
      <c r="H879" s="32">
        <v>16848</v>
      </c>
    </row>
    <row r="880" spans="1:8" x14ac:dyDescent="0.3">
      <c r="A880" t="s">
        <v>40</v>
      </c>
      <c r="B880" t="s">
        <v>241</v>
      </c>
      <c r="C880" s="32">
        <v>3207</v>
      </c>
      <c r="D880" s="1">
        <v>45870</v>
      </c>
      <c r="E880" s="32">
        <v>2025</v>
      </c>
      <c r="F880" s="32">
        <v>8</v>
      </c>
      <c r="G880" s="32">
        <v>7397</v>
      </c>
      <c r="H880" s="32">
        <v>10604</v>
      </c>
    </row>
    <row r="881" spans="1:8" x14ac:dyDescent="0.3">
      <c r="A881" t="s">
        <v>40</v>
      </c>
      <c r="B881" t="s">
        <v>242</v>
      </c>
      <c r="C881" s="32">
        <v>574</v>
      </c>
      <c r="D881" s="1">
        <v>45901</v>
      </c>
      <c r="E881" s="32">
        <v>2025</v>
      </c>
      <c r="F881" s="32">
        <v>9</v>
      </c>
      <c r="G881" s="32">
        <v>6964</v>
      </c>
      <c r="H881" s="32">
        <v>7538</v>
      </c>
    </row>
    <row r="882" spans="1:8" x14ac:dyDescent="0.3">
      <c r="A882" t="s">
        <v>41</v>
      </c>
      <c r="B882" t="s">
        <v>221</v>
      </c>
      <c r="C882" s="32">
        <v>1591497</v>
      </c>
      <c r="D882" s="1">
        <v>45292</v>
      </c>
      <c r="E882" s="32">
        <v>2024</v>
      </c>
      <c r="F882" s="32">
        <v>1</v>
      </c>
      <c r="G882" s="32">
        <v>1299844</v>
      </c>
      <c r="H882" s="32">
        <v>2891341</v>
      </c>
    </row>
    <row r="883" spans="1:8" x14ac:dyDescent="0.3">
      <c r="A883" t="s">
        <v>41</v>
      </c>
      <c r="B883" t="s">
        <v>222</v>
      </c>
      <c r="C883" s="32">
        <v>1289011</v>
      </c>
      <c r="D883" s="1">
        <v>45566</v>
      </c>
      <c r="E883" s="32">
        <v>2024</v>
      </c>
      <c r="F883" s="32">
        <v>10</v>
      </c>
      <c r="G883" s="32">
        <v>1603460</v>
      </c>
      <c r="H883" s="32">
        <v>2892471</v>
      </c>
    </row>
    <row r="884" spans="1:8" x14ac:dyDescent="0.3">
      <c r="A884" t="s">
        <v>41</v>
      </c>
      <c r="B884" t="s">
        <v>223</v>
      </c>
      <c r="C884" s="32">
        <v>1191790</v>
      </c>
      <c r="D884" s="1">
        <v>45597</v>
      </c>
      <c r="E884" s="32">
        <v>2024</v>
      </c>
      <c r="F884" s="32">
        <v>11</v>
      </c>
      <c r="G884" s="32">
        <v>1651355</v>
      </c>
      <c r="H884" s="32">
        <v>2843145</v>
      </c>
    </row>
    <row r="885" spans="1:8" x14ac:dyDescent="0.3">
      <c r="A885" t="s">
        <v>41</v>
      </c>
      <c r="B885" t="s">
        <v>224</v>
      </c>
      <c r="C885" s="32">
        <v>1458742</v>
      </c>
      <c r="D885" s="1">
        <v>45627</v>
      </c>
      <c r="E885" s="32">
        <v>2024</v>
      </c>
      <c r="F885" s="32">
        <v>12</v>
      </c>
      <c r="G885" s="32">
        <v>1485855</v>
      </c>
      <c r="H885" s="32">
        <v>2944597</v>
      </c>
    </row>
    <row r="886" spans="1:8" x14ac:dyDescent="0.3">
      <c r="A886" t="s">
        <v>41</v>
      </c>
      <c r="B886" t="s">
        <v>225</v>
      </c>
      <c r="C886" s="32">
        <v>1284372</v>
      </c>
      <c r="D886" s="1">
        <v>45323</v>
      </c>
      <c r="E886" s="32">
        <v>2024</v>
      </c>
      <c r="F886" s="32">
        <v>2</v>
      </c>
      <c r="G886" s="32">
        <v>1393856</v>
      </c>
      <c r="H886" s="32">
        <v>2678228</v>
      </c>
    </row>
    <row r="887" spans="1:8" x14ac:dyDescent="0.3">
      <c r="A887" t="s">
        <v>41</v>
      </c>
      <c r="B887" t="s">
        <v>226</v>
      </c>
      <c r="C887" s="32">
        <v>1500027</v>
      </c>
      <c r="D887" s="1">
        <v>45352</v>
      </c>
      <c r="E887" s="32">
        <v>2024</v>
      </c>
      <c r="F887" s="32">
        <v>3</v>
      </c>
      <c r="G887" s="32">
        <v>1779637</v>
      </c>
      <c r="H887" s="32">
        <v>3279664</v>
      </c>
    </row>
    <row r="888" spans="1:8" x14ac:dyDescent="0.3">
      <c r="A888" t="s">
        <v>41</v>
      </c>
      <c r="B888" t="s">
        <v>227</v>
      </c>
      <c r="C888" s="32">
        <v>1344054</v>
      </c>
      <c r="D888" s="1">
        <v>45383</v>
      </c>
      <c r="E888" s="32">
        <v>2024</v>
      </c>
      <c r="F888" s="32">
        <v>4</v>
      </c>
      <c r="G888" s="32">
        <v>1380135</v>
      </c>
      <c r="H888" s="32">
        <v>2724189</v>
      </c>
    </row>
    <row r="889" spans="1:8" x14ac:dyDescent="0.3">
      <c r="A889" t="s">
        <v>41</v>
      </c>
      <c r="B889" t="s">
        <v>228</v>
      </c>
      <c r="C889" s="32">
        <v>1452205</v>
      </c>
      <c r="D889" s="1">
        <v>45413</v>
      </c>
      <c r="E889" s="32">
        <v>2024</v>
      </c>
      <c r="F889" s="32">
        <v>5</v>
      </c>
      <c r="G889" s="32">
        <v>1518119</v>
      </c>
      <c r="H889" s="32">
        <v>2970324</v>
      </c>
    </row>
    <row r="890" spans="1:8" x14ac:dyDescent="0.3">
      <c r="A890" t="s">
        <v>41</v>
      </c>
      <c r="B890" t="s">
        <v>229</v>
      </c>
      <c r="C890" s="32">
        <v>1210726</v>
      </c>
      <c r="D890" s="1">
        <v>45444</v>
      </c>
      <c r="E890" s="32">
        <v>2024</v>
      </c>
      <c r="F890" s="32">
        <v>6</v>
      </c>
      <c r="G890" s="32">
        <v>1596046</v>
      </c>
      <c r="H890" s="32">
        <v>2806772</v>
      </c>
    </row>
    <row r="891" spans="1:8" x14ac:dyDescent="0.3">
      <c r="A891" t="s">
        <v>41</v>
      </c>
      <c r="B891" t="s">
        <v>230</v>
      </c>
      <c r="C891" s="32">
        <v>1548516</v>
      </c>
      <c r="D891" s="1">
        <v>45474</v>
      </c>
      <c r="E891" s="32">
        <v>2024</v>
      </c>
      <c r="F891" s="32">
        <v>7</v>
      </c>
      <c r="G891" s="32">
        <v>1465157</v>
      </c>
      <c r="H891" s="32">
        <v>3013673</v>
      </c>
    </row>
    <row r="892" spans="1:8" x14ac:dyDescent="0.3">
      <c r="A892" t="s">
        <v>41</v>
      </c>
      <c r="B892" t="s">
        <v>231</v>
      </c>
      <c r="C892" s="32">
        <v>1782424</v>
      </c>
      <c r="D892" s="1">
        <v>45505</v>
      </c>
      <c r="E892" s="32">
        <v>2024</v>
      </c>
      <c r="F892" s="32">
        <v>8</v>
      </c>
      <c r="G892" s="32">
        <v>1548718</v>
      </c>
      <c r="H892" s="32">
        <v>3331142</v>
      </c>
    </row>
    <row r="893" spans="1:8" x14ac:dyDescent="0.3">
      <c r="A893" t="s">
        <v>41</v>
      </c>
      <c r="B893" t="s">
        <v>232</v>
      </c>
      <c r="C893" s="32">
        <v>1759718</v>
      </c>
      <c r="D893" s="1">
        <v>45536</v>
      </c>
      <c r="E893" s="32">
        <v>2024</v>
      </c>
      <c r="F893" s="32">
        <v>9</v>
      </c>
      <c r="G893" s="32">
        <v>1445612</v>
      </c>
      <c r="H893" s="32">
        <v>3205330</v>
      </c>
    </row>
    <row r="894" spans="1:8" x14ac:dyDescent="0.3">
      <c r="A894" t="s">
        <v>41</v>
      </c>
      <c r="B894" t="s">
        <v>233</v>
      </c>
      <c r="C894" s="32">
        <v>1512364</v>
      </c>
      <c r="D894" s="1">
        <v>45658</v>
      </c>
      <c r="E894" s="32">
        <v>2025</v>
      </c>
      <c r="F894" s="32">
        <v>1</v>
      </c>
      <c r="G894" s="32">
        <v>1656078</v>
      </c>
      <c r="H894" s="32">
        <v>3168442</v>
      </c>
    </row>
    <row r="895" spans="1:8" x14ac:dyDescent="0.3">
      <c r="A895" t="s">
        <v>41</v>
      </c>
      <c r="B895" t="s">
        <v>234</v>
      </c>
      <c r="C895" s="32">
        <v>1490678</v>
      </c>
      <c r="D895" s="1">
        <v>45931</v>
      </c>
      <c r="E895" s="32">
        <v>2025</v>
      </c>
      <c r="F895" s="32">
        <v>10</v>
      </c>
      <c r="G895" s="32">
        <v>1417628</v>
      </c>
      <c r="H895" s="32">
        <v>2908306</v>
      </c>
    </row>
    <row r="896" spans="1:8" x14ac:dyDescent="0.3">
      <c r="A896" t="s">
        <v>41</v>
      </c>
      <c r="B896" t="s">
        <v>235</v>
      </c>
      <c r="C896" s="32">
        <v>1496829</v>
      </c>
      <c r="D896" s="1">
        <v>45689</v>
      </c>
      <c r="E896" s="32">
        <v>2025</v>
      </c>
      <c r="F896" s="32">
        <v>2</v>
      </c>
      <c r="G896" s="32">
        <v>1441425</v>
      </c>
      <c r="H896" s="32">
        <v>2938254</v>
      </c>
    </row>
    <row r="897" spans="1:8" x14ac:dyDescent="0.3">
      <c r="A897" t="s">
        <v>41</v>
      </c>
      <c r="B897" t="s">
        <v>236</v>
      </c>
      <c r="C897" s="32">
        <v>1944035</v>
      </c>
      <c r="D897" s="1">
        <v>45717</v>
      </c>
      <c r="E897" s="32">
        <v>2025</v>
      </c>
      <c r="F897" s="32">
        <v>3</v>
      </c>
      <c r="G897" s="32">
        <v>1698329</v>
      </c>
      <c r="H897" s="32">
        <v>3642364</v>
      </c>
    </row>
    <row r="898" spans="1:8" x14ac:dyDescent="0.3">
      <c r="A898" t="s">
        <v>41</v>
      </c>
      <c r="B898" t="s">
        <v>237</v>
      </c>
      <c r="C898" s="32">
        <v>2557811</v>
      </c>
      <c r="D898" s="1">
        <v>45748</v>
      </c>
      <c r="E898" s="32">
        <v>2025</v>
      </c>
      <c r="F898" s="32">
        <v>4</v>
      </c>
      <c r="G898" s="32">
        <v>1765250</v>
      </c>
      <c r="H898" s="32">
        <v>4323061</v>
      </c>
    </row>
    <row r="899" spans="1:8" x14ac:dyDescent="0.3">
      <c r="A899" t="s">
        <v>41</v>
      </c>
      <c r="B899" t="s">
        <v>238</v>
      </c>
      <c r="C899" s="32">
        <v>1943973</v>
      </c>
      <c r="D899" s="1">
        <v>45778</v>
      </c>
      <c r="E899" s="32">
        <v>2025</v>
      </c>
      <c r="F899" s="32">
        <v>5</v>
      </c>
      <c r="G899" s="32">
        <v>1674057</v>
      </c>
      <c r="H899" s="32">
        <v>3618030</v>
      </c>
    </row>
    <row r="900" spans="1:8" x14ac:dyDescent="0.3">
      <c r="A900" t="s">
        <v>41</v>
      </c>
      <c r="B900" t="s">
        <v>239</v>
      </c>
      <c r="C900" s="32">
        <v>1719282</v>
      </c>
      <c r="D900" s="1">
        <v>45809</v>
      </c>
      <c r="E900" s="32">
        <v>2025</v>
      </c>
      <c r="F900" s="32">
        <v>6</v>
      </c>
      <c r="G900" s="32">
        <v>1494173</v>
      </c>
      <c r="H900" s="32">
        <v>3213455</v>
      </c>
    </row>
    <row r="901" spans="1:8" x14ac:dyDescent="0.3">
      <c r="A901" t="s">
        <v>41</v>
      </c>
      <c r="B901" t="s">
        <v>240</v>
      </c>
      <c r="C901" s="32">
        <v>1940949</v>
      </c>
      <c r="D901" s="1">
        <v>45839</v>
      </c>
      <c r="E901" s="32">
        <v>2025</v>
      </c>
      <c r="F901" s="32">
        <v>7</v>
      </c>
      <c r="G901" s="32">
        <v>1537213</v>
      </c>
      <c r="H901" s="32">
        <v>3478162</v>
      </c>
    </row>
    <row r="902" spans="1:8" x14ac:dyDescent="0.3">
      <c r="A902" t="s">
        <v>41</v>
      </c>
      <c r="B902" t="s">
        <v>241</v>
      </c>
      <c r="C902" s="32">
        <v>1345805</v>
      </c>
      <c r="D902" s="1">
        <v>45870</v>
      </c>
      <c r="E902" s="32">
        <v>2025</v>
      </c>
      <c r="F902" s="32">
        <v>8</v>
      </c>
      <c r="G902" s="32">
        <v>1567792</v>
      </c>
      <c r="H902" s="32">
        <v>2913597</v>
      </c>
    </row>
    <row r="903" spans="1:8" x14ac:dyDescent="0.3">
      <c r="A903" t="s">
        <v>41</v>
      </c>
      <c r="B903" t="s">
        <v>242</v>
      </c>
      <c r="C903" s="32">
        <v>1272719</v>
      </c>
      <c r="D903" s="1">
        <v>45901</v>
      </c>
      <c r="E903" s="32">
        <v>2025</v>
      </c>
      <c r="F903" s="32">
        <v>9</v>
      </c>
      <c r="G903" s="32">
        <v>1455972</v>
      </c>
      <c r="H903" s="32">
        <v>2728691</v>
      </c>
    </row>
    <row r="904" spans="1:8" x14ac:dyDescent="0.3">
      <c r="A904" t="s">
        <v>42</v>
      </c>
      <c r="B904" t="s">
        <v>221</v>
      </c>
      <c r="C904" s="32">
        <v>37585347</v>
      </c>
      <c r="D904" s="1">
        <v>45292</v>
      </c>
      <c r="E904" s="32">
        <v>2024</v>
      </c>
      <c r="F904" s="32">
        <v>1</v>
      </c>
      <c r="G904" s="32">
        <v>12073074</v>
      </c>
      <c r="H904" s="32">
        <v>49658420</v>
      </c>
    </row>
    <row r="905" spans="1:8" x14ac:dyDescent="0.3">
      <c r="A905" t="s">
        <v>42</v>
      </c>
      <c r="B905" t="s">
        <v>222</v>
      </c>
      <c r="C905" s="32">
        <v>43657786</v>
      </c>
      <c r="D905" s="1">
        <v>45566</v>
      </c>
      <c r="E905" s="32">
        <v>2024</v>
      </c>
      <c r="F905" s="32">
        <v>10</v>
      </c>
      <c r="G905" s="32">
        <v>13501861</v>
      </c>
      <c r="H905" s="32">
        <v>57159648</v>
      </c>
    </row>
    <row r="906" spans="1:8" x14ac:dyDescent="0.3">
      <c r="A906" t="s">
        <v>42</v>
      </c>
      <c r="B906" t="s">
        <v>223</v>
      </c>
      <c r="C906" s="32">
        <v>39781982</v>
      </c>
      <c r="D906" s="1">
        <v>45597</v>
      </c>
      <c r="E906" s="32">
        <v>2024</v>
      </c>
      <c r="F906" s="32">
        <v>11</v>
      </c>
      <c r="G906" s="32">
        <v>12777501</v>
      </c>
      <c r="H906" s="32">
        <v>52559484</v>
      </c>
    </row>
    <row r="907" spans="1:8" x14ac:dyDescent="0.3">
      <c r="A907" t="s">
        <v>42</v>
      </c>
      <c r="B907" t="s">
        <v>224</v>
      </c>
      <c r="C907" s="32">
        <v>39568278</v>
      </c>
      <c r="D907" s="1">
        <v>45627</v>
      </c>
      <c r="E907" s="32">
        <v>2024</v>
      </c>
      <c r="F907" s="32">
        <v>12</v>
      </c>
      <c r="G907" s="32">
        <v>12558695</v>
      </c>
      <c r="H907" s="32">
        <v>52126972</v>
      </c>
    </row>
    <row r="908" spans="1:8" x14ac:dyDescent="0.3">
      <c r="A908" t="s">
        <v>42</v>
      </c>
      <c r="B908" t="s">
        <v>225</v>
      </c>
      <c r="C908" s="32">
        <v>33590778</v>
      </c>
      <c r="D908" s="1">
        <v>45323</v>
      </c>
      <c r="E908" s="32">
        <v>2024</v>
      </c>
      <c r="F908" s="32">
        <v>2</v>
      </c>
      <c r="G908" s="32">
        <v>12010927</v>
      </c>
      <c r="H908" s="32">
        <v>45601704</v>
      </c>
    </row>
    <row r="909" spans="1:8" x14ac:dyDescent="0.3">
      <c r="A909" t="s">
        <v>42</v>
      </c>
      <c r="B909" t="s">
        <v>226</v>
      </c>
      <c r="C909" s="32">
        <v>31534825</v>
      </c>
      <c r="D909" s="1">
        <v>45352</v>
      </c>
      <c r="E909" s="32">
        <v>2024</v>
      </c>
      <c r="F909" s="32">
        <v>3</v>
      </c>
      <c r="G909" s="32">
        <v>12771737</v>
      </c>
      <c r="H909" s="32">
        <v>44306560</v>
      </c>
    </row>
    <row r="910" spans="1:8" x14ac:dyDescent="0.3">
      <c r="A910" t="s">
        <v>42</v>
      </c>
      <c r="B910" t="s">
        <v>227</v>
      </c>
      <c r="C910" s="32">
        <v>33292757</v>
      </c>
      <c r="D910" s="1">
        <v>45383</v>
      </c>
      <c r="E910" s="32">
        <v>2024</v>
      </c>
      <c r="F910" s="32">
        <v>4</v>
      </c>
      <c r="G910" s="32">
        <v>11520658</v>
      </c>
      <c r="H910" s="32">
        <v>44813416</v>
      </c>
    </row>
    <row r="911" spans="1:8" x14ac:dyDescent="0.3">
      <c r="A911" t="s">
        <v>42</v>
      </c>
      <c r="B911" t="s">
        <v>228</v>
      </c>
      <c r="C911" s="32">
        <v>36887740</v>
      </c>
      <c r="D911" s="1">
        <v>45413</v>
      </c>
      <c r="E911" s="32">
        <v>2024</v>
      </c>
      <c r="F911" s="32">
        <v>5</v>
      </c>
      <c r="G911" s="32">
        <v>11061430</v>
      </c>
      <c r="H911" s="32">
        <v>47949168</v>
      </c>
    </row>
    <row r="912" spans="1:8" x14ac:dyDescent="0.3">
      <c r="A912" t="s">
        <v>42</v>
      </c>
      <c r="B912" t="s">
        <v>229</v>
      </c>
      <c r="C912" s="32">
        <v>36017585</v>
      </c>
      <c r="D912" s="1">
        <v>45444</v>
      </c>
      <c r="E912" s="32">
        <v>2024</v>
      </c>
      <c r="F912" s="32">
        <v>6</v>
      </c>
      <c r="G912" s="32">
        <v>11319032</v>
      </c>
      <c r="H912" s="32">
        <v>47336616</v>
      </c>
    </row>
    <row r="913" spans="1:8" x14ac:dyDescent="0.3">
      <c r="A913" t="s">
        <v>42</v>
      </c>
      <c r="B913" t="s">
        <v>230</v>
      </c>
      <c r="C913" s="32">
        <v>43141353</v>
      </c>
      <c r="D913" s="1">
        <v>45474</v>
      </c>
      <c r="E913" s="32">
        <v>2024</v>
      </c>
      <c r="F913" s="32">
        <v>7</v>
      </c>
      <c r="G913" s="32">
        <v>10712928</v>
      </c>
      <c r="H913" s="32">
        <v>53854280</v>
      </c>
    </row>
    <row r="914" spans="1:8" x14ac:dyDescent="0.3">
      <c r="A914" t="s">
        <v>42</v>
      </c>
      <c r="B914" t="s">
        <v>231</v>
      </c>
      <c r="C914" s="32">
        <v>42178138</v>
      </c>
      <c r="D914" s="1">
        <v>45505</v>
      </c>
      <c r="E914" s="32">
        <v>2024</v>
      </c>
      <c r="F914" s="32">
        <v>8</v>
      </c>
      <c r="G914" s="32">
        <v>11974652</v>
      </c>
      <c r="H914" s="32">
        <v>54152792</v>
      </c>
    </row>
    <row r="915" spans="1:8" x14ac:dyDescent="0.3">
      <c r="A915" t="s">
        <v>42</v>
      </c>
      <c r="B915" t="s">
        <v>232</v>
      </c>
      <c r="C915" s="32">
        <v>45402184</v>
      </c>
      <c r="D915" s="1">
        <v>45536</v>
      </c>
      <c r="E915" s="32">
        <v>2024</v>
      </c>
      <c r="F915" s="32">
        <v>9</v>
      </c>
      <c r="G915" s="32">
        <v>11263243</v>
      </c>
      <c r="H915" s="32">
        <v>56665428</v>
      </c>
    </row>
    <row r="916" spans="1:8" x14ac:dyDescent="0.3">
      <c r="A916" t="s">
        <v>42</v>
      </c>
      <c r="B916" t="s">
        <v>233</v>
      </c>
      <c r="C916" s="32">
        <v>43845177</v>
      </c>
      <c r="D916" s="1">
        <v>45658</v>
      </c>
      <c r="E916" s="32">
        <v>2025</v>
      </c>
      <c r="F916" s="32">
        <v>1</v>
      </c>
      <c r="G916" s="32">
        <v>9901335</v>
      </c>
      <c r="H916" s="32">
        <v>53746512</v>
      </c>
    </row>
    <row r="917" spans="1:8" x14ac:dyDescent="0.3">
      <c r="A917" t="s">
        <v>42</v>
      </c>
      <c r="B917" t="s">
        <v>234</v>
      </c>
      <c r="C917" s="32">
        <v>25381714</v>
      </c>
      <c r="D917" s="1">
        <v>45931</v>
      </c>
      <c r="E917" s="32">
        <v>2025</v>
      </c>
      <c r="F917" s="32">
        <v>10</v>
      </c>
      <c r="G917" s="32">
        <v>8950493</v>
      </c>
      <c r="H917" s="32">
        <v>34332208</v>
      </c>
    </row>
    <row r="918" spans="1:8" x14ac:dyDescent="0.3">
      <c r="A918" t="s">
        <v>42</v>
      </c>
      <c r="B918" t="s">
        <v>235</v>
      </c>
      <c r="C918" s="32">
        <v>33472053</v>
      </c>
      <c r="D918" s="1">
        <v>45689</v>
      </c>
      <c r="E918" s="32">
        <v>2025</v>
      </c>
      <c r="F918" s="32">
        <v>2</v>
      </c>
      <c r="G918" s="32">
        <v>10461605</v>
      </c>
      <c r="H918" s="32">
        <v>43933656</v>
      </c>
    </row>
    <row r="919" spans="1:8" x14ac:dyDescent="0.3">
      <c r="A919" t="s">
        <v>42</v>
      </c>
      <c r="B919" t="s">
        <v>236</v>
      </c>
      <c r="C919" s="32">
        <v>31158640</v>
      </c>
      <c r="D919" s="1">
        <v>45717</v>
      </c>
      <c r="E919" s="32">
        <v>2025</v>
      </c>
      <c r="F919" s="32">
        <v>3</v>
      </c>
      <c r="G919" s="32">
        <v>11458168</v>
      </c>
      <c r="H919" s="32">
        <v>42616808</v>
      </c>
    </row>
    <row r="920" spans="1:8" x14ac:dyDescent="0.3">
      <c r="A920" t="s">
        <v>42</v>
      </c>
      <c r="B920" t="s">
        <v>237</v>
      </c>
      <c r="C920" s="32">
        <v>26983708</v>
      </c>
      <c r="D920" s="1">
        <v>45748</v>
      </c>
      <c r="E920" s="32">
        <v>2025</v>
      </c>
      <c r="F920" s="32">
        <v>4</v>
      </c>
      <c r="G920" s="32">
        <v>8193072</v>
      </c>
      <c r="H920" s="32">
        <v>35176780</v>
      </c>
    </row>
    <row r="921" spans="1:8" x14ac:dyDescent="0.3">
      <c r="A921" t="s">
        <v>42</v>
      </c>
      <c r="B921" t="s">
        <v>238</v>
      </c>
      <c r="C921" s="32">
        <v>21792907</v>
      </c>
      <c r="D921" s="1">
        <v>45778</v>
      </c>
      <c r="E921" s="32">
        <v>2025</v>
      </c>
      <c r="F921" s="32">
        <v>5</v>
      </c>
      <c r="G921" s="32">
        <v>6553326</v>
      </c>
      <c r="H921" s="32">
        <v>28346232</v>
      </c>
    </row>
    <row r="922" spans="1:8" x14ac:dyDescent="0.3">
      <c r="A922" t="s">
        <v>42</v>
      </c>
      <c r="B922" t="s">
        <v>239</v>
      </c>
      <c r="C922" s="32">
        <v>20177321</v>
      </c>
      <c r="D922" s="1">
        <v>45809</v>
      </c>
      <c r="E922" s="32">
        <v>2025</v>
      </c>
      <c r="F922" s="32">
        <v>6</v>
      </c>
      <c r="G922" s="32">
        <v>9443596</v>
      </c>
      <c r="H922" s="32">
        <v>29620916</v>
      </c>
    </row>
    <row r="923" spans="1:8" x14ac:dyDescent="0.3">
      <c r="A923" t="s">
        <v>42</v>
      </c>
      <c r="B923" t="s">
        <v>240</v>
      </c>
      <c r="C923" s="32">
        <v>28244431</v>
      </c>
      <c r="D923" s="1">
        <v>45839</v>
      </c>
      <c r="E923" s="32">
        <v>2025</v>
      </c>
      <c r="F923" s="32">
        <v>7</v>
      </c>
      <c r="G923" s="32">
        <v>9298438</v>
      </c>
      <c r="H923" s="32">
        <v>37542868</v>
      </c>
    </row>
    <row r="924" spans="1:8" x14ac:dyDescent="0.3">
      <c r="A924" t="s">
        <v>42</v>
      </c>
      <c r="B924" t="s">
        <v>241</v>
      </c>
      <c r="C924" s="32">
        <v>26792886</v>
      </c>
      <c r="D924" s="1">
        <v>45870</v>
      </c>
      <c r="E924" s="32">
        <v>2025</v>
      </c>
      <c r="F924" s="32">
        <v>8</v>
      </c>
      <c r="G924" s="32">
        <v>8271881</v>
      </c>
      <c r="H924" s="32">
        <v>35064768</v>
      </c>
    </row>
    <row r="925" spans="1:8" x14ac:dyDescent="0.3">
      <c r="A925" t="s">
        <v>42</v>
      </c>
      <c r="B925" t="s">
        <v>242</v>
      </c>
      <c r="C925" s="32">
        <v>24875502</v>
      </c>
      <c r="D925" s="1">
        <v>45901</v>
      </c>
      <c r="E925" s="32">
        <v>2025</v>
      </c>
      <c r="F925" s="32">
        <v>9</v>
      </c>
      <c r="G925" s="32">
        <v>8380187</v>
      </c>
      <c r="H925" s="32">
        <v>33255688</v>
      </c>
    </row>
    <row r="926" spans="1:8" x14ac:dyDescent="0.3">
      <c r="A926" t="s">
        <v>43</v>
      </c>
      <c r="B926" t="s">
        <v>221</v>
      </c>
      <c r="C926" s="32">
        <v>131</v>
      </c>
      <c r="D926" s="1">
        <v>45292</v>
      </c>
      <c r="E926" s="32">
        <v>2024</v>
      </c>
      <c r="F926" s="32">
        <v>1</v>
      </c>
      <c r="G926" s="32">
        <v>218</v>
      </c>
      <c r="H926" s="32">
        <v>349</v>
      </c>
    </row>
    <row r="927" spans="1:8" x14ac:dyDescent="0.3">
      <c r="A927" t="s">
        <v>43</v>
      </c>
      <c r="B927" t="s">
        <v>222</v>
      </c>
      <c r="C927" s="32">
        <v>178</v>
      </c>
      <c r="D927" s="1">
        <v>45566</v>
      </c>
      <c r="E927" s="32">
        <v>2024</v>
      </c>
      <c r="F927" s="32">
        <v>10</v>
      </c>
      <c r="G927" s="32">
        <v>358</v>
      </c>
      <c r="H927" s="32">
        <v>536</v>
      </c>
    </row>
    <row r="928" spans="1:8" x14ac:dyDescent="0.3">
      <c r="A928" t="s">
        <v>43</v>
      </c>
      <c r="B928" t="s">
        <v>223</v>
      </c>
      <c r="C928" s="32">
        <v>33</v>
      </c>
      <c r="D928" s="1">
        <v>45597</v>
      </c>
      <c r="E928" s="32">
        <v>2024</v>
      </c>
      <c r="F928" s="32">
        <v>11</v>
      </c>
      <c r="G928" s="32">
        <v>130</v>
      </c>
      <c r="H928" s="32">
        <v>163</v>
      </c>
    </row>
    <row r="929" spans="1:8" x14ac:dyDescent="0.3">
      <c r="A929" t="s">
        <v>43</v>
      </c>
      <c r="B929" t="s">
        <v>224</v>
      </c>
      <c r="C929" s="32">
        <v>205</v>
      </c>
      <c r="D929" s="1">
        <v>45627</v>
      </c>
      <c r="E929" s="32">
        <v>2024</v>
      </c>
      <c r="F929" s="32">
        <v>12</v>
      </c>
      <c r="G929" s="32">
        <v>124</v>
      </c>
      <c r="H929" s="32">
        <v>329</v>
      </c>
    </row>
    <row r="930" spans="1:8" x14ac:dyDescent="0.3">
      <c r="A930" t="s">
        <v>43</v>
      </c>
      <c r="B930" t="s">
        <v>225</v>
      </c>
      <c r="C930" s="32">
        <v>188</v>
      </c>
      <c r="D930" s="1">
        <v>45323</v>
      </c>
      <c r="E930" s="32">
        <v>2024</v>
      </c>
      <c r="F930" s="32">
        <v>2</v>
      </c>
      <c r="G930" s="32">
        <v>3</v>
      </c>
      <c r="H930" s="32">
        <v>191</v>
      </c>
    </row>
    <row r="931" spans="1:8" x14ac:dyDescent="0.3">
      <c r="A931" t="s">
        <v>43</v>
      </c>
      <c r="B931" t="s">
        <v>226</v>
      </c>
      <c r="C931" s="32">
        <v>101</v>
      </c>
      <c r="D931" s="1">
        <v>45352</v>
      </c>
      <c r="E931" s="32">
        <v>2024</v>
      </c>
      <c r="F931" s="32">
        <v>3</v>
      </c>
      <c r="G931" s="32">
        <v>0</v>
      </c>
      <c r="H931" s="32">
        <v>101</v>
      </c>
    </row>
    <row r="932" spans="1:8" x14ac:dyDescent="0.3">
      <c r="A932" t="s">
        <v>43</v>
      </c>
      <c r="B932" t="s">
        <v>227</v>
      </c>
      <c r="C932" s="32">
        <v>56</v>
      </c>
      <c r="D932" s="1">
        <v>45383</v>
      </c>
      <c r="E932" s="32">
        <v>2024</v>
      </c>
      <c r="F932" s="32">
        <v>4</v>
      </c>
      <c r="G932" s="32">
        <v>818</v>
      </c>
      <c r="H932" s="32">
        <v>874</v>
      </c>
    </row>
    <row r="933" spans="1:8" x14ac:dyDescent="0.3">
      <c r="A933" t="s">
        <v>43</v>
      </c>
      <c r="B933" t="s">
        <v>228</v>
      </c>
      <c r="C933" s="32">
        <v>1</v>
      </c>
      <c r="D933" s="1">
        <v>45413</v>
      </c>
      <c r="E933" s="32">
        <v>2024</v>
      </c>
      <c r="F933" s="32">
        <v>5</v>
      </c>
      <c r="G933" s="32">
        <v>77</v>
      </c>
      <c r="H933" s="32">
        <v>78</v>
      </c>
    </row>
    <row r="934" spans="1:8" x14ac:dyDescent="0.3">
      <c r="A934" t="s">
        <v>43</v>
      </c>
      <c r="B934" t="s">
        <v>229</v>
      </c>
      <c r="C934" s="32">
        <v>46</v>
      </c>
      <c r="D934" s="1">
        <v>45444</v>
      </c>
      <c r="E934" s="32">
        <v>2024</v>
      </c>
      <c r="F934" s="32">
        <v>6</v>
      </c>
      <c r="G934" s="32">
        <v>68</v>
      </c>
      <c r="H934" s="32">
        <v>114</v>
      </c>
    </row>
    <row r="935" spans="1:8" x14ac:dyDescent="0.3">
      <c r="A935" t="s">
        <v>43</v>
      </c>
      <c r="B935" t="s">
        <v>230</v>
      </c>
      <c r="C935" s="32">
        <v>0</v>
      </c>
      <c r="D935" s="1">
        <v>45474</v>
      </c>
      <c r="E935" s="32">
        <v>2024</v>
      </c>
      <c r="F935" s="32">
        <v>7</v>
      </c>
      <c r="G935" s="32">
        <v>227</v>
      </c>
      <c r="H935" s="32">
        <v>227</v>
      </c>
    </row>
    <row r="936" spans="1:8" x14ac:dyDescent="0.3">
      <c r="A936" t="s">
        <v>43</v>
      </c>
      <c r="B936" t="s">
        <v>231</v>
      </c>
      <c r="C936" s="32">
        <v>17</v>
      </c>
      <c r="D936" s="1">
        <v>45505</v>
      </c>
      <c r="E936" s="32">
        <v>2024</v>
      </c>
      <c r="F936" s="32">
        <v>8</v>
      </c>
      <c r="G936" s="32">
        <v>76</v>
      </c>
      <c r="H936" s="32">
        <v>93</v>
      </c>
    </row>
    <row r="937" spans="1:8" x14ac:dyDescent="0.3">
      <c r="A937" t="s">
        <v>43</v>
      </c>
      <c r="B937" t="s">
        <v>232</v>
      </c>
      <c r="C937" s="32">
        <v>879</v>
      </c>
      <c r="D937" s="1">
        <v>45536</v>
      </c>
      <c r="E937" s="32">
        <v>2024</v>
      </c>
      <c r="F937" s="32">
        <v>9</v>
      </c>
      <c r="G937" s="32">
        <v>16</v>
      </c>
      <c r="H937" s="32">
        <v>895</v>
      </c>
    </row>
    <row r="938" spans="1:8" x14ac:dyDescent="0.3">
      <c r="A938" t="s">
        <v>43</v>
      </c>
      <c r="B938" t="s">
        <v>233</v>
      </c>
      <c r="C938" s="32">
        <v>12</v>
      </c>
      <c r="D938" s="1">
        <v>45658</v>
      </c>
      <c r="E938" s="32">
        <v>2025</v>
      </c>
      <c r="F938" s="32">
        <v>1</v>
      </c>
      <c r="G938" s="32">
        <v>74</v>
      </c>
      <c r="H938" s="32">
        <v>86</v>
      </c>
    </row>
    <row r="939" spans="1:8" x14ac:dyDescent="0.3">
      <c r="A939" t="s">
        <v>43</v>
      </c>
      <c r="B939" t="s">
        <v>234</v>
      </c>
      <c r="C939" s="32">
        <v>3</v>
      </c>
      <c r="D939" s="1">
        <v>45931</v>
      </c>
      <c r="E939" s="32">
        <v>2025</v>
      </c>
      <c r="F939" s="32">
        <v>10</v>
      </c>
      <c r="G939" s="32">
        <v>53</v>
      </c>
      <c r="H939" s="32">
        <v>56</v>
      </c>
    </row>
    <row r="940" spans="1:8" x14ac:dyDescent="0.3">
      <c r="A940" t="s">
        <v>43</v>
      </c>
      <c r="B940" t="s">
        <v>235</v>
      </c>
      <c r="C940" s="32">
        <v>36</v>
      </c>
      <c r="D940" s="1">
        <v>45689</v>
      </c>
      <c r="E940" s="32">
        <v>2025</v>
      </c>
      <c r="F940" s="32">
        <v>2</v>
      </c>
      <c r="G940" s="32">
        <v>70</v>
      </c>
      <c r="H940" s="32">
        <v>106</v>
      </c>
    </row>
    <row r="941" spans="1:8" x14ac:dyDescent="0.3">
      <c r="A941" t="s">
        <v>43</v>
      </c>
      <c r="B941" t="s">
        <v>236</v>
      </c>
      <c r="C941" s="32">
        <v>0</v>
      </c>
      <c r="D941" s="1">
        <v>45717</v>
      </c>
      <c r="E941" s="32">
        <v>2025</v>
      </c>
      <c r="F941" s="32">
        <v>3</v>
      </c>
      <c r="G941" s="32">
        <v>8</v>
      </c>
      <c r="H941" s="32">
        <v>8</v>
      </c>
    </row>
    <row r="942" spans="1:8" x14ac:dyDescent="0.3">
      <c r="A942" t="s">
        <v>43</v>
      </c>
      <c r="B942" t="s">
        <v>237</v>
      </c>
      <c r="C942" s="32">
        <v>0</v>
      </c>
      <c r="D942" s="1">
        <v>45748</v>
      </c>
      <c r="E942" s="32">
        <v>2025</v>
      </c>
      <c r="F942" s="32">
        <v>4</v>
      </c>
      <c r="G942" s="32">
        <v>0</v>
      </c>
      <c r="H942" s="32">
        <v>0</v>
      </c>
    </row>
    <row r="943" spans="1:8" x14ac:dyDescent="0.3">
      <c r="A943" t="s">
        <v>43</v>
      </c>
      <c r="B943" t="s">
        <v>238</v>
      </c>
      <c r="C943" s="32">
        <v>4</v>
      </c>
      <c r="D943" s="1">
        <v>45778</v>
      </c>
      <c r="E943" s="32">
        <v>2025</v>
      </c>
      <c r="F943" s="32">
        <v>5</v>
      </c>
      <c r="G943" s="32">
        <v>0</v>
      </c>
      <c r="H943" s="32">
        <v>4</v>
      </c>
    </row>
    <row r="944" spans="1:8" x14ac:dyDescent="0.3">
      <c r="A944" t="s">
        <v>43</v>
      </c>
      <c r="B944" t="s">
        <v>239</v>
      </c>
      <c r="C944" s="32">
        <v>1</v>
      </c>
      <c r="D944" s="1">
        <v>45809</v>
      </c>
      <c r="E944" s="32">
        <v>2025</v>
      </c>
      <c r="F944" s="32">
        <v>6</v>
      </c>
      <c r="G944" s="32">
        <v>10</v>
      </c>
      <c r="H944" s="32">
        <v>11</v>
      </c>
    </row>
    <row r="945" spans="1:8" x14ac:dyDescent="0.3">
      <c r="A945" t="s">
        <v>43</v>
      </c>
      <c r="B945" t="s">
        <v>240</v>
      </c>
      <c r="C945" s="32">
        <v>0</v>
      </c>
      <c r="D945" s="1">
        <v>45839</v>
      </c>
      <c r="E945" s="32">
        <v>2025</v>
      </c>
      <c r="F945" s="32">
        <v>7</v>
      </c>
      <c r="G945" s="32">
        <v>99</v>
      </c>
      <c r="H945" s="32">
        <v>99</v>
      </c>
    </row>
    <row r="946" spans="1:8" x14ac:dyDescent="0.3">
      <c r="A946" t="s">
        <v>43</v>
      </c>
      <c r="B946" t="s">
        <v>241</v>
      </c>
      <c r="C946" s="32">
        <v>4</v>
      </c>
      <c r="D946" s="1">
        <v>45870</v>
      </c>
      <c r="E946" s="32">
        <v>2025</v>
      </c>
      <c r="F946" s="32">
        <v>8</v>
      </c>
      <c r="G946" s="32">
        <v>0</v>
      </c>
      <c r="H946" s="32">
        <v>4</v>
      </c>
    </row>
    <row r="947" spans="1:8" x14ac:dyDescent="0.3">
      <c r="A947" t="s">
        <v>43</v>
      </c>
      <c r="B947" t="s">
        <v>242</v>
      </c>
      <c r="C947" s="32">
        <v>9</v>
      </c>
      <c r="D947" s="1">
        <v>45901</v>
      </c>
      <c r="E947" s="32">
        <v>2025</v>
      </c>
      <c r="F947" s="32">
        <v>9</v>
      </c>
      <c r="G947" s="32">
        <v>184</v>
      </c>
      <c r="H947" s="32">
        <v>193</v>
      </c>
    </row>
    <row r="948" spans="1:8" x14ac:dyDescent="0.3">
      <c r="A948" t="s">
        <v>44</v>
      </c>
      <c r="B948" t="s">
        <v>221</v>
      </c>
      <c r="C948" s="32">
        <v>172</v>
      </c>
      <c r="D948" s="1">
        <v>45292</v>
      </c>
      <c r="E948" s="32">
        <v>2024</v>
      </c>
      <c r="F948" s="32">
        <v>1</v>
      </c>
      <c r="G948" s="32">
        <v>19</v>
      </c>
      <c r="H948" s="32">
        <v>191</v>
      </c>
    </row>
    <row r="949" spans="1:8" x14ac:dyDescent="0.3">
      <c r="A949" t="s">
        <v>44</v>
      </c>
      <c r="B949" t="s">
        <v>222</v>
      </c>
      <c r="C949" s="32">
        <v>45</v>
      </c>
      <c r="D949" s="1">
        <v>45566</v>
      </c>
      <c r="E949" s="32">
        <v>2024</v>
      </c>
      <c r="F949" s="32">
        <v>10</v>
      </c>
      <c r="G949" s="32">
        <v>0</v>
      </c>
      <c r="H949" s="32">
        <v>45</v>
      </c>
    </row>
    <row r="950" spans="1:8" x14ac:dyDescent="0.3">
      <c r="A950" t="s">
        <v>44</v>
      </c>
      <c r="B950" t="s">
        <v>223</v>
      </c>
      <c r="C950" s="32">
        <v>58</v>
      </c>
      <c r="D950" s="1">
        <v>45597</v>
      </c>
      <c r="E950" s="32">
        <v>2024</v>
      </c>
      <c r="F950" s="32">
        <v>11</v>
      </c>
      <c r="G950" s="32">
        <v>33</v>
      </c>
      <c r="H950" s="32">
        <v>91</v>
      </c>
    </row>
    <row r="951" spans="1:8" x14ac:dyDescent="0.3">
      <c r="A951" t="s">
        <v>44</v>
      </c>
      <c r="B951" t="s">
        <v>224</v>
      </c>
      <c r="C951" s="32">
        <v>53</v>
      </c>
      <c r="D951" s="1">
        <v>45627</v>
      </c>
      <c r="E951" s="32">
        <v>2024</v>
      </c>
      <c r="F951" s="32">
        <v>12</v>
      </c>
      <c r="G951" s="32">
        <v>2130</v>
      </c>
      <c r="H951" s="32">
        <v>2183</v>
      </c>
    </row>
    <row r="952" spans="1:8" x14ac:dyDescent="0.3">
      <c r="A952" t="s">
        <v>44</v>
      </c>
      <c r="B952" t="s">
        <v>225</v>
      </c>
      <c r="C952" s="32">
        <v>405</v>
      </c>
      <c r="D952" s="1">
        <v>45323</v>
      </c>
      <c r="E952" s="32">
        <v>2024</v>
      </c>
      <c r="F952" s="32">
        <v>2</v>
      </c>
      <c r="G952" s="32">
        <v>20</v>
      </c>
      <c r="H952" s="32">
        <v>425</v>
      </c>
    </row>
    <row r="953" spans="1:8" x14ac:dyDescent="0.3">
      <c r="A953" t="s">
        <v>44</v>
      </c>
      <c r="B953" t="s">
        <v>226</v>
      </c>
      <c r="C953" s="32">
        <v>74</v>
      </c>
      <c r="D953" s="1">
        <v>45352</v>
      </c>
      <c r="E953" s="32">
        <v>2024</v>
      </c>
      <c r="F953" s="32">
        <v>3</v>
      </c>
      <c r="G953" s="32">
        <v>27</v>
      </c>
      <c r="H953" s="32">
        <v>101</v>
      </c>
    </row>
    <row r="954" spans="1:8" x14ac:dyDescent="0.3">
      <c r="A954" t="s">
        <v>44</v>
      </c>
      <c r="B954" t="s">
        <v>227</v>
      </c>
      <c r="C954" s="32">
        <v>31</v>
      </c>
      <c r="D954" s="1">
        <v>45383</v>
      </c>
      <c r="E954" s="32">
        <v>2024</v>
      </c>
      <c r="F954" s="32">
        <v>4</v>
      </c>
      <c r="G954" s="32">
        <v>16</v>
      </c>
      <c r="H954" s="32">
        <v>47</v>
      </c>
    </row>
    <row r="955" spans="1:8" x14ac:dyDescent="0.3">
      <c r="A955" t="s">
        <v>44</v>
      </c>
      <c r="B955" t="s">
        <v>228</v>
      </c>
      <c r="C955" s="32">
        <v>55</v>
      </c>
      <c r="D955" s="1">
        <v>45413</v>
      </c>
      <c r="E955" s="32">
        <v>2024</v>
      </c>
      <c r="F955" s="32">
        <v>5</v>
      </c>
      <c r="G955" s="32">
        <v>8</v>
      </c>
      <c r="H955" s="32">
        <v>63</v>
      </c>
    </row>
    <row r="956" spans="1:8" x14ac:dyDescent="0.3">
      <c r="A956" t="s">
        <v>44</v>
      </c>
      <c r="B956" t="s">
        <v>229</v>
      </c>
      <c r="C956" s="32">
        <v>6</v>
      </c>
      <c r="D956" s="1">
        <v>45444</v>
      </c>
      <c r="E956" s="32">
        <v>2024</v>
      </c>
      <c r="F956" s="32">
        <v>6</v>
      </c>
      <c r="G956" s="32">
        <v>0</v>
      </c>
      <c r="H956" s="32">
        <v>6</v>
      </c>
    </row>
    <row r="957" spans="1:8" x14ac:dyDescent="0.3">
      <c r="A957" t="s">
        <v>44</v>
      </c>
      <c r="B957" t="s">
        <v>230</v>
      </c>
      <c r="C957" s="32">
        <v>42</v>
      </c>
      <c r="D957" s="1">
        <v>45474</v>
      </c>
      <c r="E957" s="32">
        <v>2024</v>
      </c>
      <c r="F957" s="32">
        <v>7</v>
      </c>
      <c r="G957" s="32">
        <v>18</v>
      </c>
      <c r="H957" s="32">
        <v>60</v>
      </c>
    </row>
    <row r="958" spans="1:8" x14ac:dyDescent="0.3">
      <c r="A958" t="s">
        <v>44</v>
      </c>
      <c r="B958" t="s">
        <v>231</v>
      </c>
      <c r="C958" s="32">
        <v>95</v>
      </c>
      <c r="D958" s="1">
        <v>45505</v>
      </c>
      <c r="E958" s="32">
        <v>2024</v>
      </c>
      <c r="F958" s="32">
        <v>8</v>
      </c>
      <c r="G958" s="32">
        <v>41</v>
      </c>
      <c r="H958" s="32">
        <v>136</v>
      </c>
    </row>
    <row r="959" spans="1:8" x14ac:dyDescent="0.3">
      <c r="A959" t="s">
        <v>44</v>
      </c>
      <c r="B959" t="s">
        <v>232</v>
      </c>
      <c r="C959" s="32">
        <v>98</v>
      </c>
      <c r="D959" s="1">
        <v>45536</v>
      </c>
      <c r="E959" s="32">
        <v>2024</v>
      </c>
      <c r="F959" s="32">
        <v>9</v>
      </c>
      <c r="G959" s="32">
        <v>268</v>
      </c>
      <c r="H959" s="32">
        <v>366</v>
      </c>
    </row>
    <row r="960" spans="1:8" x14ac:dyDescent="0.3">
      <c r="A960" t="s">
        <v>44</v>
      </c>
      <c r="B960" t="s">
        <v>233</v>
      </c>
      <c r="C960" s="32">
        <v>159</v>
      </c>
      <c r="D960" s="1">
        <v>45658</v>
      </c>
      <c r="E960" s="32">
        <v>2025</v>
      </c>
      <c r="F960" s="32">
        <v>1</v>
      </c>
      <c r="G960" s="32">
        <v>0</v>
      </c>
      <c r="H960" s="32">
        <v>159</v>
      </c>
    </row>
    <row r="961" spans="1:8" x14ac:dyDescent="0.3">
      <c r="A961" t="s">
        <v>44</v>
      </c>
      <c r="B961" t="s">
        <v>234</v>
      </c>
      <c r="C961" s="32">
        <v>0</v>
      </c>
      <c r="D961" s="1">
        <v>45931</v>
      </c>
      <c r="E961" s="32">
        <v>2025</v>
      </c>
      <c r="F961" s="32">
        <v>10</v>
      </c>
      <c r="G961" s="32">
        <v>0</v>
      </c>
      <c r="H961" s="32">
        <v>0</v>
      </c>
    </row>
    <row r="962" spans="1:8" x14ac:dyDescent="0.3">
      <c r="A962" t="s">
        <v>44</v>
      </c>
      <c r="B962" t="s">
        <v>235</v>
      </c>
      <c r="C962" s="32">
        <v>61</v>
      </c>
      <c r="D962" s="1">
        <v>45689</v>
      </c>
      <c r="E962" s="32">
        <v>2025</v>
      </c>
      <c r="F962" s="32">
        <v>2</v>
      </c>
      <c r="G962" s="32">
        <v>44</v>
      </c>
      <c r="H962" s="32">
        <v>105</v>
      </c>
    </row>
    <row r="963" spans="1:8" x14ac:dyDescent="0.3">
      <c r="A963" t="s">
        <v>44</v>
      </c>
      <c r="B963" t="s">
        <v>236</v>
      </c>
      <c r="C963" s="32">
        <v>0</v>
      </c>
      <c r="D963" s="1">
        <v>45717</v>
      </c>
      <c r="E963" s="32">
        <v>2025</v>
      </c>
      <c r="F963" s="32">
        <v>3</v>
      </c>
      <c r="G963" s="32">
        <v>0</v>
      </c>
      <c r="H963" s="32">
        <v>0</v>
      </c>
    </row>
    <row r="964" spans="1:8" x14ac:dyDescent="0.3">
      <c r="A964" t="s">
        <v>44</v>
      </c>
      <c r="B964" t="s">
        <v>237</v>
      </c>
      <c r="C964" s="32">
        <v>0</v>
      </c>
      <c r="D964" s="1">
        <v>45748</v>
      </c>
      <c r="E964" s="32">
        <v>2025</v>
      </c>
      <c r="F964" s="32">
        <v>4</v>
      </c>
      <c r="G964" s="32">
        <v>0</v>
      </c>
      <c r="H964" s="32">
        <v>0</v>
      </c>
    </row>
    <row r="965" spans="1:8" x14ac:dyDescent="0.3">
      <c r="A965" t="s">
        <v>44</v>
      </c>
      <c r="B965" t="s">
        <v>238</v>
      </c>
      <c r="C965" s="32">
        <v>0</v>
      </c>
      <c r="D965" s="1">
        <v>45778</v>
      </c>
      <c r="E965" s="32">
        <v>2025</v>
      </c>
      <c r="F965" s="32">
        <v>5</v>
      </c>
      <c r="G965" s="32">
        <v>0</v>
      </c>
      <c r="H965" s="32">
        <v>0</v>
      </c>
    </row>
    <row r="966" spans="1:8" x14ac:dyDescent="0.3">
      <c r="A966" t="s">
        <v>44</v>
      </c>
      <c r="B966" t="s">
        <v>239</v>
      </c>
      <c r="C966" s="32">
        <v>6</v>
      </c>
      <c r="D966" s="1">
        <v>45809</v>
      </c>
      <c r="E966" s="32">
        <v>2025</v>
      </c>
      <c r="F966" s="32">
        <v>6</v>
      </c>
      <c r="G966" s="32">
        <v>0</v>
      </c>
      <c r="H966" s="32">
        <v>6</v>
      </c>
    </row>
    <row r="967" spans="1:8" x14ac:dyDescent="0.3">
      <c r="A967" t="s">
        <v>44</v>
      </c>
      <c r="B967" t="s">
        <v>240</v>
      </c>
      <c r="C967" s="32">
        <v>0</v>
      </c>
      <c r="D967" s="1">
        <v>45839</v>
      </c>
      <c r="E967" s="32">
        <v>2025</v>
      </c>
      <c r="F967" s="32">
        <v>7</v>
      </c>
      <c r="G967" s="32">
        <v>6</v>
      </c>
      <c r="H967" s="32">
        <v>6</v>
      </c>
    </row>
    <row r="968" spans="1:8" x14ac:dyDescent="0.3">
      <c r="A968" t="s">
        <v>44</v>
      </c>
      <c r="B968" t="s">
        <v>241</v>
      </c>
      <c r="C968" s="32">
        <v>1</v>
      </c>
      <c r="D968" s="1">
        <v>45870</v>
      </c>
      <c r="E968" s="32">
        <v>2025</v>
      </c>
      <c r="F968" s="32">
        <v>8</v>
      </c>
      <c r="G968" s="32">
        <v>0</v>
      </c>
      <c r="H968" s="32">
        <v>1</v>
      </c>
    </row>
    <row r="969" spans="1:8" x14ac:dyDescent="0.3">
      <c r="A969" t="s">
        <v>44</v>
      </c>
      <c r="B969" t="s">
        <v>242</v>
      </c>
      <c r="C969" s="32">
        <v>0</v>
      </c>
      <c r="D969" s="1">
        <v>45901</v>
      </c>
      <c r="E969" s="32">
        <v>2025</v>
      </c>
      <c r="F969" s="32">
        <v>9</v>
      </c>
      <c r="G969" s="32">
        <v>0</v>
      </c>
      <c r="H969" s="32">
        <v>0</v>
      </c>
    </row>
    <row r="970" spans="1:8" x14ac:dyDescent="0.3">
      <c r="A970" t="s">
        <v>45</v>
      </c>
      <c r="B970" t="s">
        <v>221</v>
      </c>
      <c r="C970" s="32">
        <v>1622141</v>
      </c>
      <c r="D970" s="1">
        <v>45292</v>
      </c>
      <c r="E970" s="32">
        <v>2024</v>
      </c>
      <c r="F970" s="32">
        <v>1</v>
      </c>
      <c r="G970" s="32">
        <v>1475346</v>
      </c>
      <c r="H970" s="32">
        <v>3097487</v>
      </c>
    </row>
    <row r="971" spans="1:8" x14ac:dyDescent="0.3">
      <c r="A971" t="s">
        <v>45</v>
      </c>
      <c r="B971" t="s">
        <v>222</v>
      </c>
      <c r="C971" s="32">
        <v>1563689</v>
      </c>
      <c r="D971" s="1">
        <v>45566</v>
      </c>
      <c r="E971" s="32">
        <v>2024</v>
      </c>
      <c r="F971" s="32">
        <v>10</v>
      </c>
      <c r="G971" s="32">
        <v>1900655</v>
      </c>
      <c r="H971" s="32">
        <v>3464344</v>
      </c>
    </row>
    <row r="972" spans="1:8" x14ac:dyDescent="0.3">
      <c r="A972" t="s">
        <v>45</v>
      </c>
      <c r="B972" t="s">
        <v>223</v>
      </c>
      <c r="C972" s="32">
        <v>1570327</v>
      </c>
      <c r="D972" s="1">
        <v>45597</v>
      </c>
      <c r="E972" s="32">
        <v>2024</v>
      </c>
      <c r="F972" s="32">
        <v>11</v>
      </c>
      <c r="G972" s="32">
        <v>1682561</v>
      </c>
      <c r="H972" s="32">
        <v>3252888</v>
      </c>
    </row>
    <row r="973" spans="1:8" x14ac:dyDescent="0.3">
      <c r="A973" t="s">
        <v>45</v>
      </c>
      <c r="B973" t="s">
        <v>224</v>
      </c>
      <c r="C973" s="32">
        <v>1536092</v>
      </c>
      <c r="D973" s="1">
        <v>45627</v>
      </c>
      <c r="E973" s="32">
        <v>2024</v>
      </c>
      <c r="F973" s="32">
        <v>12</v>
      </c>
      <c r="G973" s="32">
        <v>1795868</v>
      </c>
      <c r="H973" s="32">
        <v>3331960</v>
      </c>
    </row>
    <row r="974" spans="1:8" x14ac:dyDescent="0.3">
      <c r="A974" t="s">
        <v>45</v>
      </c>
      <c r="B974" t="s">
        <v>225</v>
      </c>
      <c r="C974" s="32">
        <v>1244955</v>
      </c>
      <c r="D974" s="1">
        <v>45323</v>
      </c>
      <c r="E974" s="32">
        <v>2024</v>
      </c>
      <c r="F974" s="32">
        <v>2</v>
      </c>
      <c r="G974" s="32">
        <v>1410686</v>
      </c>
      <c r="H974" s="32">
        <v>2655641</v>
      </c>
    </row>
    <row r="975" spans="1:8" x14ac:dyDescent="0.3">
      <c r="A975" t="s">
        <v>45</v>
      </c>
      <c r="B975" t="s">
        <v>226</v>
      </c>
      <c r="C975" s="32">
        <v>1382915</v>
      </c>
      <c r="D975" s="1">
        <v>45352</v>
      </c>
      <c r="E975" s="32">
        <v>2024</v>
      </c>
      <c r="F975" s="32">
        <v>3</v>
      </c>
      <c r="G975" s="32">
        <v>1603954</v>
      </c>
      <c r="H975" s="32">
        <v>2986869</v>
      </c>
    </row>
    <row r="976" spans="1:8" x14ac:dyDescent="0.3">
      <c r="A976" t="s">
        <v>45</v>
      </c>
      <c r="B976" t="s">
        <v>227</v>
      </c>
      <c r="C976" s="32">
        <v>1756659</v>
      </c>
      <c r="D976" s="1">
        <v>45383</v>
      </c>
      <c r="E976" s="32">
        <v>2024</v>
      </c>
      <c r="F976" s="32">
        <v>4</v>
      </c>
      <c r="G976" s="32">
        <v>1627202</v>
      </c>
      <c r="H976" s="32">
        <v>3383861</v>
      </c>
    </row>
    <row r="977" spans="1:8" x14ac:dyDescent="0.3">
      <c r="A977" t="s">
        <v>45</v>
      </c>
      <c r="B977" t="s">
        <v>228</v>
      </c>
      <c r="C977" s="32">
        <v>1604183</v>
      </c>
      <c r="D977" s="1">
        <v>45413</v>
      </c>
      <c r="E977" s="32">
        <v>2024</v>
      </c>
      <c r="F977" s="32">
        <v>5</v>
      </c>
      <c r="G977" s="32">
        <v>1302832</v>
      </c>
      <c r="H977" s="32">
        <v>2907015</v>
      </c>
    </row>
    <row r="978" spans="1:8" x14ac:dyDescent="0.3">
      <c r="A978" t="s">
        <v>45</v>
      </c>
      <c r="B978" t="s">
        <v>229</v>
      </c>
      <c r="C978" s="32">
        <v>1500571</v>
      </c>
      <c r="D978" s="1">
        <v>45444</v>
      </c>
      <c r="E978" s="32">
        <v>2024</v>
      </c>
      <c r="F978" s="32">
        <v>6</v>
      </c>
      <c r="G978" s="32">
        <v>1431319</v>
      </c>
      <c r="H978" s="32">
        <v>2931890</v>
      </c>
    </row>
    <row r="979" spans="1:8" x14ac:dyDescent="0.3">
      <c r="A979" t="s">
        <v>45</v>
      </c>
      <c r="B979" t="s">
        <v>230</v>
      </c>
      <c r="C979" s="32">
        <v>1548540</v>
      </c>
      <c r="D979" s="1">
        <v>45474</v>
      </c>
      <c r="E979" s="32">
        <v>2024</v>
      </c>
      <c r="F979" s="32">
        <v>7</v>
      </c>
      <c r="G979" s="32">
        <v>1500610</v>
      </c>
      <c r="H979" s="32">
        <v>3049150</v>
      </c>
    </row>
    <row r="980" spans="1:8" x14ac:dyDescent="0.3">
      <c r="A980" t="s">
        <v>45</v>
      </c>
      <c r="B980" t="s">
        <v>231</v>
      </c>
      <c r="C980" s="32">
        <v>1525172</v>
      </c>
      <c r="D980" s="1">
        <v>45505</v>
      </c>
      <c r="E980" s="32">
        <v>2024</v>
      </c>
      <c r="F980" s="32">
        <v>8</v>
      </c>
      <c r="G980" s="32">
        <v>1790291</v>
      </c>
      <c r="H980" s="32">
        <v>3315463</v>
      </c>
    </row>
    <row r="981" spans="1:8" x14ac:dyDescent="0.3">
      <c r="A981" t="s">
        <v>45</v>
      </c>
      <c r="B981" t="s">
        <v>232</v>
      </c>
      <c r="C981" s="32">
        <v>1578345</v>
      </c>
      <c r="D981" s="1">
        <v>45536</v>
      </c>
      <c r="E981" s="32">
        <v>2024</v>
      </c>
      <c r="F981" s="32">
        <v>9</v>
      </c>
      <c r="G981" s="32">
        <v>1516289</v>
      </c>
      <c r="H981" s="32">
        <v>3094634</v>
      </c>
    </row>
    <row r="982" spans="1:8" x14ac:dyDescent="0.3">
      <c r="A982" t="s">
        <v>45</v>
      </c>
      <c r="B982" t="s">
        <v>233</v>
      </c>
      <c r="C982" s="32">
        <v>1674687</v>
      </c>
      <c r="D982" s="1">
        <v>45658</v>
      </c>
      <c r="E982" s="32">
        <v>2025</v>
      </c>
      <c r="F982" s="32">
        <v>1</v>
      </c>
      <c r="G982" s="32">
        <v>1460143</v>
      </c>
      <c r="H982" s="32">
        <v>3134830</v>
      </c>
    </row>
    <row r="983" spans="1:8" x14ac:dyDescent="0.3">
      <c r="A983" t="s">
        <v>45</v>
      </c>
      <c r="B983" t="s">
        <v>234</v>
      </c>
      <c r="C983" s="32">
        <v>1342537</v>
      </c>
      <c r="D983" s="1">
        <v>45931</v>
      </c>
      <c r="E983" s="32">
        <v>2025</v>
      </c>
      <c r="F983" s="32">
        <v>10</v>
      </c>
      <c r="G983" s="32">
        <v>1862718</v>
      </c>
      <c r="H983" s="32">
        <v>3205255</v>
      </c>
    </row>
    <row r="984" spans="1:8" x14ac:dyDescent="0.3">
      <c r="A984" t="s">
        <v>45</v>
      </c>
      <c r="B984" t="s">
        <v>235</v>
      </c>
      <c r="C984" s="32">
        <v>1431452</v>
      </c>
      <c r="D984" s="1">
        <v>45689</v>
      </c>
      <c r="E984" s="32">
        <v>2025</v>
      </c>
      <c r="F984" s="32">
        <v>2</v>
      </c>
      <c r="G984" s="32">
        <v>1540042</v>
      </c>
      <c r="H984" s="32">
        <v>2971494</v>
      </c>
    </row>
    <row r="985" spans="1:8" x14ac:dyDescent="0.3">
      <c r="A985" t="s">
        <v>45</v>
      </c>
      <c r="B985" t="s">
        <v>236</v>
      </c>
      <c r="C985" s="32">
        <v>1568572</v>
      </c>
      <c r="D985" s="1">
        <v>45717</v>
      </c>
      <c r="E985" s="32">
        <v>2025</v>
      </c>
      <c r="F985" s="32">
        <v>3</v>
      </c>
      <c r="G985" s="32">
        <v>1760316</v>
      </c>
      <c r="H985" s="32">
        <v>3328888</v>
      </c>
    </row>
    <row r="986" spans="1:8" x14ac:dyDescent="0.3">
      <c r="A986" t="s">
        <v>45</v>
      </c>
      <c r="B986" t="s">
        <v>237</v>
      </c>
      <c r="C986" s="32">
        <v>1906928</v>
      </c>
      <c r="D986" s="1">
        <v>45748</v>
      </c>
      <c r="E986" s="32">
        <v>2025</v>
      </c>
      <c r="F986" s="32">
        <v>4</v>
      </c>
      <c r="G986" s="32">
        <v>1726251</v>
      </c>
      <c r="H986" s="32">
        <v>3633179</v>
      </c>
    </row>
    <row r="987" spans="1:8" x14ac:dyDescent="0.3">
      <c r="A987" t="s">
        <v>45</v>
      </c>
      <c r="B987" t="s">
        <v>238</v>
      </c>
      <c r="C987" s="32">
        <v>1588274</v>
      </c>
      <c r="D987" s="1">
        <v>45778</v>
      </c>
      <c r="E987" s="32">
        <v>2025</v>
      </c>
      <c r="F987" s="32">
        <v>5</v>
      </c>
      <c r="G987" s="32">
        <v>1593453</v>
      </c>
      <c r="H987" s="32">
        <v>3181727</v>
      </c>
    </row>
    <row r="988" spans="1:8" x14ac:dyDescent="0.3">
      <c r="A988" t="s">
        <v>45</v>
      </c>
      <c r="B988" t="s">
        <v>239</v>
      </c>
      <c r="C988" s="32">
        <v>1382172</v>
      </c>
      <c r="D988" s="1">
        <v>45809</v>
      </c>
      <c r="E988" s="32">
        <v>2025</v>
      </c>
      <c r="F988" s="32">
        <v>6</v>
      </c>
      <c r="G988" s="32">
        <v>1556147</v>
      </c>
      <c r="H988" s="32">
        <v>2938319</v>
      </c>
    </row>
    <row r="989" spans="1:8" x14ac:dyDescent="0.3">
      <c r="A989" t="s">
        <v>45</v>
      </c>
      <c r="B989" t="s">
        <v>240</v>
      </c>
      <c r="C989" s="32">
        <v>1559872</v>
      </c>
      <c r="D989" s="1">
        <v>45839</v>
      </c>
      <c r="E989" s="32">
        <v>2025</v>
      </c>
      <c r="F989" s="32">
        <v>7</v>
      </c>
      <c r="G989" s="32">
        <v>1528635</v>
      </c>
      <c r="H989" s="32">
        <v>3088507</v>
      </c>
    </row>
    <row r="990" spans="1:8" x14ac:dyDescent="0.3">
      <c r="A990" t="s">
        <v>45</v>
      </c>
      <c r="B990" t="s">
        <v>241</v>
      </c>
      <c r="C990" s="32">
        <v>1512354</v>
      </c>
      <c r="D990" s="1">
        <v>45870</v>
      </c>
      <c r="E990" s="32">
        <v>2025</v>
      </c>
      <c r="F990" s="32">
        <v>8</v>
      </c>
      <c r="G990" s="32">
        <v>1636215</v>
      </c>
      <c r="H990" s="32">
        <v>3148569</v>
      </c>
    </row>
    <row r="991" spans="1:8" x14ac:dyDescent="0.3">
      <c r="A991" t="s">
        <v>45</v>
      </c>
      <c r="B991" t="s">
        <v>242</v>
      </c>
      <c r="C991" s="32">
        <v>1444960</v>
      </c>
      <c r="D991" s="1">
        <v>45901</v>
      </c>
      <c r="E991" s="32">
        <v>2025</v>
      </c>
      <c r="F991" s="32">
        <v>9</v>
      </c>
      <c r="G991" s="32">
        <v>1552688</v>
      </c>
      <c r="H991" s="32">
        <v>2997648</v>
      </c>
    </row>
    <row r="992" spans="1:8" x14ac:dyDescent="0.3">
      <c r="A992" t="s">
        <v>46</v>
      </c>
      <c r="B992" t="s">
        <v>221</v>
      </c>
      <c r="C992" s="32">
        <v>38</v>
      </c>
      <c r="D992" s="1">
        <v>45292</v>
      </c>
      <c r="E992" s="32">
        <v>2024</v>
      </c>
      <c r="F992" s="32">
        <v>1</v>
      </c>
      <c r="G992" s="32">
        <v>84</v>
      </c>
      <c r="H992" s="32">
        <v>122</v>
      </c>
    </row>
    <row r="993" spans="1:8" x14ac:dyDescent="0.3">
      <c r="A993" t="s">
        <v>46</v>
      </c>
      <c r="B993" t="s">
        <v>222</v>
      </c>
      <c r="C993" s="32">
        <v>329</v>
      </c>
      <c r="D993" s="1">
        <v>45566</v>
      </c>
      <c r="E993" s="32">
        <v>2024</v>
      </c>
      <c r="F993" s="32">
        <v>10</v>
      </c>
      <c r="G993" s="32">
        <v>312</v>
      </c>
      <c r="H993" s="32">
        <v>641</v>
      </c>
    </row>
    <row r="994" spans="1:8" x14ac:dyDescent="0.3">
      <c r="A994" t="s">
        <v>46</v>
      </c>
      <c r="B994" t="s">
        <v>223</v>
      </c>
      <c r="C994" s="32">
        <v>36</v>
      </c>
      <c r="D994" s="1">
        <v>45597</v>
      </c>
      <c r="E994" s="32">
        <v>2024</v>
      </c>
      <c r="F994" s="32">
        <v>11</v>
      </c>
      <c r="G994" s="32">
        <v>49</v>
      </c>
      <c r="H994" s="32">
        <v>85</v>
      </c>
    </row>
    <row r="995" spans="1:8" x14ac:dyDescent="0.3">
      <c r="A995" t="s">
        <v>46</v>
      </c>
      <c r="B995" t="s">
        <v>224</v>
      </c>
      <c r="C995" s="32">
        <v>376</v>
      </c>
      <c r="D995" s="1">
        <v>45627</v>
      </c>
      <c r="E995" s="32">
        <v>2024</v>
      </c>
      <c r="F995" s="32">
        <v>12</v>
      </c>
      <c r="G995" s="32">
        <v>54</v>
      </c>
      <c r="H995" s="32">
        <v>430</v>
      </c>
    </row>
    <row r="996" spans="1:8" x14ac:dyDescent="0.3">
      <c r="A996" t="s">
        <v>46</v>
      </c>
      <c r="B996" t="s">
        <v>225</v>
      </c>
      <c r="C996" s="32">
        <v>33</v>
      </c>
      <c r="D996" s="1">
        <v>45323</v>
      </c>
      <c r="E996" s="32">
        <v>2024</v>
      </c>
      <c r="F996" s="32">
        <v>2</v>
      </c>
      <c r="G996" s="32">
        <v>21</v>
      </c>
      <c r="H996" s="32">
        <v>54</v>
      </c>
    </row>
    <row r="997" spans="1:8" x14ac:dyDescent="0.3">
      <c r="A997" t="s">
        <v>46</v>
      </c>
      <c r="B997" t="s">
        <v>226</v>
      </c>
      <c r="C997" s="32">
        <v>177</v>
      </c>
      <c r="D997" s="1">
        <v>45352</v>
      </c>
      <c r="E997" s="32">
        <v>2024</v>
      </c>
      <c r="F997" s="32">
        <v>3</v>
      </c>
      <c r="G997" s="32">
        <v>5</v>
      </c>
      <c r="H997" s="32">
        <v>182</v>
      </c>
    </row>
    <row r="998" spans="1:8" x14ac:dyDescent="0.3">
      <c r="A998" t="s">
        <v>46</v>
      </c>
      <c r="B998" t="s">
        <v>227</v>
      </c>
      <c r="C998" s="32">
        <v>65</v>
      </c>
      <c r="D998" s="1">
        <v>45383</v>
      </c>
      <c r="E998" s="32">
        <v>2024</v>
      </c>
      <c r="F998" s="32">
        <v>4</v>
      </c>
      <c r="G998" s="32">
        <v>299</v>
      </c>
      <c r="H998" s="32">
        <v>364</v>
      </c>
    </row>
    <row r="999" spans="1:8" x14ac:dyDescent="0.3">
      <c r="A999" t="s">
        <v>46</v>
      </c>
      <c r="B999" t="s">
        <v>228</v>
      </c>
      <c r="C999" s="32">
        <v>89</v>
      </c>
      <c r="D999" s="1">
        <v>45413</v>
      </c>
      <c r="E999" s="32">
        <v>2024</v>
      </c>
      <c r="F999" s="32">
        <v>5</v>
      </c>
      <c r="G999" s="32">
        <v>75</v>
      </c>
      <c r="H999" s="32">
        <v>164</v>
      </c>
    </row>
    <row r="1000" spans="1:8" x14ac:dyDescent="0.3">
      <c r="A1000" t="s">
        <v>46</v>
      </c>
      <c r="B1000" t="s">
        <v>229</v>
      </c>
      <c r="C1000" s="32">
        <v>204</v>
      </c>
      <c r="D1000" s="1">
        <v>45444</v>
      </c>
      <c r="E1000" s="32">
        <v>2024</v>
      </c>
      <c r="F1000" s="32">
        <v>6</v>
      </c>
      <c r="G1000" s="32">
        <v>3311</v>
      </c>
      <c r="H1000" s="32">
        <v>3515</v>
      </c>
    </row>
    <row r="1001" spans="1:8" x14ac:dyDescent="0.3">
      <c r="A1001" t="s">
        <v>46</v>
      </c>
      <c r="B1001" t="s">
        <v>230</v>
      </c>
      <c r="C1001" s="32">
        <v>45</v>
      </c>
      <c r="D1001" s="1">
        <v>45474</v>
      </c>
      <c r="E1001" s="32">
        <v>2024</v>
      </c>
      <c r="F1001" s="32">
        <v>7</v>
      </c>
      <c r="G1001" s="32">
        <v>65</v>
      </c>
      <c r="H1001" s="32">
        <v>110</v>
      </c>
    </row>
    <row r="1002" spans="1:8" x14ac:dyDescent="0.3">
      <c r="A1002" t="s">
        <v>46</v>
      </c>
      <c r="B1002" t="s">
        <v>231</v>
      </c>
      <c r="C1002" s="32">
        <v>14</v>
      </c>
      <c r="D1002" s="1">
        <v>45505</v>
      </c>
      <c r="E1002" s="32">
        <v>2024</v>
      </c>
      <c r="F1002" s="32">
        <v>8</v>
      </c>
      <c r="G1002" s="32">
        <v>353</v>
      </c>
      <c r="H1002" s="32">
        <v>367</v>
      </c>
    </row>
    <row r="1003" spans="1:8" x14ac:dyDescent="0.3">
      <c r="A1003" t="s">
        <v>46</v>
      </c>
      <c r="B1003" t="s">
        <v>232</v>
      </c>
      <c r="C1003" s="32">
        <v>466</v>
      </c>
      <c r="D1003" s="1">
        <v>45536</v>
      </c>
      <c r="E1003" s="32">
        <v>2024</v>
      </c>
      <c r="F1003" s="32">
        <v>9</v>
      </c>
      <c r="G1003" s="32">
        <v>111</v>
      </c>
      <c r="H1003" s="32">
        <v>577</v>
      </c>
    </row>
    <row r="1004" spans="1:8" x14ac:dyDescent="0.3">
      <c r="A1004" t="s">
        <v>46</v>
      </c>
      <c r="B1004" t="s">
        <v>233</v>
      </c>
      <c r="C1004" s="32">
        <v>173</v>
      </c>
      <c r="D1004" s="1">
        <v>45658</v>
      </c>
      <c r="E1004" s="32">
        <v>2025</v>
      </c>
      <c r="F1004" s="32">
        <v>1</v>
      </c>
      <c r="G1004" s="32">
        <v>0</v>
      </c>
      <c r="H1004" s="32">
        <v>173</v>
      </c>
    </row>
    <row r="1005" spans="1:8" x14ac:dyDescent="0.3">
      <c r="A1005" t="s">
        <v>46</v>
      </c>
      <c r="B1005" t="s">
        <v>234</v>
      </c>
      <c r="C1005" s="32">
        <v>0</v>
      </c>
      <c r="D1005" s="1">
        <v>45931</v>
      </c>
      <c r="E1005" s="32">
        <v>2025</v>
      </c>
      <c r="F1005" s="32">
        <v>10</v>
      </c>
      <c r="G1005" s="32">
        <v>270</v>
      </c>
      <c r="H1005" s="32">
        <v>270</v>
      </c>
    </row>
    <row r="1006" spans="1:8" x14ac:dyDescent="0.3">
      <c r="A1006" t="s">
        <v>46</v>
      </c>
      <c r="B1006" t="s">
        <v>235</v>
      </c>
      <c r="C1006" s="32">
        <v>5</v>
      </c>
      <c r="D1006" s="1">
        <v>45689</v>
      </c>
      <c r="E1006" s="32">
        <v>2025</v>
      </c>
      <c r="F1006" s="32">
        <v>2</v>
      </c>
      <c r="G1006" s="32">
        <v>341</v>
      </c>
      <c r="H1006" s="32">
        <v>346</v>
      </c>
    </row>
    <row r="1007" spans="1:8" x14ac:dyDescent="0.3">
      <c r="A1007" t="s">
        <v>46</v>
      </c>
      <c r="B1007" t="s">
        <v>236</v>
      </c>
      <c r="C1007" s="32">
        <v>180</v>
      </c>
      <c r="D1007" s="1">
        <v>45717</v>
      </c>
      <c r="E1007" s="32">
        <v>2025</v>
      </c>
      <c r="F1007" s="32">
        <v>3</v>
      </c>
      <c r="G1007" s="32">
        <v>205</v>
      </c>
      <c r="H1007" s="32">
        <v>385</v>
      </c>
    </row>
    <row r="1008" spans="1:8" x14ac:dyDescent="0.3">
      <c r="A1008" t="s">
        <v>46</v>
      </c>
      <c r="B1008" t="s">
        <v>237</v>
      </c>
      <c r="C1008" s="32">
        <v>3</v>
      </c>
      <c r="D1008" s="1">
        <v>45748</v>
      </c>
      <c r="E1008" s="32">
        <v>2025</v>
      </c>
      <c r="F1008" s="32">
        <v>4</v>
      </c>
      <c r="G1008" s="32">
        <v>181</v>
      </c>
      <c r="H1008" s="32">
        <v>184</v>
      </c>
    </row>
    <row r="1009" spans="1:8" x14ac:dyDescent="0.3">
      <c r="A1009" t="s">
        <v>46</v>
      </c>
      <c r="B1009" t="s">
        <v>238</v>
      </c>
      <c r="C1009" s="32">
        <v>0</v>
      </c>
      <c r="D1009" s="1">
        <v>45778</v>
      </c>
      <c r="E1009" s="32">
        <v>2025</v>
      </c>
      <c r="F1009" s="32">
        <v>5</v>
      </c>
      <c r="G1009" s="32">
        <v>35</v>
      </c>
      <c r="H1009" s="32">
        <v>35</v>
      </c>
    </row>
    <row r="1010" spans="1:8" x14ac:dyDescent="0.3">
      <c r="A1010" t="s">
        <v>46</v>
      </c>
      <c r="B1010" t="s">
        <v>239</v>
      </c>
      <c r="C1010" s="32">
        <v>1</v>
      </c>
      <c r="D1010" s="1">
        <v>45809</v>
      </c>
      <c r="E1010" s="32">
        <v>2025</v>
      </c>
      <c r="F1010" s="32">
        <v>6</v>
      </c>
      <c r="G1010" s="32">
        <v>242</v>
      </c>
      <c r="H1010" s="32">
        <v>243</v>
      </c>
    </row>
    <row r="1011" spans="1:8" x14ac:dyDescent="0.3">
      <c r="A1011" t="s">
        <v>46</v>
      </c>
      <c r="B1011" t="s">
        <v>240</v>
      </c>
      <c r="C1011" s="32">
        <v>256</v>
      </c>
      <c r="D1011" s="1">
        <v>45839</v>
      </c>
      <c r="E1011" s="32">
        <v>2025</v>
      </c>
      <c r="F1011" s="32">
        <v>7</v>
      </c>
      <c r="G1011" s="32">
        <v>156</v>
      </c>
      <c r="H1011" s="32">
        <v>412</v>
      </c>
    </row>
    <row r="1012" spans="1:8" x14ac:dyDescent="0.3">
      <c r="A1012" t="s">
        <v>46</v>
      </c>
      <c r="B1012" t="s">
        <v>241</v>
      </c>
      <c r="C1012" s="32">
        <v>49</v>
      </c>
      <c r="D1012" s="1">
        <v>45870</v>
      </c>
      <c r="E1012" s="32">
        <v>2025</v>
      </c>
      <c r="F1012" s="32">
        <v>8</v>
      </c>
      <c r="G1012" s="32">
        <v>377</v>
      </c>
      <c r="H1012" s="32">
        <v>426</v>
      </c>
    </row>
    <row r="1013" spans="1:8" x14ac:dyDescent="0.3">
      <c r="A1013" t="s">
        <v>46</v>
      </c>
      <c r="B1013" t="s">
        <v>242</v>
      </c>
      <c r="C1013" s="32">
        <v>0</v>
      </c>
      <c r="D1013" s="1">
        <v>45901</v>
      </c>
      <c r="E1013" s="32">
        <v>2025</v>
      </c>
      <c r="F1013" s="32">
        <v>9</v>
      </c>
      <c r="G1013" s="32">
        <v>164</v>
      </c>
      <c r="H1013" s="32">
        <v>164</v>
      </c>
    </row>
    <row r="1014" spans="1:8" x14ac:dyDescent="0.3">
      <c r="A1014" t="s">
        <v>47</v>
      </c>
      <c r="B1014" t="s">
        <v>221</v>
      </c>
      <c r="C1014" s="32">
        <v>2909</v>
      </c>
      <c r="D1014" s="1">
        <v>45292</v>
      </c>
      <c r="E1014" s="32">
        <v>2024</v>
      </c>
      <c r="F1014" s="32">
        <v>1</v>
      </c>
      <c r="G1014" s="32">
        <v>24216</v>
      </c>
      <c r="H1014" s="32">
        <v>27125</v>
      </c>
    </row>
    <row r="1015" spans="1:8" x14ac:dyDescent="0.3">
      <c r="A1015" t="s">
        <v>47</v>
      </c>
      <c r="B1015" t="s">
        <v>222</v>
      </c>
      <c r="C1015" s="32">
        <v>9078</v>
      </c>
      <c r="D1015" s="1">
        <v>45566</v>
      </c>
      <c r="E1015" s="32">
        <v>2024</v>
      </c>
      <c r="F1015" s="32">
        <v>10</v>
      </c>
      <c r="G1015" s="32">
        <v>14207</v>
      </c>
      <c r="H1015" s="32">
        <v>23285</v>
      </c>
    </row>
    <row r="1016" spans="1:8" x14ac:dyDescent="0.3">
      <c r="A1016" t="s">
        <v>47</v>
      </c>
      <c r="B1016" t="s">
        <v>223</v>
      </c>
      <c r="C1016" s="32">
        <v>2564</v>
      </c>
      <c r="D1016" s="1">
        <v>45597</v>
      </c>
      <c r="E1016" s="32">
        <v>2024</v>
      </c>
      <c r="F1016" s="32">
        <v>11</v>
      </c>
      <c r="G1016" s="32">
        <v>14723</v>
      </c>
      <c r="H1016" s="32">
        <v>17287</v>
      </c>
    </row>
    <row r="1017" spans="1:8" x14ac:dyDescent="0.3">
      <c r="A1017" t="s">
        <v>47</v>
      </c>
      <c r="B1017" t="s">
        <v>224</v>
      </c>
      <c r="C1017" s="32">
        <v>5796</v>
      </c>
      <c r="D1017" s="1">
        <v>45627</v>
      </c>
      <c r="E1017" s="32">
        <v>2024</v>
      </c>
      <c r="F1017" s="32">
        <v>12</v>
      </c>
      <c r="G1017" s="32">
        <v>14403</v>
      </c>
      <c r="H1017" s="32">
        <v>20199</v>
      </c>
    </row>
    <row r="1018" spans="1:8" x14ac:dyDescent="0.3">
      <c r="A1018" t="s">
        <v>47</v>
      </c>
      <c r="B1018" t="s">
        <v>225</v>
      </c>
      <c r="C1018" s="32">
        <v>2328</v>
      </c>
      <c r="D1018" s="1">
        <v>45323</v>
      </c>
      <c r="E1018" s="32">
        <v>2024</v>
      </c>
      <c r="F1018" s="32">
        <v>2</v>
      </c>
      <c r="G1018" s="32">
        <v>11960</v>
      </c>
      <c r="H1018" s="32">
        <v>14288</v>
      </c>
    </row>
    <row r="1019" spans="1:8" x14ac:dyDescent="0.3">
      <c r="A1019" t="s">
        <v>47</v>
      </c>
      <c r="B1019" t="s">
        <v>226</v>
      </c>
      <c r="C1019" s="32">
        <v>2187</v>
      </c>
      <c r="D1019" s="1">
        <v>45352</v>
      </c>
      <c r="E1019" s="32">
        <v>2024</v>
      </c>
      <c r="F1019" s="32">
        <v>3</v>
      </c>
      <c r="G1019" s="32">
        <v>17647</v>
      </c>
      <c r="H1019" s="32">
        <v>19834</v>
      </c>
    </row>
    <row r="1020" spans="1:8" x14ac:dyDescent="0.3">
      <c r="A1020" t="s">
        <v>47</v>
      </c>
      <c r="B1020" t="s">
        <v>227</v>
      </c>
      <c r="C1020" s="32">
        <v>2529</v>
      </c>
      <c r="D1020" s="1">
        <v>45383</v>
      </c>
      <c r="E1020" s="32">
        <v>2024</v>
      </c>
      <c r="F1020" s="32">
        <v>4</v>
      </c>
      <c r="G1020" s="32">
        <v>15564</v>
      </c>
      <c r="H1020" s="32">
        <v>18093</v>
      </c>
    </row>
    <row r="1021" spans="1:8" x14ac:dyDescent="0.3">
      <c r="A1021" t="s">
        <v>47</v>
      </c>
      <c r="B1021" t="s">
        <v>228</v>
      </c>
      <c r="C1021" s="32">
        <v>2260</v>
      </c>
      <c r="D1021" s="1">
        <v>45413</v>
      </c>
      <c r="E1021" s="32">
        <v>2024</v>
      </c>
      <c r="F1021" s="32">
        <v>5</v>
      </c>
      <c r="G1021" s="32">
        <v>40797</v>
      </c>
      <c r="H1021" s="32">
        <v>43057</v>
      </c>
    </row>
    <row r="1022" spans="1:8" x14ac:dyDescent="0.3">
      <c r="A1022" t="s">
        <v>47</v>
      </c>
      <c r="B1022" t="s">
        <v>229</v>
      </c>
      <c r="C1022" s="32">
        <v>1920</v>
      </c>
      <c r="D1022" s="1">
        <v>45444</v>
      </c>
      <c r="E1022" s="32">
        <v>2024</v>
      </c>
      <c r="F1022" s="32">
        <v>6</v>
      </c>
      <c r="G1022" s="32">
        <v>13165</v>
      </c>
      <c r="H1022" s="32">
        <v>15085</v>
      </c>
    </row>
    <row r="1023" spans="1:8" x14ac:dyDescent="0.3">
      <c r="A1023" t="s">
        <v>47</v>
      </c>
      <c r="B1023" t="s">
        <v>230</v>
      </c>
      <c r="C1023" s="32">
        <v>2383</v>
      </c>
      <c r="D1023" s="1">
        <v>45474</v>
      </c>
      <c r="E1023" s="32">
        <v>2024</v>
      </c>
      <c r="F1023" s="32">
        <v>7</v>
      </c>
      <c r="G1023" s="32">
        <v>45146</v>
      </c>
      <c r="H1023" s="32">
        <v>47529</v>
      </c>
    </row>
    <row r="1024" spans="1:8" x14ac:dyDescent="0.3">
      <c r="A1024" t="s">
        <v>47</v>
      </c>
      <c r="B1024" t="s">
        <v>231</v>
      </c>
      <c r="C1024" s="32">
        <v>1156</v>
      </c>
      <c r="D1024" s="1">
        <v>45505</v>
      </c>
      <c r="E1024" s="32">
        <v>2024</v>
      </c>
      <c r="F1024" s="32">
        <v>8</v>
      </c>
      <c r="G1024" s="32">
        <v>12044</v>
      </c>
      <c r="H1024" s="32">
        <v>13200</v>
      </c>
    </row>
    <row r="1025" spans="1:8" x14ac:dyDescent="0.3">
      <c r="A1025" t="s">
        <v>47</v>
      </c>
      <c r="B1025" t="s">
        <v>232</v>
      </c>
      <c r="C1025" s="32">
        <v>6529</v>
      </c>
      <c r="D1025" s="1">
        <v>45536</v>
      </c>
      <c r="E1025" s="32">
        <v>2024</v>
      </c>
      <c r="F1025" s="32">
        <v>9</v>
      </c>
      <c r="G1025" s="32">
        <v>13267</v>
      </c>
      <c r="H1025" s="32">
        <v>19796</v>
      </c>
    </row>
    <row r="1026" spans="1:8" x14ac:dyDescent="0.3">
      <c r="A1026" t="s">
        <v>47</v>
      </c>
      <c r="B1026" t="s">
        <v>233</v>
      </c>
      <c r="C1026" s="32">
        <v>4561</v>
      </c>
      <c r="D1026" s="1">
        <v>45658</v>
      </c>
      <c r="E1026" s="32">
        <v>2025</v>
      </c>
      <c r="F1026" s="32">
        <v>1</v>
      </c>
      <c r="G1026" s="32">
        <v>9179</v>
      </c>
      <c r="H1026" s="32">
        <v>13740</v>
      </c>
    </row>
    <row r="1027" spans="1:8" x14ac:dyDescent="0.3">
      <c r="A1027" t="s">
        <v>47</v>
      </c>
      <c r="B1027" t="s">
        <v>234</v>
      </c>
      <c r="C1027" s="32">
        <v>2517</v>
      </c>
      <c r="D1027" s="1">
        <v>45931</v>
      </c>
      <c r="E1027" s="32">
        <v>2025</v>
      </c>
      <c r="F1027" s="32">
        <v>10</v>
      </c>
      <c r="G1027" s="32">
        <v>12747</v>
      </c>
      <c r="H1027" s="32">
        <v>15264</v>
      </c>
    </row>
    <row r="1028" spans="1:8" x14ac:dyDescent="0.3">
      <c r="A1028" t="s">
        <v>47</v>
      </c>
      <c r="B1028" t="s">
        <v>235</v>
      </c>
      <c r="C1028" s="32">
        <v>16629</v>
      </c>
      <c r="D1028" s="1">
        <v>45689</v>
      </c>
      <c r="E1028" s="32">
        <v>2025</v>
      </c>
      <c r="F1028" s="32">
        <v>2</v>
      </c>
      <c r="G1028" s="32">
        <v>17888</v>
      </c>
      <c r="H1028" s="32">
        <v>34517</v>
      </c>
    </row>
    <row r="1029" spans="1:8" x14ac:dyDescent="0.3">
      <c r="A1029" t="s">
        <v>47</v>
      </c>
      <c r="B1029" t="s">
        <v>236</v>
      </c>
      <c r="C1029" s="32">
        <v>15358</v>
      </c>
      <c r="D1029" s="1">
        <v>45717</v>
      </c>
      <c r="E1029" s="32">
        <v>2025</v>
      </c>
      <c r="F1029" s="32">
        <v>3</v>
      </c>
      <c r="G1029" s="32">
        <v>14911</v>
      </c>
      <c r="H1029" s="32">
        <v>30269</v>
      </c>
    </row>
    <row r="1030" spans="1:8" x14ac:dyDescent="0.3">
      <c r="A1030" t="s">
        <v>47</v>
      </c>
      <c r="B1030" t="s">
        <v>237</v>
      </c>
      <c r="C1030" s="32">
        <v>30252</v>
      </c>
      <c r="D1030" s="1">
        <v>45748</v>
      </c>
      <c r="E1030" s="32">
        <v>2025</v>
      </c>
      <c r="F1030" s="32">
        <v>4</v>
      </c>
      <c r="G1030" s="32">
        <v>14417</v>
      </c>
      <c r="H1030" s="32">
        <v>44669</v>
      </c>
    </row>
    <row r="1031" spans="1:8" x14ac:dyDescent="0.3">
      <c r="A1031" t="s">
        <v>47</v>
      </c>
      <c r="B1031" t="s">
        <v>238</v>
      </c>
      <c r="C1031" s="32">
        <v>5608</v>
      </c>
      <c r="D1031" s="1">
        <v>45778</v>
      </c>
      <c r="E1031" s="32">
        <v>2025</v>
      </c>
      <c r="F1031" s="32">
        <v>5</v>
      </c>
      <c r="G1031" s="32">
        <v>13622</v>
      </c>
      <c r="H1031" s="32">
        <v>19230</v>
      </c>
    </row>
    <row r="1032" spans="1:8" x14ac:dyDescent="0.3">
      <c r="A1032" t="s">
        <v>47</v>
      </c>
      <c r="B1032" t="s">
        <v>239</v>
      </c>
      <c r="C1032" s="32">
        <v>7935</v>
      </c>
      <c r="D1032" s="1">
        <v>45809</v>
      </c>
      <c r="E1032" s="32">
        <v>2025</v>
      </c>
      <c r="F1032" s="32">
        <v>6</v>
      </c>
      <c r="G1032" s="32">
        <v>13736</v>
      </c>
      <c r="H1032" s="32">
        <v>21671</v>
      </c>
    </row>
    <row r="1033" spans="1:8" x14ac:dyDescent="0.3">
      <c r="A1033" t="s">
        <v>47</v>
      </c>
      <c r="B1033" t="s">
        <v>240</v>
      </c>
      <c r="C1033" s="32">
        <v>5364</v>
      </c>
      <c r="D1033" s="1">
        <v>45839</v>
      </c>
      <c r="E1033" s="32">
        <v>2025</v>
      </c>
      <c r="F1033" s="32">
        <v>7</v>
      </c>
      <c r="G1033" s="32">
        <v>13391</v>
      </c>
      <c r="H1033" s="32">
        <v>18755</v>
      </c>
    </row>
    <row r="1034" spans="1:8" x14ac:dyDescent="0.3">
      <c r="A1034" t="s">
        <v>47</v>
      </c>
      <c r="B1034" t="s">
        <v>241</v>
      </c>
      <c r="C1034" s="32">
        <v>7068</v>
      </c>
      <c r="D1034" s="1">
        <v>45870</v>
      </c>
      <c r="E1034" s="32">
        <v>2025</v>
      </c>
      <c r="F1034" s="32">
        <v>8</v>
      </c>
      <c r="G1034" s="32">
        <v>12053</v>
      </c>
      <c r="H1034" s="32">
        <v>19121</v>
      </c>
    </row>
    <row r="1035" spans="1:8" x14ac:dyDescent="0.3">
      <c r="A1035" t="s">
        <v>47</v>
      </c>
      <c r="B1035" t="s">
        <v>242</v>
      </c>
      <c r="C1035" s="32">
        <v>7789</v>
      </c>
      <c r="D1035" s="1">
        <v>45901</v>
      </c>
      <c r="E1035" s="32">
        <v>2025</v>
      </c>
      <c r="F1035" s="32">
        <v>9</v>
      </c>
      <c r="G1035" s="32">
        <v>14144</v>
      </c>
      <c r="H1035" s="32">
        <v>21933</v>
      </c>
    </row>
    <row r="1036" spans="1:8" x14ac:dyDescent="0.3">
      <c r="A1036" t="s">
        <v>48</v>
      </c>
      <c r="B1036" t="s">
        <v>221</v>
      </c>
      <c r="C1036" s="32">
        <v>749</v>
      </c>
      <c r="D1036" s="1">
        <v>45292</v>
      </c>
      <c r="E1036" s="32">
        <v>2024</v>
      </c>
      <c r="F1036" s="32">
        <v>1</v>
      </c>
      <c r="G1036" s="32">
        <v>4479</v>
      </c>
      <c r="H1036" s="32">
        <v>5228</v>
      </c>
    </row>
    <row r="1037" spans="1:8" x14ac:dyDescent="0.3">
      <c r="A1037" t="s">
        <v>48</v>
      </c>
      <c r="B1037" t="s">
        <v>222</v>
      </c>
      <c r="C1037" s="32">
        <v>21261</v>
      </c>
      <c r="D1037" s="1">
        <v>45566</v>
      </c>
      <c r="E1037" s="32">
        <v>2024</v>
      </c>
      <c r="F1037" s="32">
        <v>10</v>
      </c>
      <c r="G1037" s="32">
        <v>37571</v>
      </c>
      <c r="H1037" s="32">
        <v>58832</v>
      </c>
    </row>
    <row r="1038" spans="1:8" x14ac:dyDescent="0.3">
      <c r="A1038" t="s">
        <v>48</v>
      </c>
      <c r="B1038" t="s">
        <v>223</v>
      </c>
      <c r="C1038" s="32">
        <v>33851</v>
      </c>
      <c r="D1038" s="1">
        <v>45597</v>
      </c>
      <c r="E1038" s="32">
        <v>2024</v>
      </c>
      <c r="F1038" s="32">
        <v>11</v>
      </c>
      <c r="G1038" s="32">
        <v>28684</v>
      </c>
      <c r="H1038" s="32">
        <v>62535</v>
      </c>
    </row>
    <row r="1039" spans="1:8" x14ac:dyDescent="0.3">
      <c r="A1039" t="s">
        <v>48</v>
      </c>
      <c r="B1039" t="s">
        <v>224</v>
      </c>
      <c r="C1039" s="32">
        <v>54771</v>
      </c>
      <c r="D1039" s="1">
        <v>45627</v>
      </c>
      <c r="E1039" s="32">
        <v>2024</v>
      </c>
      <c r="F1039" s="32">
        <v>12</v>
      </c>
      <c r="G1039" s="32">
        <v>35405</v>
      </c>
      <c r="H1039" s="32">
        <v>90176</v>
      </c>
    </row>
    <row r="1040" spans="1:8" x14ac:dyDescent="0.3">
      <c r="A1040" t="s">
        <v>48</v>
      </c>
      <c r="B1040" t="s">
        <v>225</v>
      </c>
      <c r="C1040" s="32">
        <v>2227</v>
      </c>
      <c r="D1040" s="1">
        <v>45323</v>
      </c>
      <c r="E1040" s="32">
        <v>2024</v>
      </c>
      <c r="F1040" s="32">
        <v>2</v>
      </c>
      <c r="G1040" s="32">
        <v>17035</v>
      </c>
      <c r="H1040" s="32">
        <v>19262</v>
      </c>
    </row>
    <row r="1041" spans="1:8" x14ac:dyDescent="0.3">
      <c r="A1041" t="s">
        <v>48</v>
      </c>
      <c r="B1041" t="s">
        <v>226</v>
      </c>
      <c r="C1041" s="32">
        <v>2914</v>
      </c>
      <c r="D1041" s="1">
        <v>45352</v>
      </c>
      <c r="E1041" s="32">
        <v>2024</v>
      </c>
      <c r="F1041" s="32">
        <v>3</v>
      </c>
      <c r="G1041" s="32">
        <v>23496</v>
      </c>
      <c r="H1041" s="32">
        <v>26410</v>
      </c>
    </row>
    <row r="1042" spans="1:8" x14ac:dyDescent="0.3">
      <c r="A1042" t="s">
        <v>48</v>
      </c>
      <c r="B1042" t="s">
        <v>227</v>
      </c>
      <c r="C1042" s="32">
        <v>8002</v>
      </c>
      <c r="D1042" s="1">
        <v>45383</v>
      </c>
      <c r="E1042" s="32">
        <v>2024</v>
      </c>
      <c r="F1042" s="32">
        <v>4</v>
      </c>
      <c r="G1042" s="32">
        <v>22852</v>
      </c>
      <c r="H1042" s="32">
        <v>30854</v>
      </c>
    </row>
    <row r="1043" spans="1:8" x14ac:dyDescent="0.3">
      <c r="A1043" t="s">
        <v>48</v>
      </c>
      <c r="B1043" t="s">
        <v>228</v>
      </c>
      <c r="C1043" s="32">
        <v>23216</v>
      </c>
      <c r="D1043" s="1">
        <v>45413</v>
      </c>
      <c r="E1043" s="32">
        <v>2024</v>
      </c>
      <c r="F1043" s="32">
        <v>5</v>
      </c>
      <c r="G1043" s="32">
        <v>19169</v>
      </c>
      <c r="H1043" s="32">
        <v>42385</v>
      </c>
    </row>
    <row r="1044" spans="1:8" x14ac:dyDescent="0.3">
      <c r="A1044" t="s">
        <v>48</v>
      </c>
      <c r="B1044" t="s">
        <v>229</v>
      </c>
      <c r="C1044" s="32">
        <v>14331</v>
      </c>
      <c r="D1044" s="1">
        <v>45444</v>
      </c>
      <c r="E1044" s="32">
        <v>2024</v>
      </c>
      <c r="F1044" s="32">
        <v>6</v>
      </c>
      <c r="G1044" s="32">
        <v>16042</v>
      </c>
      <c r="H1044" s="32">
        <v>30373</v>
      </c>
    </row>
    <row r="1045" spans="1:8" x14ac:dyDescent="0.3">
      <c r="A1045" t="s">
        <v>48</v>
      </c>
      <c r="B1045" t="s">
        <v>230</v>
      </c>
      <c r="C1045" s="32">
        <v>74731</v>
      </c>
      <c r="D1045" s="1">
        <v>45474</v>
      </c>
      <c r="E1045" s="32">
        <v>2024</v>
      </c>
      <c r="F1045" s="32">
        <v>7</v>
      </c>
      <c r="G1045" s="32">
        <v>18184</v>
      </c>
      <c r="H1045" s="32">
        <v>92915</v>
      </c>
    </row>
    <row r="1046" spans="1:8" x14ac:dyDescent="0.3">
      <c r="A1046" t="s">
        <v>48</v>
      </c>
      <c r="B1046" t="s">
        <v>231</v>
      </c>
      <c r="C1046" s="32">
        <v>18261</v>
      </c>
      <c r="D1046" s="1">
        <v>45505</v>
      </c>
      <c r="E1046" s="32">
        <v>2024</v>
      </c>
      <c r="F1046" s="32">
        <v>8</v>
      </c>
      <c r="G1046" s="32">
        <v>16048</v>
      </c>
      <c r="H1046" s="32">
        <v>34309</v>
      </c>
    </row>
    <row r="1047" spans="1:8" x14ac:dyDescent="0.3">
      <c r="A1047" t="s">
        <v>48</v>
      </c>
      <c r="B1047" t="s">
        <v>232</v>
      </c>
      <c r="C1047" s="32">
        <v>73118</v>
      </c>
      <c r="D1047" s="1">
        <v>45536</v>
      </c>
      <c r="E1047" s="32">
        <v>2024</v>
      </c>
      <c r="F1047" s="32">
        <v>9</v>
      </c>
      <c r="G1047" s="32">
        <v>14321</v>
      </c>
      <c r="H1047" s="32">
        <v>87439</v>
      </c>
    </row>
    <row r="1048" spans="1:8" x14ac:dyDescent="0.3">
      <c r="A1048" t="s">
        <v>48</v>
      </c>
      <c r="B1048" t="s">
        <v>233</v>
      </c>
      <c r="C1048" s="32">
        <v>35860</v>
      </c>
      <c r="D1048" s="1">
        <v>45658</v>
      </c>
      <c r="E1048" s="32">
        <v>2025</v>
      </c>
      <c r="F1048" s="32">
        <v>1</v>
      </c>
      <c r="G1048" s="32">
        <v>19326</v>
      </c>
      <c r="H1048" s="32">
        <v>55186</v>
      </c>
    </row>
    <row r="1049" spans="1:8" x14ac:dyDescent="0.3">
      <c r="A1049" t="s">
        <v>48</v>
      </c>
      <c r="B1049" t="s">
        <v>234</v>
      </c>
      <c r="C1049" s="32">
        <v>12575</v>
      </c>
      <c r="D1049" s="1">
        <v>45931</v>
      </c>
      <c r="E1049" s="32">
        <v>2025</v>
      </c>
      <c r="F1049" s="32">
        <v>10</v>
      </c>
      <c r="G1049" s="32">
        <v>23490</v>
      </c>
      <c r="H1049" s="32">
        <v>36065</v>
      </c>
    </row>
    <row r="1050" spans="1:8" x14ac:dyDescent="0.3">
      <c r="A1050" t="s">
        <v>48</v>
      </c>
      <c r="B1050" t="s">
        <v>235</v>
      </c>
      <c r="C1050" s="32">
        <v>28462</v>
      </c>
      <c r="D1050" s="1">
        <v>45689</v>
      </c>
      <c r="E1050" s="32">
        <v>2025</v>
      </c>
      <c r="F1050" s="32">
        <v>2</v>
      </c>
      <c r="G1050" s="32">
        <v>20288</v>
      </c>
      <c r="H1050" s="32">
        <v>48750</v>
      </c>
    </row>
    <row r="1051" spans="1:8" x14ac:dyDescent="0.3">
      <c r="A1051" t="s">
        <v>48</v>
      </c>
      <c r="B1051" t="s">
        <v>236</v>
      </c>
      <c r="C1051" s="32">
        <v>84106</v>
      </c>
      <c r="D1051" s="1">
        <v>45717</v>
      </c>
      <c r="E1051" s="32">
        <v>2025</v>
      </c>
      <c r="F1051" s="32">
        <v>3</v>
      </c>
      <c r="G1051" s="32">
        <v>26784</v>
      </c>
      <c r="H1051" s="32">
        <v>110890</v>
      </c>
    </row>
    <row r="1052" spans="1:8" x14ac:dyDescent="0.3">
      <c r="A1052" t="s">
        <v>48</v>
      </c>
      <c r="B1052" t="s">
        <v>237</v>
      </c>
      <c r="C1052" s="32">
        <v>105750</v>
      </c>
      <c r="D1052" s="1">
        <v>45748</v>
      </c>
      <c r="E1052" s="32">
        <v>2025</v>
      </c>
      <c r="F1052" s="32">
        <v>4</v>
      </c>
      <c r="G1052" s="32">
        <v>20099</v>
      </c>
      <c r="H1052" s="32">
        <v>125849</v>
      </c>
    </row>
    <row r="1053" spans="1:8" x14ac:dyDescent="0.3">
      <c r="A1053" t="s">
        <v>48</v>
      </c>
      <c r="B1053" t="s">
        <v>238</v>
      </c>
      <c r="C1053" s="32">
        <v>372035</v>
      </c>
      <c r="D1053" s="1">
        <v>45778</v>
      </c>
      <c r="E1053" s="32">
        <v>2025</v>
      </c>
      <c r="F1053" s="32">
        <v>5</v>
      </c>
      <c r="G1053" s="32">
        <v>19394</v>
      </c>
      <c r="H1053" s="32">
        <v>391429</v>
      </c>
    </row>
    <row r="1054" spans="1:8" x14ac:dyDescent="0.3">
      <c r="A1054" t="s">
        <v>48</v>
      </c>
      <c r="B1054" t="s">
        <v>239</v>
      </c>
      <c r="C1054" s="32">
        <v>400507</v>
      </c>
      <c r="D1054" s="1">
        <v>45809</v>
      </c>
      <c r="E1054" s="32">
        <v>2025</v>
      </c>
      <c r="F1054" s="32">
        <v>6</v>
      </c>
      <c r="G1054" s="32">
        <v>25433</v>
      </c>
      <c r="H1054" s="32">
        <v>425940</v>
      </c>
    </row>
    <row r="1055" spans="1:8" x14ac:dyDescent="0.3">
      <c r="A1055" t="s">
        <v>48</v>
      </c>
      <c r="B1055" t="s">
        <v>240</v>
      </c>
      <c r="C1055" s="32">
        <v>267192</v>
      </c>
      <c r="D1055" s="1">
        <v>45839</v>
      </c>
      <c r="E1055" s="32">
        <v>2025</v>
      </c>
      <c r="F1055" s="32">
        <v>7</v>
      </c>
      <c r="G1055" s="32">
        <v>14427</v>
      </c>
      <c r="H1055" s="32">
        <v>281619</v>
      </c>
    </row>
    <row r="1056" spans="1:8" x14ac:dyDescent="0.3">
      <c r="A1056" t="s">
        <v>48</v>
      </c>
      <c r="B1056" t="s">
        <v>241</v>
      </c>
      <c r="C1056" s="32">
        <v>369857</v>
      </c>
      <c r="D1056" s="1">
        <v>45870</v>
      </c>
      <c r="E1056" s="32">
        <v>2025</v>
      </c>
      <c r="F1056" s="32">
        <v>8</v>
      </c>
      <c r="G1056" s="32">
        <v>14568</v>
      </c>
      <c r="H1056" s="32">
        <v>384425</v>
      </c>
    </row>
    <row r="1057" spans="1:8" x14ac:dyDescent="0.3">
      <c r="A1057" t="s">
        <v>48</v>
      </c>
      <c r="B1057" t="s">
        <v>242</v>
      </c>
      <c r="C1057" s="32">
        <v>88360</v>
      </c>
      <c r="D1057" s="1">
        <v>45901</v>
      </c>
      <c r="E1057" s="32">
        <v>2025</v>
      </c>
      <c r="F1057" s="32">
        <v>9</v>
      </c>
      <c r="G1057" s="32">
        <v>8965</v>
      </c>
      <c r="H1057" s="32">
        <v>97325</v>
      </c>
    </row>
    <row r="1058" spans="1:8" x14ac:dyDescent="0.3">
      <c r="A1058" t="s">
        <v>49</v>
      </c>
      <c r="B1058" t="s">
        <v>221</v>
      </c>
      <c r="C1058" s="32">
        <v>26</v>
      </c>
      <c r="D1058" s="1">
        <v>45292</v>
      </c>
      <c r="E1058" s="32">
        <v>2024</v>
      </c>
      <c r="F1058" s="32">
        <v>1</v>
      </c>
      <c r="G1058" s="32">
        <v>193</v>
      </c>
      <c r="H1058" s="32">
        <v>219</v>
      </c>
    </row>
    <row r="1059" spans="1:8" x14ac:dyDescent="0.3">
      <c r="A1059" t="s">
        <v>49</v>
      </c>
      <c r="B1059" t="s">
        <v>222</v>
      </c>
      <c r="C1059" s="32">
        <v>5</v>
      </c>
      <c r="D1059" s="1">
        <v>45566</v>
      </c>
      <c r="E1059" s="32">
        <v>2024</v>
      </c>
      <c r="F1059" s="32">
        <v>10</v>
      </c>
      <c r="G1059" s="32">
        <v>901</v>
      </c>
      <c r="H1059" s="32">
        <v>906</v>
      </c>
    </row>
    <row r="1060" spans="1:8" x14ac:dyDescent="0.3">
      <c r="A1060" t="s">
        <v>49</v>
      </c>
      <c r="B1060" t="s">
        <v>223</v>
      </c>
      <c r="C1060" s="32">
        <v>48</v>
      </c>
      <c r="D1060" s="1">
        <v>45597</v>
      </c>
      <c r="E1060" s="32">
        <v>2024</v>
      </c>
      <c r="F1060" s="32">
        <v>11</v>
      </c>
      <c r="G1060" s="32">
        <v>659</v>
      </c>
      <c r="H1060" s="32">
        <v>707</v>
      </c>
    </row>
    <row r="1061" spans="1:8" x14ac:dyDescent="0.3">
      <c r="A1061" t="s">
        <v>49</v>
      </c>
      <c r="B1061" t="s">
        <v>224</v>
      </c>
      <c r="C1061" s="32">
        <v>30</v>
      </c>
      <c r="D1061" s="1">
        <v>45627</v>
      </c>
      <c r="E1061" s="32">
        <v>2024</v>
      </c>
      <c r="F1061" s="32">
        <v>12</v>
      </c>
      <c r="G1061" s="32">
        <v>446</v>
      </c>
      <c r="H1061" s="32">
        <v>476</v>
      </c>
    </row>
    <row r="1062" spans="1:8" x14ac:dyDescent="0.3">
      <c r="A1062" t="s">
        <v>49</v>
      </c>
      <c r="B1062" t="s">
        <v>225</v>
      </c>
      <c r="C1062" s="32">
        <v>168</v>
      </c>
      <c r="D1062" s="1">
        <v>45323</v>
      </c>
      <c r="E1062" s="32">
        <v>2024</v>
      </c>
      <c r="F1062" s="32">
        <v>2</v>
      </c>
      <c r="G1062" s="32">
        <v>480</v>
      </c>
      <c r="H1062" s="32">
        <v>648</v>
      </c>
    </row>
    <row r="1063" spans="1:8" x14ac:dyDescent="0.3">
      <c r="A1063" t="s">
        <v>49</v>
      </c>
      <c r="B1063" t="s">
        <v>226</v>
      </c>
      <c r="C1063" s="32">
        <v>10</v>
      </c>
      <c r="D1063" s="1">
        <v>45352</v>
      </c>
      <c r="E1063" s="32">
        <v>2024</v>
      </c>
      <c r="F1063" s="32">
        <v>3</v>
      </c>
      <c r="G1063" s="32">
        <v>693</v>
      </c>
      <c r="H1063" s="32">
        <v>703</v>
      </c>
    </row>
    <row r="1064" spans="1:8" x14ac:dyDescent="0.3">
      <c r="A1064" t="s">
        <v>49</v>
      </c>
      <c r="B1064" t="s">
        <v>227</v>
      </c>
      <c r="C1064" s="32">
        <v>3</v>
      </c>
      <c r="D1064" s="1">
        <v>45383</v>
      </c>
      <c r="E1064" s="32">
        <v>2024</v>
      </c>
      <c r="F1064" s="32">
        <v>4</v>
      </c>
      <c r="G1064" s="32">
        <v>438</v>
      </c>
      <c r="H1064" s="32">
        <v>441</v>
      </c>
    </row>
    <row r="1065" spans="1:8" x14ac:dyDescent="0.3">
      <c r="A1065" t="s">
        <v>49</v>
      </c>
      <c r="B1065" t="s">
        <v>228</v>
      </c>
      <c r="C1065" s="32">
        <v>332</v>
      </c>
      <c r="D1065" s="1">
        <v>45413</v>
      </c>
      <c r="E1065" s="32">
        <v>2024</v>
      </c>
      <c r="F1065" s="32">
        <v>5</v>
      </c>
      <c r="G1065" s="32">
        <v>546</v>
      </c>
      <c r="H1065" s="32">
        <v>878</v>
      </c>
    </row>
    <row r="1066" spans="1:8" x14ac:dyDescent="0.3">
      <c r="A1066" t="s">
        <v>49</v>
      </c>
      <c r="B1066" t="s">
        <v>229</v>
      </c>
      <c r="C1066" s="32">
        <v>147</v>
      </c>
      <c r="D1066" s="1">
        <v>45444</v>
      </c>
      <c r="E1066" s="32">
        <v>2024</v>
      </c>
      <c r="F1066" s="32">
        <v>6</v>
      </c>
      <c r="G1066" s="32">
        <v>823</v>
      </c>
      <c r="H1066" s="32">
        <v>970</v>
      </c>
    </row>
    <row r="1067" spans="1:8" x14ac:dyDescent="0.3">
      <c r="A1067" t="s">
        <v>49</v>
      </c>
      <c r="B1067" t="s">
        <v>230</v>
      </c>
      <c r="C1067" s="32">
        <v>55</v>
      </c>
      <c r="D1067" s="1">
        <v>45474</v>
      </c>
      <c r="E1067" s="32">
        <v>2024</v>
      </c>
      <c r="F1067" s="32">
        <v>7</v>
      </c>
      <c r="G1067" s="32">
        <v>396</v>
      </c>
      <c r="H1067" s="32">
        <v>451</v>
      </c>
    </row>
    <row r="1068" spans="1:8" x14ac:dyDescent="0.3">
      <c r="A1068" t="s">
        <v>49</v>
      </c>
      <c r="B1068" t="s">
        <v>231</v>
      </c>
      <c r="C1068" s="32">
        <v>44</v>
      </c>
      <c r="D1068" s="1">
        <v>45505</v>
      </c>
      <c r="E1068" s="32">
        <v>2024</v>
      </c>
      <c r="F1068" s="32">
        <v>8</v>
      </c>
      <c r="G1068" s="32">
        <v>821</v>
      </c>
      <c r="H1068" s="32">
        <v>865</v>
      </c>
    </row>
    <row r="1069" spans="1:8" x14ac:dyDescent="0.3">
      <c r="A1069" t="s">
        <v>49</v>
      </c>
      <c r="B1069" t="s">
        <v>232</v>
      </c>
      <c r="C1069" s="32">
        <v>33</v>
      </c>
      <c r="D1069" s="1">
        <v>45536</v>
      </c>
      <c r="E1069" s="32">
        <v>2024</v>
      </c>
      <c r="F1069" s="32">
        <v>9</v>
      </c>
      <c r="G1069" s="32">
        <v>466</v>
      </c>
      <c r="H1069" s="32">
        <v>499</v>
      </c>
    </row>
    <row r="1070" spans="1:8" x14ac:dyDescent="0.3">
      <c r="A1070" t="s">
        <v>49</v>
      </c>
      <c r="B1070" t="s">
        <v>233</v>
      </c>
      <c r="C1070" s="32">
        <v>109</v>
      </c>
      <c r="D1070" s="1">
        <v>45658</v>
      </c>
      <c r="E1070" s="32">
        <v>2025</v>
      </c>
      <c r="F1070" s="32">
        <v>1</v>
      </c>
      <c r="G1070" s="32">
        <v>313</v>
      </c>
      <c r="H1070" s="32">
        <v>422</v>
      </c>
    </row>
    <row r="1071" spans="1:8" x14ac:dyDescent="0.3">
      <c r="A1071" t="s">
        <v>49</v>
      </c>
      <c r="B1071" t="s">
        <v>234</v>
      </c>
      <c r="C1071" s="32">
        <v>6</v>
      </c>
      <c r="D1071" s="1">
        <v>45931</v>
      </c>
      <c r="E1071" s="32">
        <v>2025</v>
      </c>
      <c r="F1071" s="32">
        <v>10</v>
      </c>
      <c r="G1071" s="32">
        <v>459</v>
      </c>
      <c r="H1071" s="32">
        <v>465</v>
      </c>
    </row>
    <row r="1072" spans="1:8" x14ac:dyDescent="0.3">
      <c r="A1072" t="s">
        <v>49</v>
      </c>
      <c r="B1072" t="s">
        <v>235</v>
      </c>
      <c r="C1072" s="32">
        <v>33</v>
      </c>
      <c r="D1072" s="1">
        <v>45689</v>
      </c>
      <c r="E1072" s="32">
        <v>2025</v>
      </c>
      <c r="F1072" s="32">
        <v>2</v>
      </c>
      <c r="G1072" s="32">
        <v>635</v>
      </c>
      <c r="H1072" s="32">
        <v>668</v>
      </c>
    </row>
    <row r="1073" spans="1:8" x14ac:dyDescent="0.3">
      <c r="A1073" t="s">
        <v>49</v>
      </c>
      <c r="B1073" t="s">
        <v>236</v>
      </c>
      <c r="C1073" s="32">
        <v>27</v>
      </c>
      <c r="D1073" s="1">
        <v>45717</v>
      </c>
      <c r="E1073" s="32">
        <v>2025</v>
      </c>
      <c r="F1073" s="32">
        <v>3</v>
      </c>
      <c r="G1073" s="32">
        <v>437</v>
      </c>
      <c r="H1073" s="32">
        <v>464</v>
      </c>
    </row>
    <row r="1074" spans="1:8" x14ac:dyDescent="0.3">
      <c r="A1074" t="s">
        <v>49</v>
      </c>
      <c r="B1074" t="s">
        <v>237</v>
      </c>
      <c r="C1074" s="32">
        <v>100</v>
      </c>
      <c r="D1074" s="1">
        <v>45748</v>
      </c>
      <c r="E1074" s="32">
        <v>2025</v>
      </c>
      <c r="F1074" s="32">
        <v>4</v>
      </c>
      <c r="G1074" s="32">
        <v>435</v>
      </c>
      <c r="H1074" s="32">
        <v>535</v>
      </c>
    </row>
    <row r="1075" spans="1:8" x14ac:dyDescent="0.3">
      <c r="A1075" t="s">
        <v>49</v>
      </c>
      <c r="B1075" t="s">
        <v>238</v>
      </c>
      <c r="C1075" s="32">
        <v>8</v>
      </c>
      <c r="D1075" s="1">
        <v>45778</v>
      </c>
      <c r="E1075" s="32">
        <v>2025</v>
      </c>
      <c r="F1075" s="32">
        <v>5</v>
      </c>
      <c r="G1075" s="32">
        <v>633</v>
      </c>
      <c r="H1075" s="32">
        <v>641</v>
      </c>
    </row>
    <row r="1076" spans="1:8" x14ac:dyDescent="0.3">
      <c r="A1076" t="s">
        <v>49</v>
      </c>
      <c r="B1076" t="s">
        <v>239</v>
      </c>
      <c r="C1076" s="32">
        <v>0</v>
      </c>
      <c r="D1076" s="1">
        <v>45809</v>
      </c>
      <c r="E1076" s="32">
        <v>2025</v>
      </c>
      <c r="F1076" s="32">
        <v>6</v>
      </c>
      <c r="G1076" s="32">
        <v>670</v>
      </c>
      <c r="H1076" s="32">
        <v>670</v>
      </c>
    </row>
    <row r="1077" spans="1:8" x14ac:dyDescent="0.3">
      <c r="A1077" t="s">
        <v>49</v>
      </c>
      <c r="B1077" t="s">
        <v>240</v>
      </c>
      <c r="C1077" s="32">
        <v>1</v>
      </c>
      <c r="D1077" s="1">
        <v>45839</v>
      </c>
      <c r="E1077" s="32">
        <v>2025</v>
      </c>
      <c r="F1077" s="32">
        <v>7</v>
      </c>
      <c r="G1077" s="32">
        <v>430</v>
      </c>
      <c r="H1077" s="32">
        <v>431</v>
      </c>
    </row>
    <row r="1078" spans="1:8" x14ac:dyDescent="0.3">
      <c r="A1078" t="s">
        <v>49</v>
      </c>
      <c r="B1078" t="s">
        <v>241</v>
      </c>
      <c r="C1078" s="32">
        <v>1</v>
      </c>
      <c r="D1078" s="1">
        <v>45870</v>
      </c>
      <c r="E1078" s="32">
        <v>2025</v>
      </c>
      <c r="F1078" s="32">
        <v>8</v>
      </c>
      <c r="G1078" s="32">
        <v>896</v>
      </c>
      <c r="H1078" s="32">
        <v>897</v>
      </c>
    </row>
    <row r="1079" spans="1:8" x14ac:dyDescent="0.3">
      <c r="A1079" t="s">
        <v>49</v>
      </c>
      <c r="B1079" t="s">
        <v>242</v>
      </c>
      <c r="C1079" s="32">
        <v>11</v>
      </c>
      <c r="D1079" s="1">
        <v>45901</v>
      </c>
      <c r="E1079" s="32">
        <v>2025</v>
      </c>
      <c r="F1079" s="32">
        <v>9</v>
      </c>
      <c r="G1079" s="32">
        <v>1238</v>
      </c>
      <c r="H1079" s="32">
        <v>1249</v>
      </c>
    </row>
    <row r="1080" spans="1:8" x14ac:dyDescent="0.3">
      <c r="A1080" t="s">
        <v>50</v>
      </c>
      <c r="B1080" t="s">
        <v>221</v>
      </c>
      <c r="C1080" s="32">
        <v>789127</v>
      </c>
      <c r="D1080" s="1">
        <v>45292</v>
      </c>
      <c r="E1080" s="32">
        <v>2024</v>
      </c>
      <c r="F1080" s="32">
        <v>1</v>
      </c>
      <c r="G1080" s="32">
        <v>787074</v>
      </c>
      <c r="H1080" s="32">
        <v>1576201</v>
      </c>
    </row>
    <row r="1081" spans="1:8" x14ac:dyDescent="0.3">
      <c r="A1081" t="s">
        <v>50</v>
      </c>
      <c r="B1081" t="s">
        <v>222</v>
      </c>
      <c r="C1081" s="32">
        <v>1018904</v>
      </c>
      <c r="D1081" s="1">
        <v>45566</v>
      </c>
      <c r="E1081" s="32">
        <v>2024</v>
      </c>
      <c r="F1081" s="32">
        <v>10</v>
      </c>
      <c r="G1081" s="32">
        <v>819261</v>
      </c>
      <c r="H1081" s="32">
        <v>1838165</v>
      </c>
    </row>
    <row r="1082" spans="1:8" x14ac:dyDescent="0.3">
      <c r="A1082" t="s">
        <v>50</v>
      </c>
      <c r="B1082" t="s">
        <v>223</v>
      </c>
      <c r="C1082" s="32">
        <v>1104393</v>
      </c>
      <c r="D1082" s="1">
        <v>45597</v>
      </c>
      <c r="E1082" s="32">
        <v>2024</v>
      </c>
      <c r="F1082" s="32">
        <v>11</v>
      </c>
      <c r="G1082" s="32">
        <v>864169</v>
      </c>
      <c r="H1082" s="32">
        <v>1968562</v>
      </c>
    </row>
    <row r="1083" spans="1:8" x14ac:dyDescent="0.3">
      <c r="A1083" t="s">
        <v>50</v>
      </c>
      <c r="B1083" t="s">
        <v>224</v>
      </c>
      <c r="C1083" s="32">
        <v>1241205</v>
      </c>
      <c r="D1083" s="1">
        <v>45627</v>
      </c>
      <c r="E1083" s="32">
        <v>2024</v>
      </c>
      <c r="F1083" s="32">
        <v>12</v>
      </c>
      <c r="G1083" s="32">
        <v>796215</v>
      </c>
      <c r="H1083" s="32">
        <v>2037420</v>
      </c>
    </row>
    <row r="1084" spans="1:8" x14ac:dyDescent="0.3">
      <c r="A1084" t="s">
        <v>50</v>
      </c>
      <c r="B1084" t="s">
        <v>225</v>
      </c>
      <c r="C1084" s="32">
        <v>830308</v>
      </c>
      <c r="D1084" s="1">
        <v>45323</v>
      </c>
      <c r="E1084" s="32">
        <v>2024</v>
      </c>
      <c r="F1084" s="32">
        <v>2</v>
      </c>
      <c r="G1084" s="32">
        <v>836260</v>
      </c>
      <c r="H1084" s="32">
        <v>1666568</v>
      </c>
    </row>
    <row r="1085" spans="1:8" x14ac:dyDescent="0.3">
      <c r="A1085" t="s">
        <v>50</v>
      </c>
      <c r="B1085" t="s">
        <v>226</v>
      </c>
      <c r="C1085" s="32">
        <v>1010877</v>
      </c>
      <c r="D1085" s="1">
        <v>45352</v>
      </c>
      <c r="E1085" s="32">
        <v>2024</v>
      </c>
      <c r="F1085" s="32">
        <v>3</v>
      </c>
      <c r="G1085" s="32">
        <v>822636</v>
      </c>
      <c r="H1085" s="32">
        <v>1833513</v>
      </c>
    </row>
    <row r="1086" spans="1:8" x14ac:dyDescent="0.3">
      <c r="A1086" t="s">
        <v>50</v>
      </c>
      <c r="B1086" t="s">
        <v>227</v>
      </c>
      <c r="C1086" s="32">
        <v>868827</v>
      </c>
      <c r="D1086" s="1">
        <v>45383</v>
      </c>
      <c r="E1086" s="32">
        <v>2024</v>
      </c>
      <c r="F1086" s="32">
        <v>4</v>
      </c>
      <c r="G1086" s="32">
        <v>811515</v>
      </c>
      <c r="H1086" s="32">
        <v>1680342</v>
      </c>
    </row>
    <row r="1087" spans="1:8" x14ac:dyDescent="0.3">
      <c r="A1087" t="s">
        <v>50</v>
      </c>
      <c r="B1087" t="s">
        <v>228</v>
      </c>
      <c r="C1087" s="32">
        <v>1022847</v>
      </c>
      <c r="D1087" s="1">
        <v>45413</v>
      </c>
      <c r="E1087" s="32">
        <v>2024</v>
      </c>
      <c r="F1087" s="32">
        <v>5</v>
      </c>
      <c r="G1087" s="32">
        <v>805995</v>
      </c>
      <c r="H1087" s="32">
        <v>1828842</v>
      </c>
    </row>
    <row r="1088" spans="1:8" x14ac:dyDescent="0.3">
      <c r="A1088" t="s">
        <v>50</v>
      </c>
      <c r="B1088" t="s">
        <v>229</v>
      </c>
      <c r="C1088" s="32">
        <v>1058987</v>
      </c>
      <c r="D1088" s="1">
        <v>45444</v>
      </c>
      <c r="E1088" s="32">
        <v>2024</v>
      </c>
      <c r="F1088" s="32">
        <v>6</v>
      </c>
      <c r="G1088" s="32">
        <v>790139</v>
      </c>
      <c r="H1088" s="32">
        <v>1849126</v>
      </c>
    </row>
    <row r="1089" spans="1:8" x14ac:dyDescent="0.3">
      <c r="A1089" t="s">
        <v>50</v>
      </c>
      <c r="B1089" t="s">
        <v>230</v>
      </c>
      <c r="C1089" s="32">
        <v>967858</v>
      </c>
      <c r="D1089" s="1">
        <v>45474</v>
      </c>
      <c r="E1089" s="32">
        <v>2024</v>
      </c>
      <c r="F1089" s="32">
        <v>7</v>
      </c>
      <c r="G1089" s="32">
        <v>781558</v>
      </c>
      <c r="H1089" s="32">
        <v>1749416</v>
      </c>
    </row>
    <row r="1090" spans="1:8" x14ac:dyDescent="0.3">
      <c r="A1090" t="s">
        <v>50</v>
      </c>
      <c r="B1090" t="s">
        <v>231</v>
      </c>
      <c r="C1090" s="32">
        <v>1017833</v>
      </c>
      <c r="D1090" s="1">
        <v>45505</v>
      </c>
      <c r="E1090" s="32">
        <v>2024</v>
      </c>
      <c r="F1090" s="32">
        <v>8</v>
      </c>
      <c r="G1090" s="32">
        <v>812795</v>
      </c>
      <c r="H1090" s="32">
        <v>1830628</v>
      </c>
    </row>
    <row r="1091" spans="1:8" x14ac:dyDescent="0.3">
      <c r="A1091" t="s">
        <v>50</v>
      </c>
      <c r="B1091" t="s">
        <v>232</v>
      </c>
      <c r="C1091" s="32">
        <v>1074769</v>
      </c>
      <c r="D1091" s="1">
        <v>45536</v>
      </c>
      <c r="E1091" s="32">
        <v>2024</v>
      </c>
      <c r="F1091" s="32">
        <v>9</v>
      </c>
      <c r="G1091" s="32">
        <v>749172</v>
      </c>
      <c r="H1091" s="32">
        <v>1823941</v>
      </c>
    </row>
    <row r="1092" spans="1:8" x14ac:dyDescent="0.3">
      <c r="A1092" t="s">
        <v>50</v>
      </c>
      <c r="B1092" t="s">
        <v>233</v>
      </c>
      <c r="C1092" s="32">
        <v>837841</v>
      </c>
      <c r="D1092" s="1">
        <v>45658</v>
      </c>
      <c r="E1092" s="32">
        <v>2025</v>
      </c>
      <c r="F1092" s="32">
        <v>1</v>
      </c>
      <c r="G1092" s="32">
        <v>855030</v>
      </c>
      <c r="H1092" s="32">
        <v>1692871</v>
      </c>
    </row>
    <row r="1093" spans="1:8" x14ac:dyDescent="0.3">
      <c r="A1093" t="s">
        <v>50</v>
      </c>
      <c r="B1093" t="s">
        <v>234</v>
      </c>
      <c r="C1093" s="32">
        <v>1141623</v>
      </c>
      <c r="D1093" s="1">
        <v>45931</v>
      </c>
      <c r="E1093" s="32">
        <v>2025</v>
      </c>
      <c r="F1093" s="32">
        <v>10</v>
      </c>
      <c r="G1093" s="32">
        <v>874761</v>
      </c>
      <c r="H1093" s="32">
        <v>2016384</v>
      </c>
    </row>
    <row r="1094" spans="1:8" x14ac:dyDescent="0.3">
      <c r="A1094" t="s">
        <v>50</v>
      </c>
      <c r="B1094" t="s">
        <v>235</v>
      </c>
      <c r="C1094" s="32">
        <v>1109943</v>
      </c>
      <c r="D1094" s="1">
        <v>45689</v>
      </c>
      <c r="E1094" s="32">
        <v>2025</v>
      </c>
      <c r="F1094" s="32">
        <v>2</v>
      </c>
      <c r="G1094" s="32">
        <v>811050</v>
      </c>
      <c r="H1094" s="32">
        <v>1920993</v>
      </c>
    </row>
    <row r="1095" spans="1:8" x14ac:dyDescent="0.3">
      <c r="A1095" t="s">
        <v>50</v>
      </c>
      <c r="B1095" t="s">
        <v>236</v>
      </c>
      <c r="C1095" s="32">
        <v>1322761</v>
      </c>
      <c r="D1095" s="1">
        <v>45717</v>
      </c>
      <c r="E1095" s="32">
        <v>2025</v>
      </c>
      <c r="F1095" s="32">
        <v>3</v>
      </c>
      <c r="G1095" s="32">
        <v>922963</v>
      </c>
      <c r="H1095" s="32">
        <v>2245724</v>
      </c>
    </row>
    <row r="1096" spans="1:8" x14ac:dyDescent="0.3">
      <c r="A1096" t="s">
        <v>50</v>
      </c>
      <c r="B1096" t="s">
        <v>237</v>
      </c>
      <c r="C1096" s="32">
        <v>1196880</v>
      </c>
      <c r="D1096" s="1">
        <v>45748</v>
      </c>
      <c r="E1096" s="32">
        <v>2025</v>
      </c>
      <c r="F1096" s="32">
        <v>4</v>
      </c>
      <c r="G1096" s="32">
        <v>904926</v>
      </c>
      <c r="H1096" s="32">
        <v>2101806</v>
      </c>
    </row>
    <row r="1097" spans="1:8" x14ac:dyDescent="0.3">
      <c r="A1097" t="s">
        <v>50</v>
      </c>
      <c r="B1097" t="s">
        <v>238</v>
      </c>
      <c r="C1097" s="32">
        <v>1195997</v>
      </c>
      <c r="D1097" s="1">
        <v>45778</v>
      </c>
      <c r="E1097" s="32">
        <v>2025</v>
      </c>
      <c r="F1097" s="32">
        <v>5</v>
      </c>
      <c r="G1097" s="32">
        <v>887771</v>
      </c>
      <c r="H1097" s="32">
        <v>2083768</v>
      </c>
    </row>
    <row r="1098" spans="1:8" x14ac:dyDescent="0.3">
      <c r="A1098" t="s">
        <v>50</v>
      </c>
      <c r="B1098" t="s">
        <v>239</v>
      </c>
      <c r="C1098" s="32">
        <v>1301805</v>
      </c>
      <c r="D1098" s="1">
        <v>45809</v>
      </c>
      <c r="E1098" s="32">
        <v>2025</v>
      </c>
      <c r="F1098" s="32">
        <v>6</v>
      </c>
      <c r="G1098" s="32">
        <v>805507</v>
      </c>
      <c r="H1098" s="32">
        <v>2107312</v>
      </c>
    </row>
    <row r="1099" spans="1:8" x14ac:dyDescent="0.3">
      <c r="A1099" t="s">
        <v>50</v>
      </c>
      <c r="B1099" t="s">
        <v>240</v>
      </c>
      <c r="C1099" s="32">
        <v>1281115</v>
      </c>
      <c r="D1099" s="1">
        <v>45839</v>
      </c>
      <c r="E1099" s="32">
        <v>2025</v>
      </c>
      <c r="F1099" s="32">
        <v>7</v>
      </c>
      <c r="G1099" s="32">
        <v>903843</v>
      </c>
      <c r="H1099" s="32">
        <v>2184958</v>
      </c>
    </row>
    <row r="1100" spans="1:8" x14ac:dyDescent="0.3">
      <c r="A1100" t="s">
        <v>50</v>
      </c>
      <c r="B1100" t="s">
        <v>241</v>
      </c>
      <c r="C1100" s="32">
        <v>1180604</v>
      </c>
      <c r="D1100" s="1">
        <v>45870</v>
      </c>
      <c r="E1100" s="32">
        <v>2025</v>
      </c>
      <c r="F1100" s="32">
        <v>8</v>
      </c>
      <c r="G1100" s="32">
        <v>839213</v>
      </c>
      <c r="H1100" s="32">
        <v>2019817</v>
      </c>
    </row>
    <row r="1101" spans="1:8" x14ac:dyDescent="0.3">
      <c r="A1101" t="s">
        <v>50</v>
      </c>
      <c r="B1101" t="s">
        <v>242</v>
      </c>
      <c r="C1101" s="32">
        <v>1277673</v>
      </c>
      <c r="D1101" s="1">
        <v>45901</v>
      </c>
      <c r="E1101" s="32">
        <v>2025</v>
      </c>
      <c r="F1101" s="32">
        <v>9</v>
      </c>
      <c r="G1101" s="32">
        <v>780689</v>
      </c>
      <c r="H1101" s="32">
        <v>2058362</v>
      </c>
    </row>
    <row r="1102" spans="1:8" x14ac:dyDescent="0.3">
      <c r="A1102" t="s">
        <v>51</v>
      </c>
      <c r="B1102" t="s">
        <v>221</v>
      </c>
      <c r="C1102" s="32">
        <v>53895</v>
      </c>
      <c r="D1102" s="1">
        <v>45292</v>
      </c>
      <c r="E1102" s="32">
        <v>2024</v>
      </c>
      <c r="F1102" s="32">
        <v>1</v>
      </c>
      <c r="G1102" s="32">
        <v>138066</v>
      </c>
      <c r="H1102" s="32">
        <v>191961</v>
      </c>
    </row>
    <row r="1103" spans="1:8" x14ac:dyDescent="0.3">
      <c r="A1103" t="s">
        <v>51</v>
      </c>
      <c r="B1103" t="s">
        <v>222</v>
      </c>
      <c r="C1103" s="32">
        <v>78043</v>
      </c>
      <c r="D1103" s="1">
        <v>45566</v>
      </c>
      <c r="E1103" s="32">
        <v>2024</v>
      </c>
      <c r="F1103" s="32">
        <v>10</v>
      </c>
      <c r="G1103" s="32">
        <v>79693</v>
      </c>
      <c r="H1103" s="32">
        <v>157736</v>
      </c>
    </row>
    <row r="1104" spans="1:8" x14ac:dyDescent="0.3">
      <c r="A1104" t="s">
        <v>51</v>
      </c>
      <c r="B1104" t="s">
        <v>223</v>
      </c>
      <c r="C1104" s="32">
        <v>119896</v>
      </c>
      <c r="D1104" s="1">
        <v>45597</v>
      </c>
      <c r="E1104" s="32">
        <v>2024</v>
      </c>
      <c r="F1104" s="32">
        <v>11</v>
      </c>
      <c r="G1104" s="32">
        <v>26777</v>
      </c>
      <c r="H1104" s="32">
        <v>146673</v>
      </c>
    </row>
    <row r="1105" spans="1:8" x14ac:dyDescent="0.3">
      <c r="A1105" t="s">
        <v>51</v>
      </c>
      <c r="B1105" t="s">
        <v>224</v>
      </c>
      <c r="C1105" s="32">
        <v>64702</v>
      </c>
      <c r="D1105" s="1">
        <v>45627</v>
      </c>
      <c r="E1105" s="32">
        <v>2024</v>
      </c>
      <c r="F1105" s="32">
        <v>12</v>
      </c>
      <c r="G1105" s="32">
        <v>69653</v>
      </c>
      <c r="H1105" s="32">
        <v>134355</v>
      </c>
    </row>
    <row r="1106" spans="1:8" x14ac:dyDescent="0.3">
      <c r="A1106" t="s">
        <v>51</v>
      </c>
      <c r="B1106" t="s">
        <v>225</v>
      </c>
      <c r="C1106" s="32">
        <v>68294</v>
      </c>
      <c r="D1106" s="1">
        <v>45323</v>
      </c>
      <c r="E1106" s="32">
        <v>2024</v>
      </c>
      <c r="F1106" s="32">
        <v>2</v>
      </c>
      <c r="G1106" s="32">
        <v>33796</v>
      </c>
      <c r="H1106" s="32">
        <v>102090</v>
      </c>
    </row>
    <row r="1107" spans="1:8" x14ac:dyDescent="0.3">
      <c r="A1107" t="s">
        <v>51</v>
      </c>
      <c r="B1107" t="s">
        <v>226</v>
      </c>
      <c r="C1107" s="32">
        <v>96227</v>
      </c>
      <c r="D1107" s="1">
        <v>45352</v>
      </c>
      <c r="E1107" s="32">
        <v>2024</v>
      </c>
      <c r="F1107" s="32">
        <v>3</v>
      </c>
      <c r="G1107" s="32">
        <v>114780</v>
      </c>
      <c r="H1107" s="32">
        <v>211007</v>
      </c>
    </row>
    <row r="1108" spans="1:8" x14ac:dyDescent="0.3">
      <c r="A1108" t="s">
        <v>51</v>
      </c>
      <c r="B1108" t="s">
        <v>227</v>
      </c>
      <c r="C1108" s="32">
        <v>94188</v>
      </c>
      <c r="D1108" s="1">
        <v>45383</v>
      </c>
      <c r="E1108" s="32">
        <v>2024</v>
      </c>
      <c r="F1108" s="32">
        <v>4</v>
      </c>
      <c r="G1108" s="32">
        <v>33719</v>
      </c>
      <c r="H1108" s="32">
        <v>127907</v>
      </c>
    </row>
    <row r="1109" spans="1:8" x14ac:dyDescent="0.3">
      <c r="A1109" t="s">
        <v>51</v>
      </c>
      <c r="B1109" t="s">
        <v>228</v>
      </c>
      <c r="C1109" s="32">
        <v>98206</v>
      </c>
      <c r="D1109" s="1">
        <v>45413</v>
      </c>
      <c r="E1109" s="32">
        <v>2024</v>
      </c>
      <c r="F1109" s="32">
        <v>5</v>
      </c>
      <c r="G1109" s="32">
        <v>57695</v>
      </c>
      <c r="H1109" s="32">
        <v>155901</v>
      </c>
    </row>
    <row r="1110" spans="1:8" x14ac:dyDescent="0.3">
      <c r="A1110" t="s">
        <v>51</v>
      </c>
      <c r="B1110" t="s">
        <v>229</v>
      </c>
      <c r="C1110" s="32">
        <v>64967</v>
      </c>
      <c r="D1110" s="1">
        <v>45444</v>
      </c>
      <c r="E1110" s="32">
        <v>2024</v>
      </c>
      <c r="F1110" s="32">
        <v>6</v>
      </c>
      <c r="G1110" s="32">
        <v>101029</v>
      </c>
      <c r="H1110" s="32">
        <v>165996</v>
      </c>
    </row>
    <row r="1111" spans="1:8" x14ac:dyDescent="0.3">
      <c r="A1111" t="s">
        <v>51</v>
      </c>
      <c r="B1111" t="s">
        <v>230</v>
      </c>
      <c r="C1111" s="32">
        <v>81735</v>
      </c>
      <c r="D1111" s="1">
        <v>45474</v>
      </c>
      <c r="E1111" s="32">
        <v>2024</v>
      </c>
      <c r="F1111" s="32">
        <v>7</v>
      </c>
      <c r="G1111" s="32">
        <v>195336</v>
      </c>
      <c r="H1111" s="32">
        <v>277071</v>
      </c>
    </row>
    <row r="1112" spans="1:8" x14ac:dyDescent="0.3">
      <c r="A1112" t="s">
        <v>51</v>
      </c>
      <c r="B1112" t="s">
        <v>231</v>
      </c>
      <c r="C1112" s="32">
        <v>108268</v>
      </c>
      <c r="D1112" s="1">
        <v>45505</v>
      </c>
      <c r="E1112" s="32">
        <v>2024</v>
      </c>
      <c r="F1112" s="32">
        <v>8</v>
      </c>
      <c r="G1112" s="32">
        <v>84347</v>
      </c>
      <c r="H1112" s="32">
        <v>192615</v>
      </c>
    </row>
    <row r="1113" spans="1:8" x14ac:dyDescent="0.3">
      <c r="A1113" t="s">
        <v>51</v>
      </c>
      <c r="B1113" t="s">
        <v>232</v>
      </c>
      <c r="C1113" s="32">
        <v>103979</v>
      </c>
      <c r="D1113" s="1">
        <v>45536</v>
      </c>
      <c r="E1113" s="32">
        <v>2024</v>
      </c>
      <c r="F1113" s="32">
        <v>9</v>
      </c>
      <c r="G1113" s="32">
        <v>59009</v>
      </c>
      <c r="H1113" s="32">
        <v>162988</v>
      </c>
    </row>
    <row r="1114" spans="1:8" x14ac:dyDescent="0.3">
      <c r="A1114" t="s">
        <v>51</v>
      </c>
      <c r="B1114" t="s">
        <v>233</v>
      </c>
      <c r="C1114" s="32">
        <v>89960</v>
      </c>
      <c r="D1114" s="1">
        <v>45658</v>
      </c>
      <c r="E1114" s="32">
        <v>2025</v>
      </c>
      <c r="F1114" s="32">
        <v>1</v>
      </c>
      <c r="G1114" s="32">
        <v>85214</v>
      </c>
      <c r="H1114" s="32">
        <v>175174</v>
      </c>
    </row>
    <row r="1115" spans="1:8" x14ac:dyDescent="0.3">
      <c r="A1115" t="s">
        <v>51</v>
      </c>
      <c r="B1115" t="s">
        <v>234</v>
      </c>
      <c r="C1115" s="32">
        <v>97674</v>
      </c>
      <c r="D1115" s="1">
        <v>45931</v>
      </c>
      <c r="E1115" s="32">
        <v>2025</v>
      </c>
      <c r="F1115" s="32">
        <v>10</v>
      </c>
      <c r="G1115" s="32">
        <v>78233</v>
      </c>
      <c r="H1115" s="32">
        <v>175907</v>
      </c>
    </row>
    <row r="1116" spans="1:8" x14ac:dyDescent="0.3">
      <c r="A1116" t="s">
        <v>51</v>
      </c>
      <c r="B1116" t="s">
        <v>235</v>
      </c>
      <c r="C1116" s="32">
        <v>80812</v>
      </c>
      <c r="D1116" s="1">
        <v>45689</v>
      </c>
      <c r="E1116" s="32">
        <v>2025</v>
      </c>
      <c r="F1116" s="32">
        <v>2</v>
      </c>
      <c r="G1116" s="32">
        <v>57765</v>
      </c>
      <c r="H1116" s="32">
        <v>138577</v>
      </c>
    </row>
    <row r="1117" spans="1:8" x14ac:dyDescent="0.3">
      <c r="A1117" t="s">
        <v>51</v>
      </c>
      <c r="B1117" t="s">
        <v>236</v>
      </c>
      <c r="C1117" s="32">
        <v>122872</v>
      </c>
      <c r="D1117" s="1">
        <v>45717</v>
      </c>
      <c r="E1117" s="32">
        <v>2025</v>
      </c>
      <c r="F1117" s="32">
        <v>3</v>
      </c>
      <c r="G1117" s="32">
        <v>38409</v>
      </c>
      <c r="H1117" s="32">
        <v>161281</v>
      </c>
    </row>
    <row r="1118" spans="1:8" x14ac:dyDescent="0.3">
      <c r="A1118" t="s">
        <v>51</v>
      </c>
      <c r="B1118" t="s">
        <v>237</v>
      </c>
      <c r="C1118" s="32">
        <v>61087</v>
      </c>
      <c r="D1118" s="1">
        <v>45748</v>
      </c>
      <c r="E1118" s="32">
        <v>2025</v>
      </c>
      <c r="F1118" s="32">
        <v>4</v>
      </c>
      <c r="G1118" s="32">
        <v>71259</v>
      </c>
      <c r="H1118" s="32">
        <v>132346</v>
      </c>
    </row>
    <row r="1119" spans="1:8" x14ac:dyDescent="0.3">
      <c r="A1119" t="s">
        <v>51</v>
      </c>
      <c r="B1119" t="s">
        <v>238</v>
      </c>
      <c r="C1119" s="32">
        <v>89668</v>
      </c>
      <c r="D1119" s="1">
        <v>45778</v>
      </c>
      <c r="E1119" s="32">
        <v>2025</v>
      </c>
      <c r="F1119" s="32">
        <v>5</v>
      </c>
      <c r="G1119" s="32">
        <v>56154</v>
      </c>
      <c r="H1119" s="32">
        <v>145822</v>
      </c>
    </row>
    <row r="1120" spans="1:8" x14ac:dyDescent="0.3">
      <c r="A1120" t="s">
        <v>51</v>
      </c>
      <c r="B1120" t="s">
        <v>239</v>
      </c>
      <c r="C1120" s="32">
        <v>77967</v>
      </c>
      <c r="D1120" s="1">
        <v>45809</v>
      </c>
      <c r="E1120" s="32">
        <v>2025</v>
      </c>
      <c r="F1120" s="32">
        <v>6</v>
      </c>
      <c r="G1120" s="32">
        <v>73859</v>
      </c>
      <c r="H1120" s="32">
        <v>151826</v>
      </c>
    </row>
    <row r="1121" spans="1:8" x14ac:dyDescent="0.3">
      <c r="A1121" t="s">
        <v>51</v>
      </c>
      <c r="B1121" t="s">
        <v>240</v>
      </c>
      <c r="C1121" s="32">
        <v>63116</v>
      </c>
      <c r="D1121" s="1">
        <v>45839</v>
      </c>
      <c r="E1121" s="32">
        <v>2025</v>
      </c>
      <c r="F1121" s="32">
        <v>7</v>
      </c>
      <c r="G1121" s="32">
        <v>72745</v>
      </c>
      <c r="H1121" s="32">
        <v>135861</v>
      </c>
    </row>
    <row r="1122" spans="1:8" x14ac:dyDescent="0.3">
      <c r="A1122" t="s">
        <v>51</v>
      </c>
      <c r="B1122" t="s">
        <v>241</v>
      </c>
      <c r="C1122" s="32">
        <v>75550</v>
      </c>
      <c r="D1122" s="1">
        <v>45870</v>
      </c>
      <c r="E1122" s="32">
        <v>2025</v>
      </c>
      <c r="F1122" s="32">
        <v>8</v>
      </c>
      <c r="G1122" s="32">
        <v>16665</v>
      </c>
      <c r="H1122" s="32">
        <v>92215</v>
      </c>
    </row>
    <row r="1123" spans="1:8" x14ac:dyDescent="0.3">
      <c r="A1123" t="s">
        <v>51</v>
      </c>
      <c r="B1123" t="s">
        <v>242</v>
      </c>
      <c r="C1123" s="32">
        <v>52082</v>
      </c>
      <c r="D1123" s="1">
        <v>45901</v>
      </c>
      <c r="E1123" s="32">
        <v>2025</v>
      </c>
      <c r="F1123" s="32">
        <v>9</v>
      </c>
      <c r="G1123" s="32">
        <v>96522</v>
      </c>
      <c r="H1123" s="32">
        <v>148604</v>
      </c>
    </row>
    <row r="1124" spans="1:8" x14ac:dyDescent="0.3">
      <c r="A1124" t="s">
        <v>52</v>
      </c>
      <c r="B1124" t="s">
        <v>221</v>
      </c>
      <c r="C1124" s="32">
        <v>946</v>
      </c>
      <c r="D1124" s="1">
        <v>45292</v>
      </c>
      <c r="E1124" s="32">
        <v>2024</v>
      </c>
      <c r="F1124" s="32">
        <v>1</v>
      </c>
      <c r="G1124" s="32">
        <v>51500</v>
      </c>
      <c r="H1124" s="32">
        <v>52446</v>
      </c>
    </row>
    <row r="1125" spans="1:8" x14ac:dyDescent="0.3">
      <c r="A1125" t="s">
        <v>52</v>
      </c>
      <c r="B1125" t="s">
        <v>222</v>
      </c>
      <c r="C1125" s="32">
        <v>105</v>
      </c>
      <c r="D1125" s="1">
        <v>45566</v>
      </c>
      <c r="E1125" s="32">
        <v>2024</v>
      </c>
      <c r="F1125" s="32">
        <v>10</v>
      </c>
      <c r="G1125" s="32">
        <v>51825</v>
      </c>
      <c r="H1125" s="32">
        <v>51930</v>
      </c>
    </row>
    <row r="1126" spans="1:8" x14ac:dyDescent="0.3">
      <c r="A1126" t="s">
        <v>52</v>
      </c>
      <c r="B1126" t="s">
        <v>223</v>
      </c>
      <c r="C1126" s="32">
        <v>2</v>
      </c>
      <c r="D1126" s="1">
        <v>45597</v>
      </c>
      <c r="E1126" s="32">
        <v>2024</v>
      </c>
      <c r="F1126" s="32">
        <v>11</v>
      </c>
      <c r="G1126" s="32">
        <v>50679</v>
      </c>
      <c r="H1126" s="32">
        <v>50681</v>
      </c>
    </row>
    <row r="1127" spans="1:8" x14ac:dyDescent="0.3">
      <c r="A1127" t="s">
        <v>52</v>
      </c>
      <c r="B1127" t="s">
        <v>224</v>
      </c>
      <c r="C1127" s="32">
        <v>0</v>
      </c>
      <c r="D1127" s="1">
        <v>45627</v>
      </c>
      <c r="E1127" s="32">
        <v>2024</v>
      </c>
      <c r="F1127" s="32">
        <v>12</v>
      </c>
      <c r="G1127" s="32">
        <v>55267</v>
      </c>
      <c r="H1127" s="32">
        <v>55267</v>
      </c>
    </row>
    <row r="1128" spans="1:8" x14ac:dyDescent="0.3">
      <c r="A1128" t="s">
        <v>52</v>
      </c>
      <c r="B1128" t="s">
        <v>225</v>
      </c>
      <c r="C1128" s="32">
        <v>7</v>
      </c>
      <c r="D1128" s="1">
        <v>45323</v>
      </c>
      <c r="E1128" s="32">
        <v>2024</v>
      </c>
      <c r="F1128" s="32">
        <v>2</v>
      </c>
      <c r="G1128" s="32">
        <v>36660</v>
      </c>
      <c r="H1128" s="32">
        <v>36667</v>
      </c>
    </row>
    <row r="1129" spans="1:8" x14ac:dyDescent="0.3">
      <c r="A1129" t="s">
        <v>52</v>
      </c>
      <c r="B1129" t="s">
        <v>226</v>
      </c>
      <c r="C1129" s="32">
        <v>7</v>
      </c>
      <c r="D1129" s="1">
        <v>45352</v>
      </c>
      <c r="E1129" s="32">
        <v>2024</v>
      </c>
      <c r="F1129" s="32">
        <v>3</v>
      </c>
      <c r="G1129" s="32">
        <v>54670</v>
      </c>
      <c r="H1129" s="32">
        <v>54677</v>
      </c>
    </row>
    <row r="1130" spans="1:8" x14ac:dyDescent="0.3">
      <c r="A1130" t="s">
        <v>52</v>
      </c>
      <c r="B1130" t="s">
        <v>227</v>
      </c>
      <c r="C1130" s="32">
        <v>1939</v>
      </c>
      <c r="D1130" s="1">
        <v>45383</v>
      </c>
      <c r="E1130" s="32">
        <v>2024</v>
      </c>
      <c r="F1130" s="32">
        <v>4</v>
      </c>
      <c r="G1130" s="32">
        <v>41526</v>
      </c>
      <c r="H1130" s="32">
        <v>43465</v>
      </c>
    </row>
    <row r="1131" spans="1:8" x14ac:dyDescent="0.3">
      <c r="A1131" t="s">
        <v>52</v>
      </c>
      <c r="B1131" t="s">
        <v>228</v>
      </c>
      <c r="C1131" s="32">
        <v>128</v>
      </c>
      <c r="D1131" s="1">
        <v>45413</v>
      </c>
      <c r="E1131" s="32">
        <v>2024</v>
      </c>
      <c r="F1131" s="32">
        <v>5</v>
      </c>
      <c r="G1131" s="32">
        <v>51279</v>
      </c>
      <c r="H1131" s="32">
        <v>51407</v>
      </c>
    </row>
    <row r="1132" spans="1:8" x14ac:dyDescent="0.3">
      <c r="A1132" t="s">
        <v>52</v>
      </c>
      <c r="B1132" t="s">
        <v>229</v>
      </c>
      <c r="C1132" s="32">
        <v>1451</v>
      </c>
      <c r="D1132" s="1">
        <v>45444</v>
      </c>
      <c r="E1132" s="32">
        <v>2024</v>
      </c>
      <c r="F1132" s="32">
        <v>6</v>
      </c>
      <c r="G1132" s="32">
        <v>50683</v>
      </c>
      <c r="H1132" s="32">
        <v>52134</v>
      </c>
    </row>
    <row r="1133" spans="1:8" x14ac:dyDescent="0.3">
      <c r="A1133" t="s">
        <v>52</v>
      </c>
      <c r="B1133" t="s">
        <v>230</v>
      </c>
      <c r="C1133" s="32">
        <v>106</v>
      </c>
      <c r="D1133" s="1">
        <v>45474</v>
      </c>
      <c r="E1133" s="32">
        <v>2024</v>
      </c>
      <c r="F1133" s="32">
        <v>7</v>
      </c>
      <c r="G1133" s="32">
        <v>42502</v>
      </c>
      <c r="H1133" s="32">
        <v>42608</v>
      </c>
    </row>
    <row r="1134" spans="1:8" x14ac:dyDescent="0.3">
      <c r="A1134" t="s">
        <v>52</v>
      </c>
      <c r="B1134" t="s">
        <v>231</v>
      </c>
      <c r="C1134" s="32">
        <v>155</v>
      </c>
      <c r="D1134" s="1">
        <v>45505</v>
      </c>
      <c r="E1134" s="32">
        <v>2024</v>
      </c>
      <c r="F1134" s="32">
        <v>8</v>
      </c>
      <c r="G1134" s="32">
        <v>55071</v>
      </c>
      <c r="H1134" s="32">
        <v>55226</v>
      </c>
    </row>
    <row r="1135" spans="1:8" x14ac:dyDescent="0.3">
      <c r="A1135" t="s">
        <v>52</v>
      </c>
      <c r="B1135" t="s">
        <v>232</v>
      </c>
      <c r="C1135" s="32">
        <v>39</v>
      </c>
      <c r="D1135" s="1">
        <v>45536</v>
      </c>
      <c r="E1135" s="32">
        <v>2024</v>
      </c>
      <c r="F1135" s="32">
        <v>9</v>
      </c>
      <c r="G1135" s="32">
        <v>44839</v>
      </c>
      <c r="H1135" s="32">
        <v>44878</v>
      </c>
    </row>
    <row r="1136" spans="1:8" x14ac:dyDescent="0.3">
      <c r="A1136" t="s">
        <v>52</v>
      </c>
      <c r="B1136" t="s">
        <v>233</v>
      </c>
      <c r="C1136" s="32">
        <v>13</v>
      </c>
      <c r="D1136" s="1">
        <v>45658</v>
      </c>
      <c r="E1136" s="32">
        <v>2025</v>
      </c>
      <c r="F1136" s="32">
        <v>1</v>
      </c>
      <c r="G1136" s="32">
        <v>55446</v>
      </c>
      <c r="H1136" s="32">
        <v>55459</v>
      </c>
    </row>
    <row r="1137" spans="1:8" x14ac:dyDescent="0.3">
      <c r="A1137" t="s">
        <v>52</v>
      </c>
      <c r="B1137" t="s">
        <v>234</v>
      </c>
      <c r="C1137" s="32">
        <v>12743</v>
      </c>
      <c r="D1137" s="1">
        <v>45931</v>
      </c>
      <c r="E1137" s="32">
        <v>2025</v>
      </c>
      <c r="F1137" s="32">
        <v>10</v>
      </c>
      <c r="G1137" s="32">
        <v>80654</v>
      </c>
      <c r="H1137" s="32">
        <v>93397</v>
      </c>
    </row>
    <row r="1138" spans="1:8" x14ac:dyDescent="0.3">
      <c r="A1138" t="s">
        <v>52</v>
      </c>
      <c r="B1138" t="s">
        <v>235</v>
      </c>
      <c r="C1138" s="32">
        <v>69</v>
      </c>
      <c r="D1138" s="1">
        <v>45689</v>
      </c>
      <c r="E1138" s="32">
        <v>2025</v>
      </c>
      <c r="F1138" s="32">
        <v>2</v>
      </c>
      <c r="G1138" s="32">
        <v>59504</v>
      </c>
      <c r="H1138" s="32">
        <v>59573</v>
      </c>
    </row>
    <row r="1139" spans="1:8" x14ac:dyDescent="0.3">
      <c r="A1139" t="s">
        <v>52</v>
      </c>
      <c r="B1139" t="s">
        <v>236</v>
      </c>
      <c r="C1139" s="32">
        <v>0</v>
      </c>
      <c r="D1139" s="1">
        <v>45717</v>
      </c>
      <c r="E1139" s="32">
        <v>2025</v>
      </c>
      <c r="F1139" s="32">
        <v>3</v>
      </c>
      <c r="G1139" s="32">
        <v>48037</v>
      </c>
      <c r="H1139" s="32">
        <v>48037</v>
      </c>
    </row>
    <row r="1140" spans="1:8" x14ac:dyDescent="0.3">
      <c r="A1140" t="s">
        <v>52</v>
      </c>
      <c r="B1140" t="s">
        <v>237</v>
      </c>
      <c r="C1140" s="32">
        <v>4261</v>
      </c>
      <c r="D1140" s="1">
        <v>45748</v>
      </c>
      <c r="E1140" s="32">
        <v>2025</v>
      </c>
      <c r="F1140" s="32">
        <v>4</v>
      </c>
      <c r="G1140" s="32">
        <v>52754</v>
      </c>
      <c r="H1140" s="32">
        <v>57015</v>
      </c>
    </row>
    <row r="1141" spans="1:8" x14ac:dyDescent="0.3">
      <c r="A1141" t="s">
        <v>52</v>
      </c>
      <c r="B1141" t="s">
        <v>238</v>
      </c>
      <c r="C1141" s="32">
        <v>102</v>
      </c>
      <c r="D1141" s="1">
        <v>45778</v>
      </c>
      <c r="E1141" s="32">
        <v>2025</v>
      </c>
      <c r="F1141" s="32">
        <v>5</v>
      </c>
      <c r="G1141" s="32">
        <v>58761</v>
      </c>
      <c r="H1141" s="32">
        <v>58863</v>
      </c>
    </row>
    <row r="1142" spans="1:8" x14ac:dyDescent="0.3">
      <c r="A1142" t="s">
        <v>52</v>
      </c>
      <c r="B1142" t="s">
        <v>239</v>
      </c>
      <c r="C1142" s="32">
        <v>0</v>
      </c>
      <c r="D1142" s="1">
        <v>45809</v>
      </c>
      <c r="E1142" s="32">
        <v>2025</v>
      </c>
      <c r="F1142" s="32">
        <v>6</v>
      </c>
      <c r="G1142" s="32">
        <v>68730</v>
      </c>
      <c r="H1142" s="32">
        <v>68730</v>
      </c>
    </row>
    <row r="1143" spans="1:8" x14ac:dyDescent="0.3">
      <c r="A1143" t="s">
        <v>52</v>
      </c>
      <c r="B1143" t="s">
        <v>240</v>
      </c>
      <c r="C1143" s="32">
        <v>11</v>
      </c>
      <c r="D1143" s="1">
        <v>45839</v>
      </c>
      <c r="E1143" s="32">
        <v>2025</v>
      </c>
      <c r="F1143" s="32">
        <v>7</v>
      </c>
      <c r="G1143" s="32">
        <v>73358</v>
      </c>
      <c r="H1143" s="32">
        <v>73369</v>
      </c>
    </row>
    <row r="1144" spans="1:8" x14ac:dyDescent="0.3">
      <c r="A1144" t="s">
        <v>52</v>
      </c>
      <c r="B1144" t="s">
        <v>241</v>
      </c>
      <c r="C1144" s="32">
        <v>5</v>
      </c>
      <c r="D1144" s="1">
        <v>45870</v>
      </c>
      <c r="E1144" s="32">
        <v>2025</v>
      </c>
      <c r="F1144" s="32">
        <v>8</v>
      </c>
      <c r="G1144" s="32">
        <v>95544</v>
      </c>
      <c r="H1144" s="32">
        <v>95549</v>
      </c>
    </row>
    <row r="1145" spans="1:8" x14ac:dyDescent="0.3">
      <c r="A1145" t="s">
        <v>52</v>
      </c>
      <c r="B1145" t="s">
        <v>242</v>
      </c>
      <c r="C1145" s="32">
        <v>187</v>
      </c>
      <c r="D1145" s="1">
        <v>45901</v>
      </c>
      <c r="E1145" s="32">
        <v>2025</v>
      </c>
      <c r="F1145" s="32">
        <v>9</v>
      </c>
      <c r="G1145" s="32">
        <v>61096</v>
      </c>
      <c r="H1145" s="32">
        <v>61283</v>
      </c>
    </row>
    <row r="1146" spans="1:8" x14ac:dyDescent="0.3">
      <c r="A1146" t="s">
        <v>53</v>
      </c>
      <c r="B1146" t="s">
        <v>221</v>
      </c>
      <c r="C1146" s="32">
        <v>15014</v>
      </c>
      <c r="D1146" s="1">
        <v>45292</v>
      </c>
      <c r="E1146" s="32">
        <v>2024</v>
      </c>
      <c r="F1146" s="32">
        <v>1</v>
      </c>
      <c r="G1146" s="32">
        <v>173654</v>
      </c>
      <c r="H1146" s="32">
        <v>188668</v>
      </c>
    </row>
    <row r="1147" spans="1:8" x14ac:dyDescent="0.3">
      <c r="A1147" t="s">
        <v>53</v>
      </c>
      <c r="B1147" t="s">
        <v>222</v>
      </c>
      <c r="C1147" s="32">
        <v>6228</v>
      </c>
      <c r="D1147" s="1">
        <v>45566</v>
      </c>
      <c r="E1147" s="32">
        <v>2024</v>
      </c>
      <c r="F1147" s="32">
        <v>10</v>
      </c>
      <c r="G1147" s="32">
        <v>154724</v>
      </c>
      <c r="H1147" s="32">
        <v>160952</v>
      </c>
    </row>
    <row r="1148" spans="1:8" x14ac:dyDescent="0.3">
      <c r="A1148" t="s">
        <v>53</v>
      </c>
      <c r="B1148" t="s">
        <v>223</v>
      </c>
      <c r="C1148" s="32">
        <v>16986</v>
      </c>
      <c r="D1148" s="1">
        <v>45597</v>
      </c>
      <c r="E1148" s="32">
        <v>2024</v>
      </c>
      <c r="F1148" s="32">
        <v>11</v>
      </c>
      <c r="G1148" s="32">
        <v>122492</v>
      </c>
      <c r="H1148" s="32">
        <v>139478</v>
      </c>
    </row>
    <row r="1149" spans="1:8" x14ac:dyDescent="0.3">
      <c r="A1149" t="s">
        <v>53</v>
      </c>
      <c r="B1149" t="s">
        <v>224</v>
      </c>
      <c r="C1149" s="32">
        <v>21005</v>
      </c>
      <c r="D1149" s="1">
        <v>45627</v>
      </c>
      <c r="E1149" s="32">
        <v>2024</v>
      </c>
      <c r="F1149" s="32">
        <v>12</v>
      </c>
      <c r="G1149" s="32">
        <v>160228</v>
      </c>
      <c r="H1149" s="32">
        <v>181233</v>
      </c>
    </row>
    <row r="1150" spans="1:8" x14ac:dyDescent="0.3">
      <c r="A1150" t="s">
        <v>53</v>
      </c>
      <c r="B1150" t="s">
        <v>225</v>
      </c>
      <c r="C1150" s="32">
        <v>16372</v>
      </c>
      <c r="D1150" s="1">
        <v>45323</v>
      </c>
      <c r="E1150" s="32">
        <v>2024</v>
      </c>
      <c r="F1150" s="32">
        <v>2</v>
      </c>
      <c r="G1150" s="32">
        <v>132452</v>
      </c>
      <c r="H1150" s="32">
        <v>148824</v>
      </c>
    </row>
    <row r="1151" spans="1:8" x14ac:dyDescent="0.3">
      <c r="A1151" t="s">
        <v>53</v>
      </c>
      <c r="B1151" t="s">
        <v>226</v>
      </c>
      <c r="C1151" s="32">
        <v>11907</v>
      </c>
      <c r="D1151" s="1">
        <v>45352</v>
      </c>
      <c r="E1151" s="32">
        <v>2024</v>
      </c>
      <c r="F1151" s="32">
        <v>3</v>
      </c>
      <c r="G1151" s="32">
        <v>117539</v>
      </c>
      <c r="H1151" s="32">
        <v>129446</v>
      </c>
    </row>
    <row r="1152" spans="1:8" x14ac:dyDescent="0.3">
      <c r="A1152" t="s">
        <v>53</v>
      </c>
      <c r="B1152" t="s">
        <v>227</v>
      </c>
      <c r="C1152" s="32">
        <v>8368</v>
      </c>
      <c r="D1152" s="1">
        <v>45383</v>
      </c>
      <c r="E1152" s="32">
        <v>2024</v>
      </c>
      <c r="F1152" s="32">
        <v>4</v>
      </c>
      <c r="G1152" s="32">
        <v>163985</v>
      </c>
      <c r="H1152" s="32">
        <v>172353</v>
      </c>
    </row>
    <row r="1153" spans="1:8" x14ac:dyDescent="0.3">
      <c r="A1153" t="s">
        <v>53</v>
      </c>
      <c r="B1153" t="s">
        <v>228</v>
      </c>
      <c r="C1153" s="32">
        <v>14811</v>
      </c>
      <c r="D1153" s="1">
        <v>45413</v>
      </c>
      <c r="E1153" s="32">
        <v>2024</v>
      </c>
      <c r="F1153" s="32">
        <v>5</v>
      </c>
      <c r="G1153" s="32">
        <v>95279</v>
      </c>
      <c r="H1153" s="32">
        <v>110090</v>
      </c>
    </row>
    <row r="1154" spans="1:8" x14ac:dyDescent="0.3">
      <c r="A1154" t="s">
        <v>53</v>
      </c>
      <c r="B1154" t="s">
        <v>229</v>
      </c>
      <c r="C1154" s="32">
        <v>6445</v>
      </c>
      <c r="D1154" s="1">
        <v>45444</v>
      </c>
      <c r="E1154" s="32">
        <v>2024</v>
      </c>
      <c r="F1154" s="32">
        <v>6</v>
      </c>
      <c r="G1154" s="32">
        <v>105438</v>
      </c>
      <c r="H1154" s="32">
        <v>111883</v>
      </c>
    </row>
    <row r="1155" spans="1:8" x14ac:dyDescent="0.3">
      <c r="A1155" t="s">
        <v>53</v>
      </c>
      <c r="B1155" t="s">
        <v>230</v>
      </c>
      <c r="C1155" s="32">
        <v>8135</v>
      </c>
      <c r="D1155" s="1">
        <v>45474</v>
      </c>
      <c r="E1155" s="32">
        <v>2024</v>
      </c>
      <c r="F1155" s="32">
        <v>7</v>
      </c>
      <c r="G1155" s="32">
        <v>136760</v>
      </c>
      <c r="H1155" s="32">
        <v>144895</v>
      </c>
    </row>
    <row r="1156" spans="1:8" x14ac:dyDescent="0.3">
      <c r="A1156" t="s">
        <v>53</v>
      </c>
      <c r="B1156" t="s">
        <v>231</v>
      </c>
      <c r="C1156" s="32">
        <v>4852</v>
      </c>
      <c r="D1156" s="1">
        <v>45505</v>
      </c>
      <c r="E1156" s="32">
        <v>2024</v>
      </c>
      <c r="F1156" s="32">
        <v>8</v>
      </c>
      <c r="G1156" s="32">
        <v>114478</v>
      </c>
      <c r="H1156" s="32">
        <v>119330</v>
      </c>
    </row>
    <row r="1157" spans="1:8" x14ac:dyDescent="0.3">
      <c r="A1157" t="s">
        <v>53</v>
      </c>
      <c r="B1157" t="s">
        <v>232</v>
      </c>
      <c r="C1157" s="32">
        <v>6166</v>
      </c>
      <c r="D1157" s="1">
        <v>45536</v>
      </c>
      <c r="E1157" s="32">
        <v>2024</v>
      </c>
      <c r="F1157" s="32">
        <v>9</v>
      </c>
      <c r="G1157" s="32">
        <v>100408</v>
      </c>
      <c r="H1157" s="32">
        <v>106574</v>
      </c>
    </row>
    <row r="1158" spans="1:8" x14ac:dyDescent="0.3">
      <c r="A1158" t="s">
        <v>53</v>
      </c>
      <c r="B1158" t="s">
        <v>233</v>
      </c>
      <c r="C1158" s="32">
        <v>16625</v>
      </c>
      <c r="D1158" s="1">
        <v>45658</v>
      </c>
      <c r="E1158" s="32">
        <v>2025</v>
      </c>
      <c r="F1158" s="32">
        <v>1</v>
      </c>
      <c r="G1158" s="32">
        <v>145991</v>
      </c>
      <c r="H1158" s="32">
        <v>162616</v>
      </c>
    </row>
    <row r="1159" spans="1:8" x14ac:dyDescent="0.3">
      <c r="A1159" t="s">
        <v>53</v>
      </c>
      <c r="B1159" t="s">
        <v>234</v>
      </c>
      <c r="C1159" s="32">
        <v>10458</v>
      </c>
      <c r="D1159" s="1">
        <v>45931</v>
      </c>
      <c r="E1159" s="32">
        <v>2025</v>
      </c>
      <c r="F1159" s="32">
        <v>10</v>
      </c>
      <c r="G1159" s="32">
        <v>174162</v>
      </c>
      <c r="H1159" s="32">
        <v>184620</v>
      </c>
    </row>
    <row r="1160" spans="1:8" x14ac:dyDescent="0.3">
      <c r="A1160" t="s">
        <v>53</v>
      </c>
      <c r="B1160" t="s">
        <v>235</v>
      </c>
      <c r="C1160" s="32">
        <v>18205</v>
      </c>
      <c r="D1160" s="1">
        <v>45689</v>
      </c>
      <c r="E1160" s="32">
        <v>2025</v>
      </c>
      <c r="F1160" s="32">
        <v>2</v>
      </c>
      <c r="G1160" s="32">
        <v>141767</v>
      </c>
      <c r="H1160" s="32">
        <v>159972</v>
      </c>
    </row>
    <row r="1161" spans="1:8" x14ac:dyDescent="0.3">
      <c r="A1161" t="s">
        <v>53</v>
      </c>
      <c r="B1161" t="s">
        <v>236</v>
      </c>
      <c r="C1161" s="32">
        <v>15077</v>
      </c>
      <c r="D1161" s="1">
        <v>45717</v>
      </c>
      <c r="E1161" s="32">
        <v>2025</v>
      </c>
      <c r="F1161" s="32">
        <v>3</v>
      </c>
      <c r="G1161" s="32">
        <v>171653</v>
      </c>
      <c r="H1161" s="32">
        <v>186730</v>
      </c>
    </row>
    <row r="1162" spans="1:8" x14ac:dyDescent="0.3">
      <c r="A1162" t="s">
        <v>53</v>
      </c>
      <c r="B1162" t="s">
        <v>237</v>
      </c>
      <c r="C1162" s="32">
        <v>15162</v>
      </c>
      <c r="D1162" s="1">
        <v>45748</v>
      </c>
      <c r="E1162" s="32">
        <v>2025</v>
      </c>
      <c r="F1162" s="32">
        <v>4</v>
      </c>
      <c r="G1162" s="32">
        <v>110941</v>
      </c>
      <c r="H1162" s="32">
        <v>126103</v>
      </c>
    </row>
    <row r="1163" spans="1:8" x14ac:dyDescent="0.3">
      <c r="A1163" t="s">
        <v>53</v>
      </c>
      <c r="B1163" t="s">
        <v>238</v>
      </c>
      <c r="C1163" s="32">
        <v>24715</v>
      </c>
      <c r="D1163" s="1">
        <v>45778</v>
      </c>
      <c r="E1163" s="32">
        <v>2025</v>
      </c>
      <c r="F1163" s="32">
        <v>5</v>
      </c>
      <c r="G1163" s="32">
        <v>133677</v>
      </c>
      <c r="H1163" s="32">
        <v>158392</v>
      </c>
    </row>
    <row r="1164" spans="1:8" x14ac:dyDescent="0.3">
      <c r="A1164" t="s">
        <v>53</v>
      </c>
      <c r="B1164" t="s">
        <v>239</v>
      </c>
      <c r="C1164" s="32">
        <v>10498</v>
      </c>
      <c r="D1164" s="1">
        <v>45809</v>
      </c>
      <c r="E1164" s="32">
        <v>2025</v>
      </c>
      <c r="F1164" s="32">
        <v>6</v>
      </c>
      <c r="G1164" s="32">
        <v>74275</v>
      </c>
      <c r="H1164" s="32">
        <v>84773</v>
      </c>
    </row>
    <row r="1165" spans="1:8" x14ac:dyDescent="0.3">
      <c r="A1165" t="s">
        <v>53</v>
      </c>
      <c r="B1165" t="s">
        <v>240</v>
      </c>
      <c r="C1165" s="32">
        <v>6738</v>
      </c>
      <c r="D1165" s="1">
        <v>45839</v>
      </c>
      <c r="E1165" s="32">
        <v>2025</v>
      </c>
      <c r="F1165" s="32">
        <v>7</v>
      </c>
      <c r="G1165" s="32">
        <v>186643</v>
      </c>
      <c r="H1165" s="32">
        <v>193381</v>
      </c>
    </row>
    <row r="1166" spans="1:8" x14ac:dyDescent="0.3">
      <c r="A1166" t="s">
        <v>53</v>
      </c>
      <c r="B1166" t="s">
        <v>241</v>
      </c>
      <c r="C1166" s="32">
        <v>9043</v>
      </c>
      <c r="D1166" s="1">
        <v>45870</v>
      </c>
      <c r="E1166" s="32">
        <v>2025</v>
      </c>
      <c r="F1166" s="32">
        <v>8</v>
      </c>
      <c r="G1166" s="32">
        <v>135848</v>
      </c>
      <c r="H1166" s="32">
        <v>144891</v>
      </c>
    </row>
    <row r="1167" spans="1:8" x14ac:dyDescent="0.3">
      <c r="A1167" t="s">
        <v>53</v>
      </c>
      <c r="B1167" t="s">
        <v>242</v>
      </c>
      <c r="C1167" s="32">
        <v>15379</v>
      </c>
      <c r="D1167" s="1">
        <v>45901</v>
      </c>
      <c r="E1167" s="32">
        <v>2025</v>
      </c>
      <c r="F1167" s="32">
        <v>9</v>
      </c>
      <c r="G1167" s="32">
        <v>87941</v>
      </c>
      <c r="H1167" s="32">
        <v>103320</v>
      </c>
    </row>
    <row r="1168" spans="1:8" x14ac:dyDescent="0.3">
      <c r="A1168" t="s">
        <v>54</v>
      </c>
      <c r="B1168" t="s">
        <v>221</v>
      </c>
      <c r="C1168" s="32">
        <v>2938</v>
      </c>
      <c r="D1168" s="1">
        <v>45292</v>
      </c>
      <c r="E1168" s="32">
        <v>2024</v>
      </c>
      <c r="F1168" s="32">
        <v>1</v>
      </c>
      <c r="G1168" s="32">
        <v>7427</v>
      </c>
      <c r="H1168" s="32">
        <v>10365</v>
      </c>
    </row>
    <row r="1169" spans="1:8" x14ac:dyDescent="0.3">
      <c r="A1169" t="s">
        <v>54</v>
      </c>
      <c r="B1169" t="s">
        <v>222</v>
      </c>
      <c r="C1169" s="32">
        <v>5326</v>
      </c>
      <c r="D1169" s="1">
        <v>45566</v>
      </c>
      <c r="E1169" s="32">
        <v>2024</v>
      </c>
      <c r="F1169" s="32">
        <v>10</v>
      </c>
      <c r="G1169" s="32">
        <v>9150</v>
      </c>
      <c r="H1169" s="32">
        <v>14476</v>
      </c>
    </row>
    <row r="1170" spans="1:8" x14ac:dyDescent="0.3">
      <c r="A1170" t="s">
        <v>54</v>
      </c>
      <c r="B1170" t="s">
        <v>223</v>
      </c>
      <c r="C1170" s="32">
        <v>6276</v>
      </c>
      <c r="D1170" s="1">
        <v>45597</v>
      </c>
      <c r="E1170" s="32">
        <v>2024</v>
      </c>
      <c r="F1170" s="32">
        <v>11</v>
      </c>
      <c r="G1170" s="32">
        <v>6769</v>
      </c>
      <c r="H1170" s="32">
        <v>13045</v>
      </c>
    </row>
    <row r="1171" spans="1:8" x14ac:dyDescent="0.3">
      <c r="A1171" t="s">
        <v>54</v>
      </c>
      <c r="B1171" t="s">
        <v>224</v>
      </c>
      <c r="C1171" s="32">
        <v>7836</v>
      </c>
      <c r="D1171" s="1">
        <v>45627</v>
      </c>
      <c r="E1171" s="32">
        <v>2024</v>
      </c>
      <c r="F1171" s="32">
        <v>12</v>
      </c>
      <c r="G1171" s="32">
        <v>12271</v>
      </c>
      <c r="H1171" s="32">
        <v>20107</v>
      </c>
    </row>
    <row r="1172" spans="1:8" x14ac:dyDescent="0.3">
      <c r="A1172" t="s">
        <v>54</v>
      </c>
      <c r="B1172" t="s">
        <v>225</v>
      </c>
      <c r="C1172" s="32">
        <v>4808</v>
      </c>
      <c r="D1172" s="1">
        <v>45323</v>
      </c>
      <c r="E1172" s="32">
        <v>2024</v>
      </c>
      <c r="F1172" s="32">
        <v>2</v>
      </c>
      <c r="G1172" s="32">
        <v>5306</v>
      </c>
      <c r="H1172" s="32">
        <v>10114</v>
      </c>
    </row>
    <row r="1173" spans="1:8" x14ac:dyDescent="0.3">
      <c r="A1173" t="s">
        <v>54</v>
      </c>
      <c r="B1173" t="s">
        <v>226</v>
      </c>
      <c r="C1173" s="32">
        <v>5750</v>
      </c>
      <c r="D1173" s="1">
        <v>45352</v>
      </c>
      <c r="E1173" s="32">
        <v>2024</v>
      </c>
      <c r="F1173" s="32">
        <v>3</v>
      </c>
      <c r="G1173" s="32">
        <v>11698</v>
      </c>
      <c r="H1173" s="32">
        <v>17448</v>
      </c>
    </row>
    <row r="1174" spans="1:8" x14ac:dyDescent="0.3">
      <c r="A1174" t="s">
        <v>54</v>
      </c>
      <c r="B1174" t="s">
        <v>227</v>
      </c>
      <c r="C1174" s="32">
        <v>4548</v>
      </c>
      <c r="D1174" s="1">
        <v>45383</v>
      </c>
      <c r="E1174" s="32">
        <v>2024</v>
      </c>
      <c r="F1174" s="32">
        <v>4</v>
      </c>
      <c r="G1174" s="32">
        <v>13983</v>
      </c>
      <c r="H1174" s="32">
        <v>18531</v>
      </c>
    </row>
    <row r="1175" spans="1:8" x14ac:dyDescent="0.3">
      <c r="A1175" t="s">
        <v>54</v>
      </c>
      <c r="B1175" t="s">
        <v>228</v>
      </c>
      <c r="C1175" s="32">
        <v>4192</v>
      </c>
      <c r="D1175" s="1">
        <v>45413</v>
      </c>
      <c r="E1175" s="32">
        <v>2024</v>
      </c>
      <c r="F1175" s="32">
        <v>5</v>
      </c>
      <c r="G1175" s="32">
        <v>81693</v>
      </c>
      <c r="H1175" s="32">
        <v>85885</v>
      </c>
    </row>
    <row r="1176" spans="1:8" x14ac:dyDescent="0.3">
      <c r="A1176" t="s">
        <v>54</v>
      </c>
      <c r="B1176" t="s">
        <v>229</v>
      </c>
      <c r="C1176" s="32">
        <v>4899</v>
      </c>
      <c r="D1176" s="1">
        <v>45444</v>
      </c>
      <c r="E1176" s="32">
        <v>2024</v>
      </c>
      <c r="F1176" s="32">
        <v>6</v>
      </c>
      <c r="G1176" s="32">
        <v>9093</v>
      </c>
      <c r="H1176" s="32">
        <v>13992</v>
      </c>
    </row>
    <row r="1177" spans="1:8" x14ac:dyDescent="0.3">
      <c r="A1177" t="s">
        <v>54</v>
      </c>
      <c r="B1177" t="s">
        <v>230</v>
      </c>
      <c r="C1177" s="32">
        <v>5459</v>
      </c>
      <c r="D1177" s="1">
        <v>45474</v>
      </c>
      <c r="E1177" s="32">
        <v>2024</v>
      </c>
      <c r="F1177" s="32">
        <v>7</v>
      </c>
      <c r="G1177" s="32">
        <v>10484</v>
      </c>
      <c r="H1177" s="32">
        <v>15943</v>
      </c>
    </row>
    <row r="1178" spans="1:8" x14ac:dyDescent="0.3">
      <c r="A1178" t="s">
        <v>54</v>
      </c>
      <c r="B1178" t="s">
        <v>231</v>
      </c>
      <c r="C1178" s="32">
        <v>3405</v>
      </c>
      <c r="D1178" s="1">
        <v>45505</v>
      </c>
      <c r="E1178" s="32">
        <v>2024</v>
      </c>
      <c r="F1178" s="32">
        <v>8</v>
      </c>
      <c r="G1178" s="32">
        <v>7556</v>
      </c>
      <c r="H1178" s="32">
        <v>10961</v>
      </c>
    </row>
    <row r="1179" spans="1:8" x14ac:dyDescent="0.3">
      <c r="A1179" t="s">
        <v>54</v>
      </c>
      <c r="B1179" t="s">
        <v>232</v>
      </c>
      <c r="C1179" s="32">
        <v>4955</v>
      </c>
      <c r="D1179" s="1">
        <v>45536</v>
      </c>
      <c r="E1179" s="32">
        <v>2024</v>
      </c>
      <c r="F1179" s="32">
        <v>9</v>
      </c>
      <c r="G1179" s="32">
        <v>7994</v>
      </c>
      <c r="H1179" s="32">
        <v>12949</v>
      </c>
    </row>
    <row r="1180" spans="1:8" x14ac:dyDescent="0.3">
      <c r="A1180" t="s">
        <v>54</v>
      </c>
      <c r="B1180" t="s">
        <v>233</v>
      </c>
      <c r="C1180" s="32">
        <v>6899</v>
      </c>
      <c r="D1180" s="1">
        <v>45658</v>
      </c>
      <c r="E1180" s="32">
        <v>2025</v>
      </c>
      <c r="F1180" s="32">
        <v>1</v>
      </c>
      <c r="G1180" s="32">
        <v>22735</v>
      </c>
      <c r="H1180" s="32">
        <v>29634</v>
      </c>
    </row>
    <row r="1181" spans="1:8" x14ac:dyDescent="0.3">
      <c r="A1181" t="s">
        <v>54</v>
      </c>
      <c r="B1181" t="s">
        <v>234</v>
      </c>
      <c r="C1181" s="32">
        <v>4856</v>
      </c>
      <c r="D1181" s="1">
        <v>45931</v>
      </c>
      <c r="E1181" s="32">
        <v>2025</v>
      </c>
      <c r="F1181" s="32">
        <v>10</v>
      </c>
      <c r="G1181" s="32">
        <v>7394</v>
      </c>
      <c r="H1181" s="32">
        <v>12250</v>
      </c>
    </row>
    <row r="1182" spans="1:8" x14ac:dyDescent="0.3">
      <c r="A1182" t="s">
        <v>54</v>
      </c>
      <c r="B1182" t="s">
        <v>235</v>
      </c>
      <c r="C1182" s="32">
        <v>4664</v>
      </c>
      <c r="D1182" s="1">
        <v>45689</v>
      </c>
      <c r="E1182" s="32">
        <v>2025</v>
      </c>
      <c r="F1182" s="32">
        <v>2</v>
      </c>
      <c r="G1182" s="32">
        <v>7067</v>
      </c>
      <c r="H1182" s="32">
        <v>11731</v>
      </c>
    </row>
    <row r="1183" spans="1:8" x14ac:dyDescent="0.3">
      <c r="A1183" t="s">
        <v>54</v>
      </c>
      <c r="B1183" t="s">
        <v>236</v>
      </c>
      <c r="C1183" s="32">
        <v>18264</v>
      </c>
      <c r="D1183" s="1">
        <v>45717</v>
      </c>
      <c r="E1183" s="32">
        <v>2025</v>
      </c>
      <c r="F1183" s="32">
        <v>3</v>
      </c>
      <c r="G1183" s="32">
        <v>24460</v>
      </c>
      <c r="H1183" s="32">
        <v>42724</v>
      </c>
    </row>
    <row r="1184" spans="1:8" x14ac:dyDescent="0.3">
      <c r="A1184" t="s">
        <v>54</v>
      </c>
      <c r="B1184" t="s">
        <v>237</v>
      </c>
      <c r="C1184" s="32">
        <v>7093</v>
      </c>
      <c r="D1184" s="1">
        <v>45748</v>
      </c>
      <c r="E1184" s="32">
        <v>2025</v>
      </c>
      <c r="F1184" s="32">
        <v>4</v>
      </c>
      <c r="G1184" s="32">
        <v>9308</v>
      </c>
      <c r="H1184" s="32">
        <v>16401</v>
      </c>
    </row>
    <row r="1185" spans="1:8" x14ac:dyDescent="0.3">
      <c r="A1185" t="s">
        <v>54</v>
      </c>
      <c r="B1185" t="s">
        <v>238</v>
      </c>
      <c r="C1185" s="32">
        <v>3567</v>
      </c>
      <c r="D1185" s="1">
        <v>45778</v>
      </c>
      <c r="E1185" s="32">
        <v>2025</v>
      </c>
      <c r="F1185" s="32">
        <v>5</v>
      </c>
      <c r="G1185" s="32">
        <v>7420</v>
      </c>
      <c r="H1185" s="32">
        <v>10987</v>
      </c>
    </row>
    <row r="1186" spans="1:8" x14ac:dyDescent="0.3">
      <c r="A1186" t="s">
        <v>54</v>
      </c>
      <c r="B1186" t="s">
        <v>239</v>
      </c>
      <c r="C1186" s="32">
        <v>5214</v>
      </c>
      <c r="D1186" s="1">
        <v>45809</v>
      </c>
      <c r="E1186" s="32">
        <v>2025</v>
      </c>
      <c r="F1186" s="32">
        <v>6</v>
      </c>
      <c r="G1186" s="32">
        <v>29126</v>
      </c>
      <c r="H1186" s="32">
        <v>34340</v>
      </c>
    </row>
    <row r="1187" spans="1:8" x14ac:dyDescent="0.3">
      <c r="A1187" t="s">
        <v>54</v>
      </c>
      <c r="B1187" t="s">
        <v>240</v>
      </c>
      <c r="C1187" s="32">
        <v>4562</v>
      </c>
      <c r="D1187" s="1">
        <v>45839</v>
      </c>
      <c r="E1187" s="32">
        <v>2025</v>
      </c>
      <c r="F1187" s="32">
        <v>7</v>
      </c>
      <c r="G1187" s="32">
        <v>7720</v>
      </c>
      <c r="H1187" s="32">
        <v>12282</v>
      </c>
    </row>
    <row r="1188" spans="1:8" x14ac:dyDescent="0.3">
      <c r="A1188" t="s">
        <v>54</v>
      </c>
      <c r="B1188" t="s">
        <v>241</v>
      </c>
      <c r="C1188" s="32">
        <v>9136</v>
      </c>
      <c r="D1188" s="1">
        <v>45870</v>
      </c>
      <c r="E1188" s="32">
        <v>2025</v>
      </c>
      <c r="F1188" s="32">
        <v>8</v>
      </c>
      <c r="G1188" s="32">
        <v>11242</v>
      </c>
      <c r="H1188" s="32">
        <v>20378</v>
      </c>
    </row>
    <row r="1189" spans="1:8" x14ac:dyDescent="0.3">
      <c r="A1189" t="s">
        <v>54</v>
      </c>
      <c r="B1189" t="s">
        <v>242</v>
      </c>
      <c r="C1189" s="32">
        <v>3692</v>
      </c>
      <c r="D1189" s="1">
        <v>45901</v>
      </c>
      <c r="E1189" s="32">
        <v>2025</v>
      </c>
      <c r="F1189" s="32">
        <v>9</v>
      </c>
      <c r="G1189" s="32">
        <v>8796</v>
      </c>
      <c r="H1189" s="32">
        <v>12488</v>
      </c>
    </row>
    <row r="1190" spans="1:8" x14ac:dyDescent="0.3">
      <c r="A1190" t="s">
        <v>55</v>
      </c>
      <c r="B1190" t="s">
        <v>221</v>
      </c>
      <c r="C1190" s="32">
        <v>626857</v>
      </c>
      <c r="D1190" s="1">
        <v>45292</v>
      </c>
      <c r="E1190" s="32">
        <v>2024</v>
      </c>
      <c r="F1190" s="32">
        <v>1</v>
      </c>
      <c r="G1190" s="32">
        <v>447868</v>
      </c>
      <c r="H1190" s="32">
        <v>1074725</v>
      </c>
    </row>
    <row r="1191" spans="1:8" x14ac:dyDescent="0.3">
      <c r="A1191" t="s">
        <v>55</v>
      </c>
      <c r="B1191" t="s">
        <v>222</v>
      </c>
      <c r="C1191" s="32">
        <v>724476</v>
      </c>
      <c r="D1191" s="1">
        <v>45566</v>
      </c>
      <c r="E1191" s="32">
        <v>2024</v>
      </c>
      <c r="F1191" s="32">
        <v>10</v>
      </c>
      <c r="G1191" s="32">
        <v>333932</v>
      </c>
      <c r="H1191" s="32">
        <v>1058408</v>
      </c>
    </row>
    <row r="1192" spans="1:8" x14ac:dyDescent="0.3">
      <c r="A1192" t="s">
        <v>55</v>
      </c>
      <c r="B1192" t="s">
        <v>223</v>
      </c>
      <c r="C1192" s="32">
        <v>655062</v>
      </c>
      <c r="D1192" s="1">
        <v>45597</v>
      </c>
      <c r="E1192" s="32">
        <v>2024</v>
      </c>
      <c r="F1192" s="32">
        <v>11</v>
      </c>
      <c r="G1192" s="32">
        <v>317633</v>
      </c>
      <c r="H1192" s="32">
        <v>972695</v>
      </c>
    </row>
    <row r="1193" spans="1:8" x14ac:dyDescent="0.3">
      <c r="A1193" t="s">
        <v>55</v>
      </c>
      <c r="B1193" t="s">
        <v>224</v>
      </c>
      <c r="C1193" s="32">
        <v>674061</v>
      </c>
      <c r="D1193" s="1">
        <v>45627</v>
      </c>
      <c r="E1193" s="32">
        <v>2024</v>
      </c>
      <c r="F1193" s="32">
        <v>12</v>
      </c>
      <c r="G1193" s="32">
        <v>357855</v>
      </c>
      <c r="H1193" s="32">
        <v>1031916</v>
      </c>
    </row>
    <row r="1194" spans="1:8" x14ac:dyDescent="0.3">
      <c r="A1194" t="s">
        <v>55</v>
      </c>
      <c r="B1194" t="s">
        <v>225</v>
      </c>
      <c r="C1194" s="32">
        <v>592801</v>
      </c>
      <c r="D1194" s="1">
        <v>45323</v>
      </c>
      <c r="E1194" s="32">
        <v>2024</v>
      </c>
      <c r="F1194" s="32">
        <v>2</v>
      </c>
      <c r="G1194" s="32">
        <v>313613</v>
      </c>
      <c r="H1194" s="32">
        <v>906414</v>
      </c>
    </row>
    <row r="1195" spans="1:8" x14ac:dyDescent="0.3">
      <c r="A1195" t="s">
        <v>55</v>
      </c>
      <c r="B1195" t="s">
        <v>226</v>
      </c>
      <c r="C1195" s="32">
        <v>721715</v>
      </c>
      <c r="D1195" s="1">
        <v>45352</v>
      </c>
      <c r="E1195" s="32">
        <v>2024</v>
      </c>
      <c r="F1195" s="32">
        <v>3</v>
      </c>
      <c r="G1195" s="32">
        <v>407074</v>
      </c>
      <c r="H1195" s="32">
        <v>1128789</v>
      </c>
    </row>
    <row r="1196" spans="1:8" x14ac:dyDescent="0.3">
      <c r="A1196" t="s">
        <v>55</v>
      </c>
      <c r="B1196" t="s">
        <v>227</v>
      </c>
      <c r="C1196" s="32">
        <v>720366</v>
      </c>
      <c r="D1196" s="1">
        <v>45383</v>
      </c>
      <c r="E1196" s="32">
        <v>2024</v>
      </c>
      <c r="F1196" s="32">
        <v>4</v>
      </c>
      <c r="G1196" s="32">
        <v>333238</v>
      </c>
      <c r="H1196" s="32">
        <v>1053604</v>
      </c>
    </row>
    <row r="1197" spans="1:8" x14ac:dyDescent="0.3">
      <c r="A1197" t="s">
        <v>55</v>
      </c>
      <c r="B1197" t="s">
        <v>228</v>
      </c>
      <c r="C1197" s="32">
        <v>705653</v>
      </c>
      <c r="D1197" s="1">
        <v>45413</v>
      </c>
      <c r="E1197" s="32">
        <v>2024</v>
      </c>
      <c r="F1197" s="32">
        <v>5</v>
      </c>
      <c r="G1197" s="32">
        <v>361095</v>
      </c>
      <c r="H1197" s="32">
        <v>1066748</v>
      </c>
    </row>
    <row r="1198" spans="1:8" x14ac:dyDescent="0.3">
      <c r="A1198" t="s">
        <v>55</v>
      </c>
      <c r="B1198" t="s">
        <v>229</v>
      </c>
      <c r="C1198" s="32">
        <v>733828</v>
      </c>
      <c r="D1198" s="1">
        <v>45444</v>
      </c>
      <c r="E1198" s="32">
        <v>2024</v>
      </c>
      <c r="F1198" s="32">
        <v>6</v>
      </c>
      <c r="G1198" s="32">
        <v>380317</v>
      </c>
      <c r="H1198" s="32">
        <v>1114145</v>
      </c>
    </row>
    <row r="1199" spans="1:8" x14ac:dyDescent="0.3">
      <c r="A1199" t="s">
        <v>55</v>
      </c>
      <c r="B1199" t="s">
        <v>230</v>
      </c>
      <c r="C1199" s="32">
        <v>780687</v>
      </c>
      <c r="D1199" s="1">
        <v>45474</v>
      </c>
      <c r="E1199" s="32">
        <v>2024</v>
      </c>
      <c r="F1199" s="32">
        <v>7</v>
      </c>
      <c r="G1199" s="32">
        <v>399714</v>
      </c>
      <c r="H1199" s="32">
        <v>1180401</v>
      </c>
    </row>
    <row r="1200" spans="1:8" x14ac:dyDescent="0.3">
      <c r="A1200" t="s">
        <v>55</v>
      </c>
      <c r="B1200" t="s">
        <v>231</v>
      </c>
      <c r="C1200" s="32">
        <v>721207</v>
      </c>
      <c r="D1200" s="1">
        <v>45505</v>
      </c>
      <c r="E1200" s="32">
        <v>2024</v>
      </c>
      <c r="F1200" s="32">
        <v>8</v>
      </c>
      <c r="G1200" s="32">
        <v>323197</v>
      </c>
      <c r="H1200" s="32">
        <v>1044404</v>
      </c>
    </row>
    <row r="1201" spans="1:8" x14ac:dyDescent="0.3">
      <c r="A1201" t="s">
        <v>55</v>
      </c>
      <c r="B1201" t="s">
        <v>232</v>
      </c>
      <c r="C1201" s="32">
        <v>656022</v>
      </c>
      <c r="D1201" s="1">
        <v>45536</v>
      </c>
      <c r="E1201" s="32">
        <v>2024</v>
      </c>
      <c r="F1201" s="32">
        <v>9</v>
      </c>
      <c r="G1201" s="32">
        <v>304230</v>
      </c>
      <c r="H1201" s="32">
        <v>960252</v>
      </c>
    </row>
    <row r="1202" spans="1:8" x14ac:dyDescent="0.3">
      <c r="A1202" t="s">
        <v>55</v>
      </c>
      <c r="B1202" t="s">
        <v>233</v>
      </c>
      <c r="C1202" s="32">
        <v>631186</v>
      </c>
      <c r="D1202" s="1">
        <v>45658</v>
      </c>
      <c r="E1202" s="32">
        <v>2025</v>
      </c>
      <c r="F1202" s="32">
        <v>1</v>
      </c>
      <c r="G1202" s="32">
        <v>395348</v>
      </c>
      <c r="H1202" s="32">
        <v>1026534</v>
      </c>
    </row>
    <row r="1203" spans="1:8" x14ac:dyDescent="0.3">
      <c r="A1203" t="s">
        <v>55</v>
      </c>
      <c r="B1203" t="s">
        <v>234</v>
      </c>
      <c r="C1203" s="32">
        <v>648535</v>
      </c>
      <c r="D1203" s="1">
        <v>45931</v>
      </c>
      <c r="E1203" s="32">
        <v>2025</v>
      </c>
      <c r="F1203" s="32">
        <v>10</v>
      </c>
      <c r="G1203" s="32">
        <v>447691</v>
      </c>
      <c r="H1203" s="32">
        <v>1096226</v>
      </c>
    </row>
    <row r="1204" spans="1:8" x14ac:dyDescent="0.3">
      <c r="A1204" t="s">
        <v>55</v>
      </c>
      <c r="B1204" t="s">
        <v>235</v>
      </c>
      <c r="C1204" s="32">
        <v>629548</v>
      </c>
      <c r="D1204" s="1">
        <v>45689</v>
      </c>
      <c r="E1204" s="32">
        <v>2025</v>
      </c>
      <c r="F1204" s="32">
        <v>2</v>
      </c>
      <c r="G1204" s="32">
        <v>348588</v>
      </c>
      <c r="H1204" s="32">
        <v>978136</v>
      </c>
    </row>
    <row r="1205" spans="1:8" x14ac:dyDescent="0.3">
      <c r="A1205" t="s">
        <v>55</v>
      </c>
      <c r="B1205" t="s">
        <v>236</v>
      </c>
      <c r="C1205" s="32">
        <v>785674</v>
      </c>
      <c r="D1205" s="1">
        <v>45717</v>
      </c>
      <c r="E1205" s="32">
        <v>2025</v>
      </c>
      <c r="F1205" s="32">
        <v>3</v>
      </c>
      <c r="G1205" s="32">
        <v>427324</v>
      </c>
      <c r="H1205" s="32">
        <v>1212998</v>
      </c>
    </row>
    <row r="1206" spans="1:8" x14ac:dyDescent="0.3">
      <c r="A1206" t="s">
        <v>55</v>
      </c>
      <c r="B1206" t="s">
        <v>237</v>
      </c>
      <c r="C1206" s="32">
        <v>826186</v>
      </c>
      <c r="D1206" s="1">
        <v>45748</v>
      </c>
      <c r="E1206" s="32">
        <v>2025</v>
      </c>
      <c r="F1206" s="32">
        <v>4</v>
      </c>
      <c r="G1206" s="32">
        <v>380801</v>
      </c>
      <c r="H1206" s="32">
        <v>1206987</v>
      </c>
    </row>
    <row r="1207" spans="1:8" x14ac:dyDescent="0.3">
      <c r="A1207" t="s">
        <v>55</v>
      </c>
      <c r="B1207" t="s">
        <v>238</v>
      </c>
      <c r="C1207" s="32">
        <v>751002</v>
      </c>
      <c r="D1207" s="1">
        <v>45778</v>
      </c>
      <c r="E1207" s="32">
        <v>2025</v>
      </c>
      <c r="F1207" s="32">
        <v>5</v>
      </c>
      <c r="G1207" s="32">
        <v>334214</v>
      </c>
      <c r="H1207" s="32">
        <v>1085216</v>
      </c>
    </row>
    <row r="1208" spans="1:8" x14ac:dyDescent="0.3">
      <c r="A1208" t="s">
        <v>55</v>
      </c>
      <c r="B1208" t="s">
        <v>239</v>
      </c>
      <c r="C1208" s="32">
        <v>760775</v>
      </c>
      <c r="D1208" s="1">
        <v>45809</v>
      </c>
      <c r="E1208" s="32">
        <v>2025</v>
      </c>
      <c r="F1208" s="32">
        <v>6</v>
      </c>
      <c r="G1208" s="32">
        <v>362340</v>
      </c>
      <c r="H1208" s="32">
        <v>1123115</v>
      </c>
    </row>
    <row r="1209" spans="1:8" x14ac:dyDescent="0.3">
      <c r="A1209" t="s">
        <v>55</v>
      </c>
      <c r="B1209" t="s">
        <v>240</v>
      </c>
      <c r="C1209" s="32">
        <v>807081</v>
      </c>
      <c r="D1209" s="1">
        <v>45839</v>
      </c>
      <c r="E1209" s="32">
        <v>2025</v>
      </c>
      <c r="F1209" s="32">
        <v>7</v>
      </c>
      <c r="G1209" s="32">
        <v>313351</v>
      </c>
      <c r="H1209" s="32">
        <v>1120432</v>
      </c>
    </row>
    <row r="1210" spans="1:8" x14ac:dyDescent="0.3">
      <c r="A1210" t="s">
        <v>55</v>
      </c>
      <c r="B1210" t="s">
        <v>241</v>
      </c>
      <c r="C1210" s="32">
        <v>665420</v>
      </c>
      <c r="D1210" s="1">
        <v>45870</v>
      </c>
      <c r="E1210" s="32">
        <v>2025</v>
      </c>
      <c r="F1210" s="32">
        <v>8</v>
      </c>
      <c r="G1210" s="32">
        <v>356008</v>
      </c>
      <c r="H1210" s="32">
        <v>1021428</v>
      </c>
    </row>
    <row r="1211" spans="1:8" x14ac:dyDescent="0.3">
      <c r="A1211" t="s">
        <v>55</v>
      </c>
      <c r="B1211" t="s">
        <v>242</v>
      </c>
      <c r="C1211" s="32">
        <v>616730</v>
      </c>
      <c r="D1211" s="1">
        <v>45901</v>
      </c>
      <c r="E1211" s="32">
        <v>2025</v>
      </c>
      <c r="F1211" s="32">
        <v>9</v>
      </c>
      <c r="G1211" s="32">
        <v>345983</v>
      </c>
      <c r="H1211" s="32">
        <v>962713</v>
      </c>
    </row>
    <row r="1212" spans="1:8" x14ac:dyDescent="0.3">
      <c r="A1212" t="s">
        <v>56</v>
      </c>
      <c r="B1212" t="s">
        <v>221</v>
      </c>
      <c r="C1212" s="32">
        <v>155654</v>
      </c>
      <c r="D1212" s="1">
        <v>45292</v>
      </c>
      <c r="E1212" s="32">
        <v>2024</v>
      </c>
      <c r="F1212" s="32">
        <v>1</v>
      </c>
      <c r="G1212" s="32">
        <v>38561</v>
      </c>
      <c r="H1212" s="32">
        <v>194215</v>
      </c>
    </row>
    <row r="1213" spans="1:8" x14ac:dyDescent="0.3">
      <c r="A1213" t="s">
        <v>56</v>
      </c>
      <c r="B1213" t="s">
        <v>222</v>
      </c>
      <c r="C1213" s="32">
        <v>72187</v>
      </c>
      <c r="D1213" s="1">
        <v>45566</v>
      </c>
      <c r="E1213" s="32">
        <v>2024</v>
      </c>
      <c r="F1213" s="32">
        <v>10</v>
      </c>
      <c r="G1213" s="32">
        <v>64006</v>
      </c>
      <c r="H1213" s="32">
        <v>136193</v>
      </c>
    </row>
    <row r="1214" spans="1:8" x14ac:dyDescent="0.3">
      <c r="A1214" t="s">
        <v>56</v>
      </c>
      <c r="B1214" t="s">
        <v>223</v>
      </c>
      <c r="C1214" s="32">
        <v>61139</v>
      </c>
      <c r="D1214" s="1">
        <v>45597</v>
      </c>
      <c r="E1214" s="32">
        <v>2024</v>
      </c>
      <c r="F1214" s="32">
        <v>11</v>
      </c>
      <c r="G1214" s="32">
        <v>39296</v>
      </c>
      <c r="H1214" s="32">
        <v>100435</v>
      </c>
    </row>
    <row r="1215" spans="1:8" x14ac:dyDescent="0.3">
      <c r="A1215" t="s">
        <v>56</v>
      </c>
      <c r="B1215" t="s">
        <v>224</v>
      </c>
      <c r="C1215" s="32">
        <v>76782</v>
      </c>
      <c r="D1215" s="1">
        <v>45627</v>
      </c>
      <c r="E1215" s="32">
        <v>2024</v>
      </c>
      <c r="F1215" s="32">
        <v>12</v>
      </c>
      <c r="G1215" s="32">
        <v>64746</v>
      </c>
      <c r="H1215" s="32">
        <v>141528</v>
      </c>
    </row>
    <row r="1216" spans="1:8" x14ac:dyDescent="0.3">
      <c r="A1216" t="s">
        <v>56</v>
      </c>
      <c r="B1216" t="s">
        <v>225</v>
      </c>
      <c r="C1216" s="32">
        <v>128307</v>
      </c>
      <c r="D1216" s="1">
        <v>45323</v>
      </c>
      <c r="E1216" s="32">
        <v>2024</v>
      </c>
      <c r="F1216" s="32">
        <v>2</v>
      </c>
      <c r="G1216" s="32">
        <v>54448</v>
      </c>
      <c r="H1216" s="32">
        <v>182755</v>
      </c>
    </row>
    <row r="1217" spans="1:8" x14ac:dyDescent="0.3">
      <c r="A1217" t="s">
        <v>56</v>
      </c>
      <c r="B1217" t="s">
        <v>226</v>
      </c>
      <c r="C1217" s="32">
        <v>124760</v>
      </c>
      <c r="D1217" s="1">
        <v>45352</v>
      </c>
      <c r="E1217" s="32">
        <v>2024</v>
      </c>
      <c r="F1217" s="32">
        <v>3</v>
      </c>
      <c r="G1217" s="32">
        <v>49978</v>
      </c>
      <c r="H1217" s="32">
        <v>174738</v>
      </c>
    </row>
    <row r="1218" spans="1:8" x14ac:dyDescent="0.3">
      <c r="A1218" t="s">
        <v>56</v>
      </c>
      <c r="B1218" t="s">
        <v>227</v>
      </c>
      <c r="C1218" s="32">
        <v>69323</v>
      </c>
      <c r="D1218" s="1">
        <v>45383</v>
      </c>
      <c r="E1218" s="32">
        <v>2024</v>
      </c>
      <c r="F1218" s="32">
        <v>4</v>
      </c>
      <c r="G1218" s="32">
        <v>80943</v>
      </c>
      <c r="H1218" s="32">
        <v>150266</v>
      </c>
    </row>
    <row r="1219" spans="1:8" x14ac:dyDescent="0.3">
      <c r="A1219" t="s">
        <v>56</v>
      </c>
      <c r="B1219" t="s">
        <v>228</v>
      </c>
      <c r="C1219" s="32">
        <v>91787</v>
      </c>
      <c r="D1219" s="1">
        <v>45413</v>
      </c>
      <c r="E1219" s="32">
        <v>2024</v>
      </c>
      <c r="F1219" s="32">
        <v>5</v>
      </c>
      <c r="G1219" s="32">
        <v>25635</v>
      </c>
      <c r="H1219" s="32">
        <v>117422</v>
      </c>
    </row>
    <row r="1220" spans="1:8" x14ac:dyDescent="0.3">
      <c r="A1220" t="s">
        <v>56</v>
      </c>
      <c r="B1220" t="s">
        <v>229</v>
      </c>
      <c r="C1220" s="32">
        <v>53451</v>
      </c>
      <c r="D1220" s="1">
        <v>45444</v>
      </c>
      <c r="E1220" s="32">
        <v>2024</v>
      </c>
      <c r="F1220" s="32">
        <v>6</v>
      </c>
      <c r="G1220" s="32">
        <v>39585</v>
      </c>
      <c r="H1220" s="32">
        <v>93036</v>
      </c>
    </row>
    <row r="1221" spans="1:8" x14ac:dyDescent="0.3">
      <c r="A1221" t="s">
        <v>56</v>
      </c>
      <c r="B1221" t="s">
        <v>230</v>
      </c>
      <c r="C1221" s="32">
        <v>63244</v>
      </c>
      <c r="D1221" s="1">
        <v>45474</v>
      </c>
      <c r="E1221" s="32">
        <v>2024</v>
      </c>
      <c r="F1221" s="32">
        <v>7</v>
      </c>
      <c r="G1221" s="32">
        <v>41782</v>
      </c>
      <c r="H1221" s="32">
        <v>105026</v>
      </c>
    </row>
    <row r="1222" spans="1:8" x14ac:dyDescent="0.3">
      <c r="A1222" t="s">
        <v>56</v>
      </c>
      <c r="B1222" t="s">
        <v>231</v>
      </c>
      <c r="C1222" s="32">
        <v>81361</v>
      </c>
      <c r="D1222" s="1">
        <v>45505</v>
      </c>
      <c r="E1222" s="32">
        <v>2024</v>
      </c>
      <c r="F1222" s="32">
        <v>8</v>
      </c>
      <c r="G1222" s="32">
        <v>48048</v>
      </c>
      <c r="H1222" s="32">
        <v>129409</v>
      </c>
    </row>
    <row r="1223" spans="1:8" x14ac:dyDescent="0.3">
      <c r="A1223" t="s">
        <v>56</v>
      </c>
      <c r="B1223" t="s">
        <v>232</v>
      </c>
      <c r="C1223" s="32">
        <v>74962</v>
      </c>
      <c r="D1223" s="1">
        <v>45536</v>
      </c>
      <c r="E1223" s="32">
        <v>2024</v>
      </c>
      <c r="F1223" s="32">
        <v>9</v>
      </c>
      <c r="G1223" s="32">
        <v>49541</v>
      </c>
      <c r="H1223" s="32">
        <v>124503</v>
      </c>
    </row>
    <row r="1224" spans="1:8" x14ac:dyDescent="0.3">
      <c r="A1224" t="s">
        <v>56</v>
      </c>
      <c r="B1224" t="s">
        <v>233</v>
      </c>
      <c r="C1224" s="32">
        <v>238327</v>
      </c>
      <c r="D1224" s="1">
        <v>45658</v>
      </c>
      <c r="E1224" s="32">
        <v>2025</v>
      </c>
      <c r="F1224" s="32">
        <v>1</v>
      </c>
      <c r="G1224" s="32">
        <v>73284</v>
      </c>
      <c r="H1224" s="32">
        <v>311611</v>
      </c>
    </row>
    <row r="1225" spans="1:8" x14ac:dyDescent="0.3">
      <c r="A1225" t="s">
        <v>56</v>
      </c>
      <c r="B1225" t="s">
        <v>234</v>
      </c>
      <c r="C1225" s="32">
        <v>98162</v>
      </c>
      <c r="D1225" s="1">
        <v>45931</v>
      </c>
      <c r="E1225" s="32">
        <v>2025</v>
      </c>
      <c r="F1225" s="32">
        <v>10</v>
      </c>
      <c r="G1225" s="32">
        <v>39898</v>
      </c>
      <c r="H1225" s="32">
        <v>138060</v>
      </c>
    </row>
    <row r="1226" spans="1:8" x14ac:dyDescent="0.3">
      <c r="A1226" t="s">
        <v>56</v>
      </c>
      <c r="B1226" t="s">
        <v>235</v>
      </c>
      <c r="C1226" s="32">
        <v>132448</v>
      </c>
      <c r="D1226" s="1">
        <v>45689</v>
      </c>
      <c r="E1226" s="32">
        <v>2025</v>
      </c>
      <c r="F1226" s="32">
        <v>2</v>
      </c>
      <c r="G1226" s="32">
        <v>44116</v>
      </c>
      <c r="H1226" s="32">
        <v>176564</v>
      </c>
    </row>
    <row r="1227" spans="1:8" x14ac:dyDescent="0.3">
      <c r="A1227" t="s">
        <v>56</v>
      </c>
      <c r="B1227" t="s">
        <v>236</v>
      </c>
      <c r="C1227" s="32">
        <v>344333</v>
      </c>
      <c r="D1227" s="1">
        <v>45717</v>
      </c>
      <c r="E1227" s="32">
        <v>2025</v>
      </c>
      <c r="F1227" s="32">
        <v>3</v>
      </c>
      <c r="G1227" s="32">
        <v>48036</v>
      </c>
      <c r="H1227" s="32">
        <v>392369</v>
      </c>
    </row>
    <row r="1228" spans="1:8" x14ac:dyDescent="0.3">
      <c r="A1228" t="s">
        <v>56</v>
      </c>
      <c r="B1228" t="s">
        <v>237</v>
      </c>
      <c r="C1228" s="32">
        <v>211075</v>
      </c>
      <c r="D1228" s="1">
        <v>45748</v>
      </c>
      <c r="E1228" s="32">
        <v>2025</v>
      </c>
      <c r="F1228" s="32">
        <v>4</v>
      </c>
      <c r="G1228" s="32">
        <v>71092</v>
      </c>
      <c r="H1228" s="32">
        <v>282167</v>
      </c>
    </row>
    <row r="1229" spans="1:8" x14ac:dyDescent="0.3">
      <c r="A1229" t="s">
        <v>56</v>
      </c>
      <c r="B1229" t="s">
        <v>238</v>
      </c>
      <c r="C1229" s="32">
        <v>212171</v>
      </c>
      <c r="D1229" s="1">
        <v>45778</v>
      </c>
      <c r="E1229" s="32">
        <v>2025</v>
      </c>
      <c r="F1229" s="32">
        <v>5</v>
      </c>
      <c r="G1229" s="32">
        <v>71217</v>
      </c>
      <c r="H1229" s="32">
        <v>283388</v>
      </c>
    </row>
    <row r="1230" spans="1:8" x14ac:dyDescent="0.3">
      <c r="A1230" t="s">
        <v>56</v>
      </c>
      <c r="B1230" t="s">
        <v>239</v>
      </c>
      <c r="C1230" s="32">
        <v>203482</v>
      </c>
      <c r="D1230" s="1">
        <v>45809</v>
      </c>
      <c r="E1230" s="32">
        <v>2025</v>
      </c>
      <c r="F1230" s="32">
        <v>6</v>
      </c>
      <c r="G1230" s="32">
        <v>57567</v>
      </c>
      <c r="H1230" s="32">
        <v>261049</v>
      </c>
    </row>
    <row r="1231" spans="1:8" x14ac:dyDescent="0.3">
      <c r="A1231" t="s">
        <v>56</v>
      </c>
      <c r="B1231" t="s">
        <v>240</v>
      </c>
      <c r="C1231" s="32">
        <v>104019</v>
      </c>
      <c r="D1231" s="1">
        <v>45839</v>
      </c>
      <c r="E1231" s="32">
        <v>2025</v>
      </c>
      <c r="F1231" s="32">
        <v>7</v>
      </c>
      <c r="G1231" s="32">
        <v>40489</v>
      </c>
      <c r="H1231" s="32">
        <v>144508</v>
      </c>
    </row>
    <row r="1232" spans="1:8" x14ac:dyDescent="0.3">
      <c r="A1232" t="s">
        <v>56</v>
      </c>
      <c r="B1232" t="s">
        <v>241</v>
      </c>
      <c r="C1232" s="32">
        <v>122220</v>
      </c>
      <c r="D1232" s="1">
        <v>45870</v>
      </c>
      <c r="E1232" s="32">
        <v>2025</v>
      </c>
      <c r="F1232" s="32">
        <v>8</v>
      </c>
      <c r="G1232" s="32">
        <v>54963</v>
      </c>
      <c r="H1232" s="32">
        <v>177183</v>
      </c>
    </row>
    <row r="1233" spans="1:8" x14ac:dyDescent="0.3">
      <c r="A1233" t="s">
        <v>56</v>
      </c>
      <c r="B1233" t="s">
        <v>242</v>
      </c>
      <c r="C1233" s="32">
        <v>108522</v>
      </c>
      <c r="D1233" s="1">
        <v>45901</v>
      </c>
      <c r="E1233" s="32">
        <v>2025</v>
      </c>
      <c r="F1233" s="32">
        <v>9</v>
      </c>
      <c r="G1233" s="32">
        <v>38044</v>
      </c>
      <c r="H1233" s="32">
        <v>146566</v>
      </c>
    </row>
    <row r="1234" spans="1:8" x14ac:dyDescent="0.3">
      <c r="A1234" t="s">
        <v>57</v>
      </c>
      <c r="B1234" t="s">
        <v>221</v>
      </c>
      <c r="C1234" s="32">
        <v>600930</v>
      </c>
      <c r="D1234" s="1">
        <v>45292</v>
      </c>
      <c r="E1234" s="32">
        <v>2024</v>
      </c>
      <c r="F1234" s="32">
        <v>1</v>
      </c>
      <c r="G1234" s="32">
        <v>499452</v>
      </c>
      <c r="H1234" s="32">
        <v>1100382</v>
      </c>
    </row>
    <row r="1235" spans="1:8" x14ac:dyDescent="0.3">
      <c r="A1235" t="s">
        <v>57</v>
      </c>
      <c r="B1235" t="s">
        <v>222</v>
      </c>
      <c r="C1235" s="32">
        <v>858434</v>
      </c>
      <c r="D1235" s="1">
        <v>45566</v>
      </c>
      <c r="E1235" s="32">
        <v>2024</v>
      </c>
      <c r="F1235" s="32">
        <v>10</v>
      </c>
      <c r="G1235" s="32">
        <v>472076</v>
      </c>
      <c r="H1235" s="32">
        <v>1330510</v>
      </c>
    </row>
    <row r="1236" spans="1:8" x14ac:dyDescent="0.3">
      <c r="A1236" t="s">
        <v>57</v>
      </c>
      <c r="B1236" t="s">
        <v>223</v>
      </c>
      <c r="C1236" s="32">
        <v>911657</v>
      </c>
      <c r="D1236" s="1">
        <v>45597</v>
      </c>
      <c r="E1236" s="32">
        <v>2024</v>
      </c>
      <c r="F1236" s="32">
        <v>11</v>
      </c>
      <c r="G1236" s="32">
        <v>670579</v>
      </c>
      <c r="H1236" s="32">
        <v>1582236</v>
      </c>
    </row>
    <row r="1237" spans="1:8" x14ac:dyDescent="0.3">
      <c r="A1237" t="s">
        <v>57</v>
      </c>
      <c r="B1237" t="s">
        <v>224</v>
      </c>
      <c r="C1237" s="32">
        <v>968330</v>
      </c>
      <c r="D1237" s="1">
        <v>45627</v>
      </c>
      <c r="E1237" s="32">
        <v>2024</v>
      </c>
      <c r="F1237" s="32">
        <v>12</v>
      </c>
      <c r="G1237" s="32">
        <v>331552</v>
      </c>
      <c r="H1237" s="32">
        <v>1299882</v>
      </c>
    </row>
    <row r="1238" spans="1:8" x14ac:dyDescent="0.3">
      <c r="A1238" t="s">
        <v>57</v>
      </c>
      <c r="B1238" t="s">
        <v>225</v>
      </c>
      <c r="C1238" s="32">
        <v>669858</v>
      </c>
      <c r="D1238" s="1">
        <v>45323</v>
      </c>
      <c r="E1238" s="32">
        <v>2024</v>
      </c>
      <c r="F1238" s="32">
        <v>2</v>
      </c>
      <c r="G1238" s="32">
        <v>536928</v>
      </c>
      <c r="H1238" s="32">
        <v>1206786</v>
      </c>
    </row>
    <row r="1239" spans="1:8" x14ac:dyDescent="0.3">
      <c r="A1239" t="s">
        <v>57</v>
      </c>
      <c r="B1239" t="s">
        <v>226</v>
      </c>
      <c r="C1239" s="32">
        <v>829555</v>
      </c>
      <c r="D1239" s="1">
        <v>45352</v>
      </c>
      <c r="E1239" s="32">
        <v>2024</v>
      </c>
      <c r="F1239" s="32">
        <v>3</v>
      </c>
      <c r="G1239" s="32">
        <v>474446</v>
      </c>
      <c r="H1239" s="32">
        <v>1304001</v>
      </c>
    </row>
    <row r="1240" spans="1:8" x14ac:dyDescent="0.3">
      <c r="A1240" t="s">
        <v>57</v>
      </c>
      <c r="B1240" t="s">
        <v>227</v>
      </c>
      <c r="C1240" s="32">
        <v>734701</v>
      </c>
      <c r="D1240" s="1">
        <v>45383</v>
      </c>
      <c r="E1240" s="32">
        <v>2024</v>
      </c>
      <c r="F1240" s="32">
        <v>4</v>
      </c>
      <c r="G1240" s="32">
        <v>549878</v>
      </c>
      <c r="H1240" s="32">
        <v>1284579</v>
      </c>
    </row>
    <row r="1241" spans="1:8" x14ac:dyDescent="0.3">
      <c r="A1241" t="s">
        <v>57</v>
      </c>
      <c r="B1241" t="s">
        <v>228</v>
      </c>
      <c r="C1241" s="32">
        <v>829660</v>
      </c>
      <c r="D1241" s="1">
        <v>45413</v>
      </c>
      <c r="E1241" s="32">
        <v>2024</v>
      </c>
      <c r="F1241" s="32">
        <v>5</v>
      </c>
      <c r="G1241" s="32">
        <v>448514</v>
      </c>
      <c r="H1241" s="32">
        <v>1278174</v>
      </c>
    </row>
    <row r="1242" spans="1:8" x14ac:dyDescent="0.3">
      <c r="A1242" t="s">
        <v>57</v>
      </c>
      <c r="B1242" t="s">
        <v>229</v>
      </c>
      <c r="C1242" s="32">
        <v>982900</v>
      </c>
      <c r="D1242" s="1">
        <v>45444</v>
      </c>
      <c r="E1242" s="32">
        <v>2024</v>
      </c>
      <c r="F1242" s="32">
        <v>6</v>
      </c>
      <c r="G1242" s="32">
        <v>308974</v>
      </c>
      <c r="H1242" s="32">
        <v>1291874</v>
      </c>
    </row>
    <row r="1243" spans="1:8" x14ac:dyDescent="0.3">
      <c r="A1243" t="s">
        <v>57</v>
      </c>
      <c r="B1243" t="s">
        <v>230</v>
      </c>
      <c r="C1243" s="32">
        <v>829076</v>
      </c>
      <c r="D1243" s="1">
        <v>45474</v>
      </c>
      <c r="E1243" s="32">
        <v>2024</v>
      </c>
      <c r="F1243" s="32">
        <v>7</v>
      </c>
      <c r="G1243" s="32">
        <v>704284</v>
      </c>
      <c r="H1243" s="32">
        <v>1533360</v>
      </c>
    </row>
    <row r="1244" spans="1:8" x14ac:dyDescent="0.3">
      <c r="A1244" t="s">
        <v>57</v>
      </c>
      <c r="B1244" t="s">
        <v>231</v>
      </c>
      <c r="C1244" s="32">
        <v>937907</v>
      </c>
      <c r="D1244" s="1">
        <v>45505</v>
      </c>
      <c r="E1244" s="32">
        <v>2024</v>
      </c>
      <c r="F1244" s="32">
        <v>8</v>
      </c>
      <c r="G1244" s="32">
        <v>362378</v>
      </c>
      <c r="H1244" s="32">
        <v>1300285</v>
      </c>
    </row>
    <row r="1245" spans="1:8" x14ac:dyDescent="0.3">
      <c r="A1245" t="s">
        <v>57</v>
      </c>
      <c r="B1245" t="s">
        <v>232</v>
      </c>
      <c r="C1245" s="32">
        <v>1089823</v>
      </c>
      <c r="D1245" s="1">
        <v>45536</v>
      </c>
      <c r="E1245" s="32">
        <v>2024</v>
      </c>
      <c r="F1245" s="32">
        <v>9</v>
      </c>
      <c r="G1245" s="32">
        <v>448706</v>
      </c>
      <c r="H1245" s="32">
        <v>1538529</v>
      </c>
    </row>
    <row r="1246" spans="1:8" x14ac:dyDescent="0.3">
      <c r="A1246" t="s">
        <v>57</v>
      </c>
      <c r="B1246" t="s">
        <v>233</v>
      </c>
      <c r="C1246" s="32">
        <v>780696</v>
      </c>
      <c r="D1246" s="1">
        <v>45658</v>
      </c>
      <c r="E1246" s="32">
        <v>2025</v>
      </c>
      <c r="F1246" s="32">
        <v>1</v>
      </c>
      <c r="G1246" s="32">
        <v>369695</v>
      </c>
      <c r="H1246" s="32">
        <v>1150391</v>
      </c>
    </row>
    <row r="1247" spans="1:8" x14ac:dyDescent="0.3">
      <c r="A1247" t="s">
        <v>57</v>
      </c>
      <c r="B1247" t="s">
        <v>234</v>
      </c>
      <c r="C1247" s="32">
        <v>834196</v>
      </c>
      <c r="D1247" s="1">
        <v>45931</v>
      </c>
      <c r="E1247" s="32">
        <v>2025</v>
      </c>
      <c r="F1247" s="32">
        <v>10</v>
      </c>
      <c r="G1247" s="32">
        <v>403452</v>
      </c>
      <c r="H1247" s="32">
        <v>1237648</v>
      </c>
    </row>
    <row r="1248" spans="1:8" x14ac:dyDescent="0.3">
      <c r="A1248" t="s">
        <v>57</v>
      </c>
      <c r="B1248" t="s">
        <v>235</v>
      </c>
      <c r="C1248" s="32">
        <v>840440</v>
      </c>
      <c r="D1248" s="1">
        <v>45689</v>
      </c>
      <c r="E1248" s="32">
        <v>2025</v>
      </c>
      <c r="F1248" s="32">
        <v>2</v>
      </c>
      <c r="G1248" s="32">
        <v>335258</v>
      </c>
      <c r="H1248" s="32">
        <v>1175698</v>
      </c>
    </row>
    <row r="1249" spans="1:8" x14ac:dyDescent="0.3">
      <c r="A1249" t="s">
        <v>57</v>
      </c>
      <c r="B1249" t="s">
        <v>236</v>
      </c>
      <c r="C1249" s="32">
        <v>1221743</v>
      </c>
      <c r="D1249" s="1">
        <v>45717</v>
      </c>
      <c r="E1249" s="32">
        <v>2025</v>
      </c>
      <c r="F1249" s="32">
        <v>3</v>
      </c>
      <c r="G1249" s="32">
        <v>311332</v>
      </c>
      <c r="H1249" s="32">
        <v>1533075</v>
      </c>
    </row>
    <row r="1250" spans="1:8" x14ac:dyDescent="0.3">
      <c r="A1250" t="s">
        <v>57</v>
      </c>
      <c r="B1250" t="s">
        <v>237</v>
      </c>
      <c r="C1250" s="32">
        <v>1106888</v>
      </c>
      <c r="D1250" s="1">
        <v>45748</v>
      </c>
      <c r="E1250" s="32">
        <v>2025</v>
      </c>
      <c r="F1250" s="32">
        <v>4</v>
      </c>
      <c r="G1250" s="32">
        <v>501606</v>
      </c>
      <c r="H1250" s="32">
        <v>1608494</v>
      </c>
    </row>
    <row r="1251" spans="1:8" x14ac:dyDescent="0.3">
      <c r="A1251" t="s">
        <v>57</v>
      </c>
      <c r="B1251" t="s">
        <v>238</v>
      </c>
      <c r="C1251" s="32">
        <v>1264681</v>
      </c>
      <c r="D1251" s="1">
        <v>45778</v>
      </c>
      <c r="E1251" s="32">
        <v>2025</v>
      </c>
      <c r="F1251" s="32">
        <v>5</v>
      </c>
      <c r="G1251" s="32">
        <v>397543</v>
      </c>
      <c r="H1251" s="32">
        <v>1662224</v>
      </c>
    </row>
    <row r="1252" spans="1:8" x14ac:dyDescent="0.3">
      <c r="A1252" t="s">
        <v>57</v>
      </c>
      <c r="B1252" t="s">
        <v>239</v>
      </c>
      <c r="C1252" s="32">
        <v>1565919</v>
      </c>
      <c r="D1252" s="1">
        <v>45809</v>
      </c>
      <c r="E1252" s="32">
        <v>2025</v>
      </c>
      <c r="F1252" s="32">
        <v>6</v>
      </c>
      <c r="G1252" s="32">
        <v>328209</v>
      </c>
      <c r="H1252" s="32">
        <v>1894128</v>
      </c>
    </row>
    <row r="1253" spans="1:8" x14ac:dyDescent="0.3">
      <c r="A1253" t="s">
        <v>57</v>
      </c>
      <c r="B1253" t="s">
        <v>240</v>
      </c>
      <c r="C1253" s="32">
        <v>896062</v>
      </c>
      <c r="D1253" s="1">
        <v>45839</v>
      </c>
      <c r="E1253" s="32">
        <v>2025</v>
      </c>
      <c r="F1253" s="32">
        <v>7</v>
      </c>
      <c r="G1253" s="32">
        <v>340133</v>
      </c>
      <c r="H1253" s="32">
        <v>1236195</v>
      </c>
    </row>
    <row r="1254" spans="1:8" x14ac:dyDescent="0.3">
      <c r="A1254" t="s">
        <v>57</v>
      </c>
      <c r="B1254" t="s">
        <v>241</v>
      </c>
      <c r="C1254" s="32">
        <v>988414</v>
      </c>
      <c r="D1254" s="1">
        <v>45870</v>
      </c>
      <c r="E1254" s="32">
        <v>2025</v>
      </c>
      <c r="F1254" s="32">
        <v>8</v>
      </c>
      <c r="G1254" s="32">
        <v>375416</v>
      </c>
      <c r="H1254" s="32">
        <v>1363830</v>
      </c>
    </row>
    <row r="1255" spans="1:8" x14ac:dyDescent="0.3">
      <c r="A1255" t="s">
        <v>57</v>
      </c>
      <c r="B1255" t="s">
        <v>242</v>
      </c>
      <c r="C1255" s="32">
        <v>838615</v>
      </c>
      <c r="D1255" s="1">
        <v>45901</v>
      </c>
      <c r="E1255" s="32">
        <v>2025</v>
      </c>
      <c r="F1255" s="32">
        <v>9</v>
      </c>
      <c r="G1255" s="32">
        <v>383645</v>
      </c>
      <c r="H1255" s="32">
        <v>1222260</v>
      </c>
    </row>
    <row r="1256" spans="1:8" x14ac:dyDescent="0.3">
      <c r="A1256" t="s">
        <v>58</v>
      </c>
      <c r="B1256" t="s">
        <v>221</v>
      </c>
      <c r="C1256" s="32">
        <v>722</v>
      </c>
      <c r="D1256" s="1">
        <v>45292</v>
      </c>
      <c r="E1256" s="32">
        <v>2024</v>
      </c>
      <c r="F1256" s="32">
        <v>1</v>
      </c>
      <c r="G1256" s="32">
        <v>7441</v>
      </c>
      <c r="H1256" s="32">
        <v>8163</v>
      </c>
    </row>
    <row r="1257" spans="1:8" x14ac:dyDescent="0.3">
      <c r="A1257" t="s">
        <v>58</v>
      </c>
      <c r="B1257" t="s">
        <v>222</v>
      </c>
      <c r="C1257" s="32">
        <v>4012</v>
      </c>
      <c r="D1257" s="1">
        <v>45566</v>
      </c>
      <c r="E1257" s="32">
        <v>2024</v>
      </c>
      <c r="F1257" s="32">
        <v>10</v>
      </c>
      <c r="G1257" s="32">
        <v>16012</v>
      </c>
      <c r="H1257" s="32">
        <v>20024</v>
      </c>
    </row>
    <row r="1258" spans="1:8" x14ac:dyDescent="0.3">
      <c r="A1258" t="s">
        <v>58</v>
      </c>
      <c r="B1258" t="s">
        <v>223</v>
      </c>
      <c r="C1258" s="32">
        <v>1713</v>
      </c>
      <c r="D1258" s="1">
        <v>45597</v>
      </c>
      <c r="E1258" s="32">
        <v>2024</v>
      </c>
      <c r="F1258" s="32">
        <v>11</v>
      </c>
      <c r="G1258" s="32">
        <v>12977</v>
      </c>
      <c r="H1258" s="32">
        <v>14690</v>
      </c>
    </row>
    <row r="1259" spans="1:8" x14ac:dyDescent="0.3">
      <c r="A1259" t="s">
        <v>58</v>
      </c>
      <c r="B1259" t="s">
        <v>224</v>
      </c>
      <c r="C1259" s="32">
        <v>4864</v>
      </c>
      <c r="D1259" s="1">
        <v>45627</v>
      </c>
      <c r="E1259" s="32">
        <v>2024</v>
      </c>
      <c r="F1259" s="32">
        <v>12</v>
      </c>
      <c r="G1259" s="32">
        <v>13586</v>
      </c>
      <c r="H1259" s="32">
        <v>18450</v>
      </c>
    </row>
    <row r="1260" spans="1:8" x14ac:dyDescent="0.3">
      <c r="A1260" t="s">
        <v>58</v>
      </c>
      <c r="B1260" t="s">
        <v>225</v>
      </c>
      <c r="C1260" s="32">
        <v>1716</v>
      </c>
      <c r="D1260" s="1">
        <v>45323</v>
      </c>
      <c r="E1260" s="32">
        <v>2024</v>
      </c>
      <c r="F1260" s="32">
        <v>2</v>
      </c>
      <c r="G1260" s="32">
        <v>17161</v>
      </c>
      <c r="H1260" s="32">
        <v>18877</v>
      </c>
    </row>
    <row r="1261" spans="1:8" x14ac:dyDescent="0.3">
      <c r="A1261" t="s">
        <v>58</v>
      </c>
      <c r="B1261" t="s">
        <v>226</v>
      </c>
      <c r="C1261" s="32">
        <v>4665</v>
      </c>
      <c r="D1261" s="1">
        <v>45352</v>
      </c>
      <c r="E1261" s="32">
        <v>2024</v>
      </c>
      <c r="F1261" s="32">
        <v>3</v>
      </c>
      <c r="G1261" s="32">
        <v>9282</v>
      </c>
      <c r="H1261" s="32">
        <v>13947</v>
      </c>
    </row>
    <row r="1262" spans="1:8" x14ac:dyDescent="0.3">
      <c r="A1262" t="s">
        <v>58</v>
      </c>
      <c r="B1262" t="s">
        <v>227</v>
      </c>
      <c r="C1262" s="32">
        <v>2537</v>
      </c>
      <c r="D1262" s="1">
        <v>45383</v>
      </c>
      <c r="E1262" s="32">
        <v>2024</v>
      </c>
      <c r="F1262" s="32">
        <v>4</v>
      </c>
      <c r="G1262" s="32">
        <v>5946</v>
      </c>
      <c r="H1262" s="32">
        <v>8483</v>
      </c>
    </row>
    <row r="1263" spans="1:8" x14ac:dyDescent="0.3">
      <c r="A1263" t="s">
        <v>58</v>
      </c>
      <c r="B1263" t="s">
        <v>228</v>
      </c>
      <c r="C1263" s="32">
        <v>4506</v>
      </c>
      <c r="D1263" s="1">
        <v>45413</v>
      </c>
      <c r="E1263" s="32">
        <v>2024</v>
      </c>
      <c r="F1263" s="32">
        <v>5</v>
      </c>
      <c r="G1263" s="32">
        <v>6553</v>
      </c>
      <c r="H1263" s="32">
        <v>11059</v>
      </c>
    </row>
    <row r="1264" spans="1:8" x14ac:dyDescent="0.3">
      <c r="A1264" t="s">
        <v>58</v>
      </c>
      <c r="B1264" t="s">
        <v>229</v>
      </c>
      <c r="C1264" s="32">
        <v>709</v>
      </c>
      <c r="D1264" s="1">
        <v>45444</v>
      </c>
      <c r="E1264" s="32">
        <v>2024</v>
      </c>
      <c r="F1264" s="32">
        <v>6</v>
      </c>
      <c r="G1264" s="32">
        <v>9635</v>
      </c>
      <c r="H1264" s="32">
        <v>10344</v>
      </c>
    </row>
    <row r="1265" spans="1:8" x14ac:dyDescent="0.3">
      <c r="A1265" t="s">
        <v>58</v>
      </c>
      <c r="B1265" t="s">
        <v>230</v>
      </c>
      <c r="C1265" s="32">
        <v>2587</v>
      </c>
      <c r="D1265" s="1">
        <v>45474</v>
      </c>
      <c r="E1265" s="32">
        <v>2024</v>
      </c>
      <c r="F1265" s="32">
        <v>7</v>
      </c>
      <c r="G1265" s="32">
        <v>5260</v>
      </c>
      <c r="H1265" s="32">
        <v>7847</v>
      </c>
    </row>
    <row r="1266" spans="1:8" x14ac:dyDescent="0.3">
      <c r="A1266" t="s">
        <v>58</v>
      </c>
      <c r="B1266" t="s">
        <v>231</v>
      </c>
      <c r="C1266" s="32">
        <v>4547</v>
      </c>
      <c r="D1266" s="1">
        <v>45505</v>
      </c>
      <c r="E1266" s="32">
        <v>2024</v>
      </c>
      <c r="F1266" s="32">
        <v>8</v>
      </c>
      <c r="G1266" s="32">
        <v>12062</v>
      </c>
      <c r="H1266" s="32">
        <v>16609</v>
      </c>
    </row>
    <row r="1267" spans="1:8" x14ac:dyDescent="0.3">
      <c r="A1267" t="s">
        <v>58</v>
      </c>
      <c r="B1267" t="s">
        <v>232</v>
      </c>
      <c r="C1267" s="32">
        <v>7993</v>
      </c>
      <c r="D1267" s="1">
        <v>45536</v>
      </c>
      <c r="E1267" s="32">
        <v>2024</v>
      </c>
      <c r="F1267" s="32">
        <v>9</v>
      </c>
      <c r="G1267" s="32">
        <v>29068</v>
      </c>
      <c r="H1267" s="32">
        <v>37061</v>
      </c>
    </row>
    <row r="1268" spans="1:8" x14ac:dyDescent="0.3">
      <c r="A1268" t="s">
        <v>58</v>
      </c>
      <c r="B1268" t="s">
        <v>233</v>
      </c>
      <c r="C1268" s="32">
        <v>3144</v>
      </c>
      <c r="D1268" s="1">
        <v>45658</v>
      </c>
      <c r="E1268" s="32">
        <v>2025</v>
      </c>
      <c r="F1268" s="32">
        <v>1</v>
      </c>
      <c r="G1268" s="32">
        <v>10228</v>
      </c>
      <c r="H1268" s="32">
        <v>13372</v>
      </c>
    </row>
    <row r="1269" spans="1:8" x14ac:dyDescent="0.3">
      <c r="A1269" t="s">
        <v>58</v>
      </c>
      <c r="B1269" t="s">
        <v>234</v>
      </c>
      <c r="C1269" s="32">
        <v>7626</v>
      </c>
      <c r="D1269" s="1">
        <v>45931</v>
      </c>
      <c r="E1269" s="32">
        <v>2025</v>
      </c>
      <c r="F1269" s="32">
        <v>10</v>
      </c>
      <c r="G1269" s="32">
        <v>8965</v>
      </c>
      <c r="H1269" s="32">
        <v>16591</v>
      </c>
    </row>
    <row r="1270" spans="1:8" x14ac:dyDescent="0.3">
      <c r="A1270" t="s">
        <v>58</v>
      </c>
      <c r="B1270" t="s">
        <v>235</v>
      </c>
      <c r="C1270" s="32">
        <v>2113</v>
      </c>
      <c r="D1270" s="1">
        <v>45689</v>
      </c>
      <c r="E1270" s="32">
        <v>2025</v>
      </c>
      <c r="F1270" s="32">
        <v>2</v>
      </c>
      <c r="G1270" s="32">
        <v>9410</v>
      </c>
      <c r="H1270" s="32">
        <v>11523</v>
      </c>
    </row>
    <row r="1271" spans="1:8" x14ac:dyDescent="0.3">
      <c r="A1271" t="s">
        <v>58</v>
      </c>
      <c r="B1271" t="s">
        <v>236</v>
      </c>
      <c r="C1271" s="32">
        <v>3291</v>
      </c>
      <c r="D1271" s="1">
        <v>45717</v>
      </c>
      <c r="E1271" s="32">
        <v>2025</v>
      </c>
      <c r="F1271" s="32">
        <v>3</v>
      </c>
      <c r="G1271" s="32">
        <v>13621</v>
      </c>
      <c r="H1271" s="32">
        <v>16912</v>
      </c>
    </row>
    <row r="1272" spans="1:8" x14ac:dyDescent="0.3">
      <c r="A1272" t="s">
        <v>58</v>
      </c>
      <c r="B1272" t="s">
        <v>237</v>
      </c>
      <c r="C1272" s="32">
        <v>3992</v>
      </c>
      <c r="D1272" s="1">
        <v>45748</v>
      </c>
      <c r="E1272" s="32">
        <v>2025</v>
      </c>
      <c r="F1272" s="32">
        <v>4</v>
      </c>
      <c r="G1272" s="32">
        <v>12369</v>
      </c>
      <c r="H1272" s="32">
        <v>16361</v>
      </c>
    </row>
    <row r="1273" spans="1:8" x14ac:dyDescent="0.3">
      <c r="A1273" t="s">
        <v>58</v>
      </c>
      <c r="B1273" t="s">
        <v>238</v>
      </c>
      <c r="C1273" s="32">
        <v>8029</v>
      </c>
      <c r="D1273" s="1">
        <v>45778</v>
      </c>
      <c r="E1273" s="32">
        <v>2025</v>
      </c>
      <c r="F1273" s="32">
        <v>5</v>
      </c>
      <c r="G1273" s="32">
        <v>6150</v>
      </c>
      <c r="H1273" s="32">
        <v>14179</v>
      </c>
    </row>
    <row r="1274" spans="1:8" x14ac:dyDescent="0.3">
      <c r="A1274" t="s">
        <v>58</v>
      </c>
      <c r="B1274" t="s">
        <v>239</v>
      </c>
      <c r="C1274" s="32">
        <v>9054</v>
      </c>
      <c r="D1274" s="1">
        <v>45809</v>
      </c>
      <c r="E1274" s="32">
        <v>2025</v>
      </c>
      <c r="F1274" s="32">
        <v>6</v>
      </c>
      <c r="G1274" s="32">
        <v>9637</v>
      </c>
      <c r="H1274" s="32">
        <v>18691</v>
      </c>
    </row>
    <row r="1275" spans="1:8" x14ac:dyDescent="0.3">
      <c r="A1275" t="s">
        <v>58</v>
      </c>
      <c r="B1275" t="s">
        <v>240</v>
      </c>
      <c r="C1275" s="32">
        <v>6982</v>
      </c>
      <c r="D1275" s="1">
        <v>45839</v>
      </c>
      <c r="E1275" s="32">
        <v>2025</v>
      </c>
      <c r="F1275" s="32">
        <v>7</v>
      </c>
      <c r="G1275" s="32">
        <v>13483</v>
      </c>
      <c r="H1275" s="32">
        <v>20465</v>
      </c>
    </row>
    <row r="1276" spans="1:8" x14ac:dyDescent="0.3">
      <c r="A1276" t="s">
        <v>58</v>
      </c>
      <c r="B1276" t="s">
        <v>241</v>
      </c>
      <c r="C1276" s="32">
        <v>394</v>
      </c>
      <c r="D1276" s="1">
        <v>45870</v>
      </c>
      <c r="E1276" s="32">
        <v>2025</v>
      </c>
      <c r="F1276" s="32">
        <v>8</v>
      </c>
      <c r="G1276" s="32">
        <v>34551</v>
      </c>
      <c r="H1276" s="32">
        <v>34945</v>
      </c>
    </row>
    <row r="1277" spans="1:8" x14ac:dyDescent="0.3">
      <c r="A1277" t="s">
        <v>58</v>
      </c>
      <c r="B1277" t="s">
        <v>242</v>
      </c>
      <c r="C1277" s="32">
        <v>1680</v>
      </c>
      <c r="D1277" s="1">
        <v>45901</v>
      </c>
      <c r="E1277" s="32">
        <v>2025</v>
      </c>
      <c r="F1277" s="32">
        <v>9</v>
      </c>
      <c r="G1277" s="32">
        <v>11519</v>
      </c>
      <c r="H1277" s="32">
        <v>13199</v>
      </c>
    </row>
    <row r="1278" spans="1:8" x14ac:dyDescent="0.3">
      <c r="A1278" t="s">
        <v>59</v>
      </c>
      <c r="B1278" t="s">
        <v>221</v>
      </c>
      <c r="C1278" s="32">
        <v>134</v>
      </c>
      <c r="D1278" s="1">
        <v>45292</v>
      </c>
      <c r="E1278" s="32">
        <v>2024</v>
      </c>
      <c r="F1278" s="32">
        <v>1</v>
      </c>
      <c r="G1278" s="32">
        <v>5592</v>
      </c>
      <c r="H1278" s="32">
        <v>5726</v>
      </c>
    </row>
    <row r="1279" spans="1:8" x14ac:dyDescent="0.3">
      <c r="A1279" t="s">
        <v>59</v>
      </c>
      <c r="B1279" t="s">
        <v>222</v>
      </c>
      <c r="C1279" s="32">
        <v>394</v>
      </c>
      <c r="D1279" s="1">
        <v>45566</v>
      </c>
      <c r="E1279" s="32">
        <v>2024</v>
      </c>
      <c r="F1279" s="32">
        <v>10</v>
      </c>
      <c r="G1279" s="32">
        <v>4900</v>
      </c>
      <c r="H1279" s="32">
        <v>5294</v>
      </c>
    </row>
    <row r="1280" spans="1:8" x14ac:dyDescent="0.3">
      <c r="A1280" t="s">
        <v>59</v>
      </c>
      <c r="B1280" t="s">
        <v>223</v>
      </c>
      <c r="C1280" s="32">
        <v>127</v>
      </c>
      <c r="D1280" s="1">
        <v>45597</v>
      </c>
      <c r="E1280" s="32">
        <v>2024</v>
      </c>
      <c r="F1280" s="32">
        <v>11</v>
      </c>
      <c r="G1280" s="32">
        <v>5066</v>
      </c>
      <c r="H1280" s="32">
        <v>5193</v>
      </c>
    </row>
    <row r="1281" spans="1:8" x14ac:dyDescent="0.3">
      <c r="A1281" t="s">
        <v>59</v>
      </c>
      <c r="B1281" t="s">
        <v>224</v>
      </c>
      <c r="C1281" s="32">
        <v>176</v>
      </c>
      <c r="D1281" s="1">
        <v>45627</v>
      </c>
      <c r="E1281" s="32">
        <v>2024</v>
      </c>
      <c r="F1281" s="32">
        <v>12</v>
      </c>
      <c r="G1281" s="32">
        <v>3840</v>
      </c>
      <c r="H1281" s="32">
        <v>4016</v>
      </c>
    </row>
    <row r="1282" spans="1:8" x14ac:dyDescent="0.3">
      <c r="A1282" t="s">
        <v>59</v>
      </c>
      <c r="B1282" t="s">
        <v>225</v>
      </c>
      <c r="C1282" s="32">
        <v>132</v>
      </c>
      <c r="D1282" s="1">
        <v>45323</v>
      </c>
      <c r="E1282" s="32">
        <v>2024</v>
      </c>
      <c r="F1282" s="32">
        <v>2</v>
      </c>
      <c r="G1282" s="32">
        <v>9323</v>
      </c>
      <c r="H1282" s="32">
        <v>9455</v>
      </c>
    </row>
    <row r="1283" spans="1:8" x14ac:dyDescent="0.3">
      <c r="A1283" t="s">
        <v>59</v>
      </c>
      <c r="B1283" t="s">
        <v>226</v>
      </c>
      <c r="C1283" s="32">
        <v>94</v>
      </c>
      <c r="D1283" s="1">
        <v>45352</v>
      </c>
      <c r="E1283" s="32">
        <v>2024</v>
      </c>
      <c r="F1283" s="32">
        <v>3</v>
      </c>
      <c r="G1283" s="32">
        <v>3923</v>
      </c>
      <c r="H1283" s="32">
        <v>4017</v>
      </c>
    </row>
    <row r="1284" spans="1:8" x14ac:dyDescent="0.3">
      <c r="A1284" t="s">
        <v>59</v>
      </c>
      <c r="B1284" t="s">
        <v>227</v>
      </c>
      <c r="C1284" s="32">
        <v>93</v>
      </c>
      <c r="D1284" s="1">
        <v>45383</v>
      </c>
      <c r="E1284" s="32">
        <v>2024</v>
      </c>
      <c r="F1284" s="32">
        <v>4</v>
      </c>
      <c r="G1284" s="32">
        <v>4085</v>
      </c>
      <c r="H1284" s="32">
        <v>4178</v>
      </c>
    </row>
    <row r="1285" spans="1:8" x14ac:dyDescent="0.3">
      <c r="A1285" t="s">
        <v>59</v>
      </c>
      <c r="B1285" t="s">
        <v>228</v>
      </c>
      <c r="C1285" s="32">
        <v>149</v>
      </c>
      <c r="D1285" s="1">
        <v>45413</v>
      </c>
      <c r="E1285" s="32">
        <v>2024</v>
      </c>
      <c r="F1285" s="32">
        <v>5</v>
      </c>
      <c r="G1285" s="32">
        <v>3908</v>
      </c>
      <c r="H1285" s="32">
        <v>4057</v>
      </c>
    </row>
    <row r="1286" spans="1:8" x14ac:dyDescent="0.3">
      <c r="A1286" t="s">
        <v>59</v>
      </c>
      <c r="B1286" t="s">
        <v>229</v>
      </c>
      <c r="C1286" s="32">
        <v>51</v>
      </c>
      <c r="D1286" s="1">
        <v>45444</v>
      </c>
      <c r="E1286" s="32">
        <v>2024</v>
      </c>
      <c r="F1286" s="32">
        <v>6</v>
      </c>
      <c r="G1286" s="32">
        <v>3794</v>
      </c>
      <c r="H1286" s="32">
        <v>3845</v>
      </c>
    </row>
    <row r="1287" spans="1:8" x14ac:dyDescent="0.3">
      <c r="A1287" t="s">
        <v>59</v>
      </c>
      <c r="B1287" t="s">
        <v>230</v>
      </c>
      <c r="C1287" s="32">
        <v>109</v>
      </c>
      <c r="D1287" s="1">
        <v>45474</v>
      </c>
      <c r="E1287" s="32">
        <v>2024</v>
      </c>
      <c r="F1287" s="32">
        <v>7</v>
      </c>
      <c r="G1287" s="32">
        <v>5390</v>
      </c>
      <c r="H1287" s="32">
        <v>5499</v>
      </c>
    </row>
    <row r="1288" spans="1:8" x14ac:dyDescent="0.3">
      <c r="A1288" t="s">
        <v>59</v>
      </c>
      <c r="B1288" t="s">
        <v>231</v>
      </c>
      <c r="C1288" s="32">
        <v>315</v>
      </c>
      <c r="D1288" s="1">
        <v>45505</v>
      </c>
      <c r="E1288" s="32">
        <v>2024</v>
      </c>
      <c r="F1288" s="32">
        <v>8</v>
      </c>
      <c r="G1288" s="32">
        <v>5823</v>
      </c>
      <c r="H1288" s="32">
        <v>6138</v>
      </c>
    </row>
    <row r="1289" spans="1:8" x14ac:dyDescent="0.3">
      <c r="A1289" t="s">
        <v>59</v>
      </c>
      <c r="B1289" t="s">
        <v>232</v>
      </c>
      <c r="C1289" s="32">
        <v>612</v>
      </c>
      <c r="D1289" s="1">
        <v>45536</v>
      </c>
      <c r="E1289" s="32">
        <v>2024</v>
      </c>
      <c r="F1289" s="32">
        <v>9</v>
      </c>
      <c r="G1289" s="32">
        <v>3155</v>
      </c>
      <c r="H1289" s="32">
        <v>3767</v>
      </c>
    </row>
    <row r="1290" spans="1:8" x14ac:dyDescent="0.3">
      <c r="A1290" t="s">
        <v>59</v>
      </c>
      <c r="B1290" t="s">
        <v>233</v>
      </c>
      <c r="C1290" s="32">
        <v>44</v>
      </c>
      <c r="D1290" s="1">
        <v>45658</v>
      </c>
      <c r="E1290" s="32">
        <v>2025</v>
      </c>
      <c r="F1290" s="32">
        <v>1</v>
      </c>
      <c r="G1290" s="32">
        <v>4193</v>
      </c>
      <c r="H1290" s="32">
        <v>4237</v>
      </c>
    </row>
    <row r="1291" spans="1:8" x14ac:dyDescent="0.3">
      <c r="A1291" t="s">
        <v>59</v>
      </c>
      <c r="B1291" t="s">
        <v>234</v>
      </c>
      <c r="C1291" s="32">
        <v>197</v>
      </c>
      <c r="D1291" s="1">
        <v>45931</v>
      </c>
      <c r="E1291" s="32">
        <v>2025</v>
      </c>
      <c r="F1291" s="32">
        <v>10</v>
      </c>
      <c r="G1291" s="32">
        <v>6245</v>
      </c>
      <c r="H1291" s="32">
        <v>6442</v>
      </c>
    </row>
    <row r="1292" spans="1:8" x14ac:dyDescent="0.3">
      <c r="A1292" t="s">
        <v>59</v>
      </c>
      <c r="B1292" t="s">
        <v>235</v>
      </c>
      <c r="C1292" s="32">
        <v>107</v>
      </c>
      <c r="D1292" s="1">
        <v>45689</v>
      </c>
      <c r="E1292" s="32">
        <v>2025</v>
      </c>
      <c r="F1292" s="32">
        <v>2</v>
      </c>
      <c r="G1292" s="32">
        <v>4384</v>
      </c>
      <c r="H1292" s="32">
        <v>4491</v>
      </c>
    </row>
    <row r="1293" spans="1:8" x14ac:dyDescent="0.3">
      <c r="A1293" t="s">
        <v>59</v>
      </c>
      <c r="B1293" t="s">
        <v>236</v>
      </c>
      <c r="C1293" s="32">
        <v>269</v>
      </c>
      <c r="D1293" s="1">
        <v>45717</v>
      </c>
      <c r="E1293" s="32">
        <v>2025</v>
      </c>
      <c r="F1293" s="32">
        <v>3</v>
      </c>
      <c r="G1293" s="32">
        <v>5975</v>
      </c>
      <c r="H1293" s="32">
        <v>6244</v>
      </c>
    </row>
    <row r="1294" spans="1:8" x14ac:dyDescent="0.3">
      <c r="A1294" t="s">
        <v>59</v>
      </c>
      <c r="B1294" t="s">
        <v>237</v>
      </c>
      <c r="C1294" s="32">
        <v>186</v>
      </c>
      <c r="D1294" s="1">
        <v>45748</v>
      </c>
      <c r="E1294" s="32">
        <v>2025</v>
      </c>
      <c r="F1294" s="32">
        <v>4</v>
      </c>
      <c r="G1294" s="32">
        <v>4075</v>
      </c>
      <c r="H1294" s="32">
        <v>4261</v>
      </c>
    </row>
    <row r="1295" spans="1:8" x14ac:dyDescent="0.3">
      <c r="A1295" t="s">
        <v>59</v>
      </c>
      <c r="B1295" t="s">
        <v>238</v>
      </c>
      <c r="C1295" s="32">
        <v>189</v>
      </c>
      <c r="D1295" s="1">
        <v>45778</v>
      </c>
      <c r="E1295" s="32">
        <v>2025</v>
      </c>
      <c r="F1295" s="32">
        <v>5</v>
      </c>
      <c r="G1295" s="32">
        <v>8633</v>
      </c>
      <c r="H1295" s="32">
        <v>8822</v>
      </c>
    </row>
    <row r="1296" spans="1:8" x14ac:dyDescent="0.3">
      <c r="A1296" t="s">
        <v>59</v>
      </c>
      <c r="B1296" t="s">
        <v>239</v>
      </c>
      <c r="C1296" s="32">
        <v>255</v>
      </c>
      <c r="D1296" s="1">
        <v>45809</v>
      </c>
      <c r="E1296" s="32">
        <v>2025</v>
      </c>
      <c r="F1296" s="32">
        <v>6</v>
      </c>
      <c r="G1296" s="32">
        <v>6627</v>
      </c>
      <c r="H1296" s="32">
        <v>6882</v>
      </c>
    </row>
    <row r="1297" spans="1:8" x14ac:dyDescent="0.3">
      <c r="A1297" t="s">
        <v>59</v>
      </c>
      <c r="B1297" t="s">
        <v>240</v>
      </c>
      <c r="C1297" s="32">
        <v>212</v>
      </c>
      <c r="D1297" s="1">
        <v>45839</v>
      </c>
      <c r="E1297" s="32">
        <v>2025</v>
      </c>
      <c r="F1297" s="32">
        <v>7</v>
      </c>
      <c r="G1297" s="32">
        <v>6611</v>
      </c>
      <c r="H1297" s="32">
        <v>6823</v>
      </c>
    </row>
    <row r="1298" spans="1:8" x14ac:dyDescent="0.3">
      <c r="A1298" t="s">
        <v>59</v>
      </c>
      <c r="B1298" t="s">
        <v>241</v>
      </c>
      <c r="C1298" s="32">
        <v>230</v>
      </c>
      <c r="D1298" s="1">
        <v>45870</v>
      </c>
      <c r="E1298" s="32">
        <v>2025</v>
      </c>
      <c r="F1298" s="32">
        <v>8</v>
      </c>
      <c r="G1298" s="32">
        <v>4286</v>
      </c>
      <c r="H1298" s="32">
        <v>4516</v>
      </c>
    </row>
    <row r="1299" spans="1:8" x14ac:dyDescent="0.3">
      <c r="A1299" t="s">
        <v>59</v>
      </c>
      <c r="B1299" t="s">
        <v>242</v>
      </c>
      <c r="C1299" s="32">
        <v>142</v>
      </c>
      <c r="D1299" s="1">
        <v>45901</v>
      </c>
      <c r="E1299" s="32">
        <v>2025</v>
      </c>
      <c r="F1299" s="32">
        <v>9</v>
      </c>
      <c r="G1299" s="32">
        <v>4493</v>
      </c>
      <c r="H1299" s="32">
        <v>4635</v>
      </c>
    </row>
    <row r="1300" spans="1:8" x14ac:dyDescent="0.3">
      <c r="A1300" t="s">
        <v>60</v>
      </c>
      <c r="B1300" t="s">
        <v>221</v>
      </c>
      <c r="C1300" s="32">
        <v>469630</v>
      </c>
      <c r="D1300" s="1">
        <v>45292</v>
      </c>
      <c r="E1300" s="32">
        <v>2024</v>
      </c>
      <c r="F1300" s="32">
        <v>1</v>
      </c>
      <c r="G1300" s="32">
        <v>1049244</v>
      </c>
      <c r="H1300" s="32">
        <v>1518874</v>
      </c>
    </row>
    <row r="1301" spans="1:8" x14ac:dyDescent="0.3">
      <c r="A1301" t="s">
        <v>60</v>
      </c>
      <c r="B1301" t="s">
        <v>222</v>
      </c>
      <c r="C1301" s="32">
        <v>663687</v>
      </c>
      <c r="D1301" s="1">
        <v>45566</v>
      </c>
      <c r="E1301" s="32">
        <v>2024</v>
      </c>
      <c r="F1301" s="32">
        <v>10</v>
      </c>
      <c r="G1301" s="32">
        <v>1115671</v>
      </c>
      <c r="H1301" s="32">
        <v>1779358</v>
      </c>
    </row>
    <row r="1302" spans="1:8" x14ac:dyDescent="0.3">
      <c r="A1302" t="s">
        <v>60</v>
      </c>
      <c r="B1302" t="s">
        <v>223</v>
      </c>
      <c r="C1302" s="32">
        <v>585081</v>
      </c>
      <c r="D1302" s="1">
        <v>45597</v>
      </c>
      <c r="E1302" s="32">
        <v>2024</v>
      </c>
      <c r="F1302" s="32">
        <v>11</v>
      </c>
      <c r="G1302" s="32">
        <v>1113589</v>
      </c>
      <c r="H1302" s="32">
        <v>1698670</v>
      </c>
    </row>
    <row r="1303" spans="1:8" x14ac:dyDescent="0.3">
      <c r="A1303" t="s">
        <v>60</v>
      </c>
      <c r="B1303" t="s">
        <v>224</v>
      </c>
      <c r="C1303" s="32">
        <v>626272</v>
      </c>
      <c r="D1303" s="1">
        <v>45627</v>
      </c>
      <c r="E1303" s="32">
        <v>2024</v>
      </c>
      <c r="F1303" s="32">
        <v>12</v>
      </c>
      <c r="G1303" s="32">
        <v>1024678</v>
      </c>
      <c r="H1303" s="32">
        <v>1650950</v>
      </c>
    </row>
    <row r="1304" spans="1:8" x14ac:dyDescent="0.3">
      <c r="A1304" t="s">
        <v>60</v>
      </c>
      <c r="B1304" t="s">
        <v>225</v>
      </c>
      <c r="C1304" s="32">
        <v>608807</v>
      </c>
      <c r="D1304" s="1">
        <v>45323</v>
      </c>
      <c r="E1304" s="32">
        <v>2024</v>
      </c>
      <c r="F1304" s="32">
        <v>2</v>
      </c>
      <c r="G1304" s="32">
        <v>1047678</v>
      </c>
      <c r="H1304" s="32">
        <v>1656485</v>
      </c>
    </row>
    <row r="1305" spans="1:8" x14ac:dyDescent="0.3">
      <c r="A1305" t="s">
        <v>60</v>
      </c>
      <c r="B1305" t="s">
        <v>226</v>
      </c>
      <c r="C1305" s="32">
        <v>657493</v>
      </c>
      <c r="D1305" s="1">
        <v>45352</v>
      </c>
      <c r="E1305" s="32">
        <v>2024</v>
      </c>
      <c r="F1305" s="32">
        <v>3</v>
      </c>
      <c r="G1305" s="32">
        <v>1196876</v>
      </c>
      <c r="H1305" s="32">
        <v>1854369</v>
      </c>
    </row>
    <row r="1306" spans="1:8" x14ac:dyDescent="0.3">
      <c r="A1306" t="s">
        <v>60</v>
      </c>
      <c r="B1306" t="s">
        <v>227</v>
      </c>
      <c r="C1306" s="32">
        <v>662451</v>
      </c>
      <c r="D1306" s="1">
        <v>45383</v>
      </c>
      <c r="E1306" s="32">
        <v>2024</v>
      </c>
      <c r="F1306" s="32">
        <v>4</v>
      </c>
      <c r="G1306" s="32">
        <v>1014777</v>
      </c>
      <c r="H1306" s="32">
        <v>1677228</v>
      </c>
    </row>
    <row r="1307" spans="1:8" x14ac:dyDescent="0.3">
      <c r="A1307" t="s">
        <v>60</v>
      </c>
      <c r="B1307" t="s">
        <v>228</v>
      </c>
      <c r="C1307" s="32">
        <v>730622</v>
      </c>
      <c r="D1307" s="1">
        <v>45413</v>
      </c>
      <c r="E1307" s="32">
        <v>2024</v>
      </c>
      <c r="F1307" s="32">
        <v>5</v>
      </c>
      <c r="G1307" s="32">
        <v>1134864</v>
      </c>
      <c r="H1307" s="32">
        <v>1865486</v>
      </c>
    </row>
    <row r="1308" spans="1:8" x14ac:dyDescent="0.3">
      <c r="A1308" t="s">
        <v>60</v>
      </c>
      <c r="B1308" t="s">
        <v>229</v>
      </c>
      <c r="C1308" s="32">
        <v>699841</v>
      </c>
      <c r="D1308" s="1">
        <v>45444</v>
      </c>
      <c r="E1308" s="32">
        <v>2024</v>
      </c>
      <c r="F1308" s="32">
        <v>6</v>
      </c>
      <c r="G1308" s="32">
        <v>1088213</v>
      </c>
      <c r="H1308" s="32">
        <v>1788054</v>
      </c>
    </row>
    <row r="1309" spans="1:8" x14ac:dyDescent="0.3">
      <c r="A1309" t="s">
        <v>60</v>
      </c>
      <c r="B1309" t="s">
        <v>230</v>
      </c>
      <c r="C1309" s="32">
        <v>708500</v>
      </c>
      <c r="D1309" s="1">
        <v>45474</v>
      </c>
      <c r="E1309" s="32">
        <v>2024</v>
      </c>
      <c r="F1309" s="32">
        <v>7</v>
      </c>
      <c r="G1309" s="32">
        <v>1105802</v>
      </c>
      <c r="H1309" s="32">
        <v>1814302</v>
      </c>
    </row>
    <row r="1310" spans="1:8" x14ac:dyDescent="0.3">
      <c r="A1310" t="s">
        <v>60</v>
      </c>
      <c r="B1310" t="s">
        <v>231</v>
      </c>
      <c r="C1310" s="32">
        <v>624191</v>
      </c>
      <c r="D1310" s="1">
        <v>45505</v>
      </c>
      <c r="E1310" s="32">
        <v>2024</v>
      </c>
      <c r="F1310" s="32">
        <v>8</v>
      </c>
      <c r="G1310" s="32">
        <v>1146881</v>
      </c>
      <c r="H1310" s="32">
        <v>1771072</v>
      </c>
    </row>
    <row r="1311" spans="1:8" x14ac:dyDescent="0.3">
      <c r="A1311" t="s">
        <v>60</v>
      </c>
      <c r="B1311" t="s">
        <v>232</v>
      </c>
      <c r="C1311" s="32">
        <v>689739</v>
      </c>
      <c r="D1311" s="1">
        <v>45536</v>
      </c>
      <c r="E1311" s="32">
        <v>2024</v>
      </c>
      <c r="F1311" s="32">
        <v>9</v>
      </c>
      <c r="G1311" s="32">
        <v>1043389</v>
      </c>
      <c r="H1311" s="32">
        <v>1733128</v>
      </c>
    </row>
    <row r="1312" spans="1:8" x14ac:dyDescent="0.3">
      <c r="A1312" t="s">
        <v>60</v>
      </c>
      <c r="B1312" t="s">
        <v>233</v>
      </c>
      <c r="C1312" s="32">
        <v>502896</v>
      </c>
      <c r="D1312" s="1">
        <v>45658</v>
      </c>
      <c r="E1312" s="32">
        <v>2025</v>
      </c>
      <c r="F1312" s="32">
        <v>1</v>
      </c>
      <c r="G1312" s="32">
        <v>1000454</v>
      </c>
      <c r="H1312" s="32">
        <v>1503350</v>
      </c>
    </row>
    <row r="1313" spans="1:8" x14ac:dyDescent="0.3">
      <c r="A1313" t="s">
        <v>60</v>
      </c>
      <c r="B1313" t="s">
        <v>234</v>
      </c>
      <c r="C1313" s="32">
        <v>640972</v>
      </c>
      <c r="D1313" s="1">
        <v>45931</v>
      </c>
      <c r="E1313" s="32">
        <v>2025</v>
      </c>
      <c r="F1313" s="32">
        <v>10</v>
      </c>
      <c r="G1313" s="32">
        <v>1092788</v>
      </c>
      <c r="H1313" s="32">
        <v>1733760</v>
      </c>
    </row>
    <row r="1314" spans="1:8" x14ac:dyDescent="0.3">
      <c r="A1314" t="s">
        <v>60</v>
      </c>
      <c r="B1314" t="s">
        <v>235</v>
      </c>
      <c r="C1314" s="32">
        <v>598116</v>
      </c>
      <c r="D1314" s="1">
        <v>45689</v>
      </c>
      <c r="E1314" s="32">
        <v>2025</v>
      </c>
      <c r="F1314" s="32">
        <v>2</v>
      </c>
      <c r="G1314" s="32">
        <v>1035013</v>
      </c>
      <c r="H1314" s="32">
        <v>1633129</v>
      </c>
    </row>
    <row r="1315" spans="1:8" x14ac:dyDescent="0.3">
      <c r="A1315" t="s">
        <v>60</v>
      </c>
      <c r="B1315" t="s">
        <v>236</v>
      </c>
      <c r="C1315" s="32">
        <v>731150</v>
      </c>
      <c r="D1315" s="1">
        <v>45717</v>
      </c>
      <c r="E1315" s="32">
        <v>2025</v>
      </c>
      <c r="F1315" s="32">
        <v>3</v>
      </c>
      <c r="G1315" s="32">
        <v>1158055</v>
      </c>
      <c r="H1315" s="32">
        <v>1889205</v>
      </c>
    </row>
    <row r="1316" spans="1:8" x14ac:dyDescent="0.3">
      <c r="A1316" t="s">
        <v>60</v>
      </c>
      <c r="B1316" t="s">
        <v>237</v>
      </c>
      <c r="C1316" s="32">
        <v>678506</v>
      </c>
      <c r="D1316" s="1">
        <v>45748</v>
      </c>
      <c r="E1316" s="32">
        <v>2025</v>
      </c>
      <c r="F1316" s="32">
        <v>4</v>
      </c>
      <c r="G1316" s="32">
        <v>1025857</v>
      </c>
      <c r="H1316" s="32">
        <v>1704363</v>
      </c>
    </row>
    <row r="1317" spans="1:8" x14ac:dyDescent="0.3">
      <c r="A1317" t="s">
        <v>60</v>
      </c>
      <c r="B1317" t="s">
        <v>238</v>
      </c>
      <c r="C1317" s="32">
        <v>684921</v>
      </c>
      <c r="D1317" s="1">
        <v>45778</v>
      </c>
      <c r="E1317" s="32">
        <v>2025</v>
      </c>
      <c r="F1317" s="32">
        <v>5</v>
      </c>
      <c r="G1317" s="32">
        <v>1059004</v>
      </c>
      <c r="H1317" s="32">
        <v>1743925</v>
      </c>
    </row>
    <row r="1318" spans="1:8" x14ac:dyDescent="0.3">
      <c r="A1318" t="s">
        <v>60</v>
      </c>
      <c r="B1318" t="s">
        <v>239</v>
      </c>
      <c r="C1318" s="32">
        <v>704189</v>
      </c>
      <c r="D1318" s="1">
        <v>45809</v>
      </c>
      <c r="E1318" s="32">
        <v>2025</v>
      </c>
      <c r="F1318" s="32">
        <v>6</v>
      </c>
      <c r="G1318" s="32">
        <v>1057417</v>
      </c>
      <c r="H1318" s="32">
        <v>1761606</v>
      </c>
    </row>
    <row r="1319" spans="1:8" x14ac:dyDescent="0.3">
      <c r="A1319" t="s">
        <v>60</v>
      </c>
      <c r="B1319" t="s">
        <v>240</v>
      </c>
      <c r="C1319" s="32">
        <v>675185</v>
      </c>
      <c r="D1319" s="1">
        <v>45839</v>
      </c>
      <c r="E1319" s="32">
        <v>2025</v>
      </c>
      <c r="F1319" s="32">
        <v>7</v>
      </c>
      <c r="G1319" s="32">
        <v>1149485</v>
      </c>
      <c r="H1319" s="32">
        <v>1824670</v>
      </c>
    </row>
    <row r="1320" spans="1:8" x14ac:dyDescent="0.3">
      <c r="A1320" t="s">
        <v>60</v>
      </c>
      <c r="B1320" t="s">
        <v>241</v>
      </c>
      <c r="C1320" s="32">
        <v>660726</v>
      </c>
      <c r="D1320" s="1">
        <v>45870</v>
      </c>
      <c r="E1320" s="32">
        <v>2025</v>
      </c>
      <c r="F1320" s="32">
        <v>8</v>
      </c>
      <c r="G1320" s="32">
        <v>1150193</v>
      </c>
      <c r="H1320" s="32">
        <v>1810919</v>
      </c>
    </row>
    <row r="1321" spans="1:8" x14ac:dyDescent="0.3">
      <c r="A1321" t="s">
        <v>60</v>
      </c>
      <c r="B1321" t="s">
        <v>242</v>
      </c>
      <c r="C1321" s="32">
        <v>661563</v>
      </c>
      <c r="D1321" s="1">
        <v>45901</v>
      </c>
      <c r="E1321" s="32">
        <v>2025</v>
      </c>
      <c r="F1321" s="32">
        <v>9</v>
      </c>
      <c r="G1321" s="32">
        <v>1102089</v>
      </c>
      <c r="H1321" s="32">
        <v>1763652</v>
      </c>
    </row>
    <row r="1322" spans="1:8" x14ac:dyDescent="0.3">
      <c r="A1322" t="s">
        <v>61</v>
      </c>
      <c r="B1322" t="s">
        <v>221</v>
      </c>
      <c r="C1322" s="32">
        <v>687526</v>
      </c>
      <c r="D1322" s="1">
        <v>45292</v>
      </c>
      <c r="E1322" s="32">
        <v>2024</v>
      </c>
      <c r="F1322" s="32">
        <v>1</v>
      </c>
      <c r="G1322" s="32">
        <v>463763</v>
      </c>
      <c r="H1322" s="32">
        <v>1151289</v>
      </c>
    </row>
    <row r="1323" spans="1:8" x14ac:dyDescent="0.3">
      <c r="A1323" t="s">
        <v>61</v>
      </c>
      <c r="B1323" t="s">
        <v>222</v>
      </c>
      <c r="C1323" s="32">
        <v>753368</v>
      </c>
      <c r="D1323" s="1">
        <v>45566</v>
      </c>
      <c r="E1323" s="32">
        <v>2024</v>
      </c>
      <c r="F1323" s="32">
        <v>10</v>
      </c>
      <c r="G1323" s="32">
        <v>731002</v>
      </c>
      <c r="H1323" s="32">
        <v>1484370</v>
      </c>
    </row>
    <row r="1324" spans="1:8" x14ac:dyDescent="0.3">
      <c r="A1324" t="s">
        <v>61</v>
      </c>
      <c r="B1324" t="s">
        <v>223</v>
      </c>
      <c r="C1324" s="32">
        <v>847169</v>
      </c>
      <c r="D1324" s="1">
        <v>45597</v>
      </c>
      <c r="E1324" s="32">
        <v>2024</v>
      </c>
      <c r="F1324" s="32">
        <v>11</v>
      </c>
      <c r="G1324" s="32">
        <v>835537</v>
      </c>
      <c r="H1324" s="32">
        <v>1682706</v>
      </c>
    </row>
    <row r="1325" spans="1:8" x14ac:dyDescent="0.3">
      <c r="A1325" t="s">
        <v>61</v>
      </c>
      <c r="B1325" t="s">
        <v>224</v>
      </c>
      <c r="C1325" s="32">
        <v>545386</v>
      </c>
      <c r="D1325" s="1">
        <v>45627</v>
      </c>
      <c r="E1325" s="32">
        <v>2024</v>
      </c>
      <c r="F1325" s="32">
        <v>12</v>
      </c>
      <c r="G1325" s="32">
        <v>697901</v>
      </c>
      <c r="H1325" s="32">
        <v>1243287</v>
      </c>
    </row>
    <row r="1326" spans="1:8" x14ac:dyDescent="0.3">
      <c r="A1326" t="s">
        <v>61</v>
      </c>
      <c r="B1326" t="s">
        <v>225</v>
      </c>
      <c r="C1326" s="32">
        <v>751723</v>
      </c>
      <c r="D1326" s="1">
        <v>45323</v>
      </c>
      <c r="E1326" s="32">
        <v>2024</v>
      </c>
      <c r="F1326" s="32">
        <v>2</v>
      </c>
      <c r="G1326" s="32">
        <v>426422</v>
      </c>
      <c r="H1326" s="32">
        <v>1178145</v>
      </c>
    </row>
    <row r="1327" spans="1:8" x14ac:dyDescent="0.3">
      <c r="A1327" t="s">
        <v>61</v>
      </c>
      <c r="B1327" t="s">
        <v>226</v>
      </c>
      <c r="C1327" s="32">
        <v>788888</v>
      </c>
      <c r="D1327" s="1">
        <v>45352</v>
      </c>
      <c r="E1327" s="32">
        <v>2024</v>
      </c>
      <c r="F1327" s="32">
        <v>3</v>
      </c>
      <c r="G1327" s="32">
        <v>491908</v>
      </c>
      <c r="H1327" s="32">
        <v>1280796</v>
      </c>
    </row>
    <row r="1328" spans="1:8" x14ac:dyDescent="0.3">
      <c r="A1328" t="s">
        <v>61</v>
      </c>
      <c r="B1328" t="s">
        <v>227</v>
      </c>
      <c r="C1328" s="32">
        <v>687322</v>
      </c>
      <c r="D1328" s="1">
        <v>45383</v>
      </c>
      <c r="E1328" s="32">
        <v>2024</v>
      </c>
      <c r="F1328" s="32">
        <v>4</v>
      </c>
      <c r="G1328" s="32">
        <v>685571</v>
      </c>
      <c r="H1328" s="32">
        <v>1372893</v>
      </c>
    </row>
    <row r="1329" spans="1:8" x14ac:dyDescent="0.3">
      <c r="A1329" t="s">
        <v>61</v>
      </c>
      <c r="B1329" t="s">
        <v>228</v>
      </c>
      <c r="C1329" s="32">
        <v>1018319</v>
      </c>
      <c r="D1329" s="1">
        <v>45413</v>
      </c>
      <c r="E1329" s="32">
        <v>2024</v>
      </c>
      <c r="F1329" s="32">
        <v>5</v>
      </c>
      <c r="G1329" s="32">
        <v>591634</v>
      </c>
      <c r="H1329" s="32">
        <v>1609953</v>
      </c>
    </row>
    <row r="1330" spans="1:8" x14ac:dyDescent="0.3">
      <c r="A1330" t="s">
        <v>61</v>
      </c>
      <c r="B1330" t="s">
        <v>229</v>
      </c>
      <c r="C1330" s="32">
        <v>797899</v>
      </c>
      <c r="D1330" s="1">
        <v>45444</v>
      </c>
      <c r="E1330" s="32">
        <v>2024</v>
      </c>
      <c r="F1330" s="32">
        <v>6</v>
      </c>
      <c r="G1330" s="32">
        <v>567927</v>
      </c>
      <c r="H1330" s="32">
        <v>1365826</v>
      </c>
    </row>
    <row r="1331" spans="1:8" x14ac:dyDescent="0.3">
      <c r="A1331" t="s">
        <v>61</v>
      </c>
      <c r="B1331" t="s">
        <v>230</v>
      </c>
      <c r="C1331" s="32">
        <v>833398</v>
      </c>
      <c r="D1331" s="1">
        <v>45474</v>
      </c>
      <c r="E1331" s="32">
        <v>2024</v>
      </c>
      <c r="F1331" s="32">
        <v>7</v>
      </c>
      <c r="G1331" s="32">
        <v>692160</v>
      </c>
      <c r="H1331" s="32">
        <v>1525558</v>
      </c>
    </row>
    <row r="1332" spans="1:8" x14ac:dyDescent="0.3">
      <c r="A1332" t="s">
        <v>61</v>
      </c>
      <c r="B1332" t="s">
        <v>231</v>
      </c>
      <c r="C1332" s="32">
        <v>734952</v>
      </c>
      <c r="D1332" s="1">
        <v>45505</v>
      </c>
      <c r="E1332" s="32">
        <v>2024</v>
      </c>
      <c r="F1332" s="32">
        <v>8</v>
      </c>
      <c r="G1332" s="32">
        <v>709403</v>
      </c>
      <c r="H1332" s="32">
        <v>1444355</v>
      </c>
    </row>
    <row r="1333" spans="1:8" x14ac:dyDescent="0.3">
      <c r="A1333" t="s">
        <v>61</v>
      </c>
      <c r="B1333" t="s">
        <v>232</v>
      </c>
      <c r="C1333" s="32">
        <v>649452</v>
      </c>
      <c r="D1333" s="1">
        <v>45536</v>
      </c>
      <c r="E1333" s="32">
        <v>2024</v>
      </c>
      <c r="F1333" s="32">
        <v>9</v>
      </c>
      <c r="G1333" s="32">
        <v>638426</v>
      </c>
      <c r="H1333" s="32">
        <v>1287878</v>
      </c>
    </row>
    <row r="1334" spans="1:8" x14ac:dyDescent="0.3">
      <c r="A1334" t="s">
        <v>61</v>
      </c>
      <c r="B1334" t="s">
        <v>233</v>
      </c>
      <c r="C1334" s="32">
        <v>840152</v>
      </c>
      <c r="D1334" s="1">
        <v>45658</v>
      </c>
      <c r="E1334" s="32">
        <v>2025</v>
      </c>
      <c r="F1334" s="32">
        <v>1</v>
      </c>
      <c r="G1334" s="32">
        <v>805726</v>
      </c>
      <c r="H1334" s="32">
        <v>1645878</v>
      </c>
    </row>
    <row r="1335" spans="1:8" x14ac:dyDescent="0.3">
      <c r="A1335" t="s">
        <v>61</v>
      </c>
      <c r="B1335" t="s">
        <v>234</v>
      </c>
      <c r="C1335" s="32">
        <v>662554</v>
      </c>
      <c r="D1335" s="1">
        <v>45931</v>
      </c>
      <c r="E1335" s="32">
        <v>2025</v>
      </c>
      <c r="F1335" s="32">
        <v>10</v>
      </c>
      <c r="G1335" s="32">
        <v>627756</v>
      </c>
      <c r="H1335" s="32">
        <v>1290310</v>
      </c>
    </row>
    <row r="1336" spans="1:8" x14ac:dyDescent="0.3">
      <c r="A1336" t="s">
        <v>61</v>
      </c>
      <c r="B1336" t="s">
        <v>235</v>
      </c>
      <c r="C1336" s="32">
        <v>809199</v>
      </c>
      <c r="D1336" s="1">
        <v>45689</v>
      </c>
      <c r="E1336" s="32">
        <v>2025</v>
      </c>
      <c r="F1336" s="32">
        <v>2</v>
      </c>
      <c r="G1336" s="32">
        <v>751625</v>
      </c>
      <c r="H1336" s="32">
        <v>1560824</v>
      </c>
    </row>
    <row r="1337" spans="1:8" x14ac:dyDescent="0.3">
      <c r="A1337" t="s">
        <v>61</v>
      </c>
      <c r="B1337" t="s">
        <v>236</v>
      </c>
      <c r="C1337" s="32">
        <v>958805</v>
      </c>
      <c r="D1337" s="1">
        <v>45717</v>
      </c>
      <c r="E1337" s="32">
        <v>2025</v>
      </c>
      <c r="F1337" s="32">
        <v>3</v>
      </c>
      <c r="G1337" s="32">
        <v>593040</v>
      </c>
      <c r="H1337" s="32">
        <v>1551845</v>
      </c>
    </row>
    <row r="1338" spans="1:8" x14ac:dyDescent="0.3">
      <c r="A1338" t="s">
        <v>61</v>
      </c>
      <c r="B1338" t="s">
        <v>237</v>
      </c>
      <c r="C1338" s="32">
        <v>913548</v>
      </c>
      <c r="D1338" s="1">
        <v>45748</v>
      </c>
      <c r="E1338" s="32">
        <v>2025</v>
      </c>
      <c r="F1338" s="32">
        <v>4</v>
      </c>
      <c r="G1338" s="32">
        <v>594752</v>
      </c>
      <c r="H1338" s="32">
        <v>1508300</v>
      </c>
    </row>
    <row r="1339" spans="1:8" x14ac:dyDescent="0.3">
      <c r="A1339" t="s">
        <v>61</v>
      </c>
      <c r="B1339" t="s">
        <v>238</v>
      </c>
      <c r="C1339" s="32">
        <v>831321</v>
      </c>
      <c r="D1339" s="1">
        <v>45778</v>
      </c>
      <c r="E1339" s="32">
        <v>2025</v>
      </c>
      <c r="F1339" s="32">
        <v>5</v>
      </c>
      <c r="G1339" s="32">
        <v>739474</v>
      </c>
      <c r="H1339" s="32">
        <v>1570795</v>
      </c>
    </row>
    <row r="1340" spans="1:8" x14ac:dyDescent="0.3">
      <c r="A1340" t="s">
        <v>61</v>
      </c>
      <c r="B1340" t="s">
        <v>239</v>
      </c>
      <c r="C1340" s="32">
        <v>755458</v>
      </c>
      <c r="D1340" s="1">
        <v>45809</v>
      </c>
      <c r="E1340" s="32">
        <v>2025</v>
      </c>
      <c r="F1340" s="32">
        <v>6</v>
      </c>
      <c r="G1340" s="32">
        <v>671321</v>
      </c>
      <c r="H1340" s="32">
        <v>1426779</v>
      </c>
    </row>
    <row r="1341" spans="1:8" x14ac:dyDescent="0.3">
      <c r="A1341" t="s">
        <v>61</v>
      </c>
      <c r="B1341" t="s">
        <v>240</v>
      </c>
      <c r="C1341" s="32">
        <v>902813</v>
      </c>
      <c r="D1341" s="1">
        <v>45839</v>
      </c>
      <c r="E1341" s="32">
        <v>2025</v>
      </c>
      <c r="F1341" s="32">
        <v>7</v>
      </c>
      <c r="G1341" s="32">
        <v>880757</v>
      </c>
      <c r="H1341" s="32">
        <v>1783570</v>
      </c>
    </row>
    <row r="1342" spans="1:8" x14ac:dyDescent="0.3">
      <c r="A1342" t="s">
        <v>61</v>
      </c>
      <c r="B1342" t="s">
        <v>241</v>
      </c>
      <c r="C1342" s="32">
        <v>645967</v>
      </c>
      <c r="D1342" s="1">
        <v>45870</v>
      </c>
      <c r="E1342" s="32">
        <v>2025</v>
      </c>
      <c r="F1342" s="32">
        <v>8</v>
      </c>
      <c r="G1342" s="32">
        <v>718121</v>
      </c>
      <c r="H1342" s="32">
        <v>1364088</v>
      </c>
    </row>
    <row r="1343" spans="1:8" x14ac:dyDescent="0.3">
      <c r="A1343" t="s">
        <v>61</v>
      </c>
      <c r="B1343" t="s">
        <v>242</v>
      </c>
      <c r="C1343" s="32">
        <v>798408</v>
      </c>
      <c r="D1343" s="1">
        <v>45901</v>
      </c>
      <c r="E1343" s="32">
        <v>2025</v>
      </c>
      <c r="F1343" s="32">
        <v>9</v>
      </c>
      <c r="G1343" s="32">
        <v>644361</v>
      </c>
      <c r="H1343" s="32">
        <v>1442769</v>
      </c>
    </row>
    <row r="1344" spans="1:8" x14ac:dyDescent="0.3">
      <c r="A1344" t="s">
        <v>62</v>
      </c>
      <c r="B1344" t="s">
        <v>221</v>
      </c>
      <c r="C1344" s="32">
        <v>144522</v>
      </c>
      <c r="D1344" s="1">
        <v>45292</v>
      </c>
      <c r="E1344" s="32">
        <v>2024</v>
      </c>
      <c r="F1344" s="32">
        <v>1</v>
      </c>
      <c r="G1344" s="32">
        <v>341170</v>
      </c>
      <c r="H1344" s="32">
        <v>485692</v>
      </c>
    </row>
    <row r="1345" spans="1:8" x14ac:dyDescent="0.3">
      <c r="A1345" t="s">
        <v>62</v>
      </c>
      <c r="B1345" t="s">
        <v>222</v>
      </c>
      <c r="C1345" s="32">
        <v>260130</v>
      </c>
      <c r="D1345" s="1">
        <v>45566</v>
      </c>
      <c r="E1345" s="32">
        <v>2024</v>
      </c>
      <c r="F1345" s="32">
        <v>10</v>
      </c>
      <c r="G1345" s="32">
        <v>642693</v>
      </c>
      <c r="H1345" s="32">
        <v>902823</v>
      </c>
    </row>
    <row r="1346" spans="1:8" x14ac:dyDescent="0.3">
      <c r="A1346" t="s">
        <v>62</v>
      </c>
      <c r="B1346" t="s">
        <v>223</v>
      </c>
      <c r="C1346" s="32">
        <v>178218</v>
      </c>
      <c r="D1346" s="1">
        <v>45597</v>
      </c>
      <c r="E1346" s="32">
        <v>2024</v>
      </c>
      <c r="F1346" s="32">
        <v>11</v>
      </c>
      <c r="G1346" s="32">
        <v>633171</v>
      </c>
      <c r="H1346" s="32">
        <v>811389</v>
      </c>
    </row>
    <row r="1347" spans="1:8" x14ac:dyDescent="0.3">
      <c r="A1347" t="s">
        <v>62</v>
      </c>
      <c r="B1347" t="s">
        <v>224</v>
      </c>
      <c r="C1347" s="32">
        <v>231103</v>
      </c>
      <c r="D1347" s="1">
        <v>45627</v>
      </c>
      <c r="E1347" s="32">
        <v>2024</v>
      </c>
      <c r="F1347" s="32">
        <v>12</v>
      </c>
      <c r="G1347" s="32">
        <v>822360</v>
      </c>
      <c r="H1347" s="32">
        <v>1053463</v>
      </c>
    </row>
    <row r="1348" spans="1:8" x14ac:dyDescent="0.3">
      <c r="A1348" t="s">
        <v>62</v>
      </c>
      <c r="B1348" t="s">
        <v>225</v>
      </c>
      <c r="C1348" s="32">
        <v>223294</v>
      </c>
      <c r="D1348" s="1">
        <v>45323</v>
      </c>
      <c r="E1348" s="32">
        <v>2024</v>
      </c>
      <c r="F1348" s="32">
        <v>2</v>
      </c>
      <c r="G1348" s="32">
        <v>378872</v>
      </c>
      <c r="H1348" s="32">
        <v>602166</v>
      </c>
    </row>
    <row r="1349" spans="1:8" x14ac:dyDescent="0.3">
      <c r="A1349" t="s">
        <v>62</v>
      </c>
      <c r="B1349" t="s">
        <v>226</v>
      </c>
      <c r="C1349" s="32">
        <v>260924</v>
      </c>
      <c r="D1349" s="1">
        <v>45352</v>
      </c>
      <c r="E1349" s="32">
        <v>2024</v>
      </c>
      <c r="F1349" s="32">
        <v>3</v>
      </c>
      <c r="G1349" s="32">
        <v>353092</v>
      </c>
      <c r="H1349" s="32">
        <v>614016</v>
      </c>
    </row>
    <row r="1350" spans="1:8" x14ac:dyDescent="0.3">
      <c r="A1350" t="s">
        <v>62</v>
      </c>
      <c r="B1350" t="s">
        <v>227</v>
      </c>
      <c r="C1350" s="32">
        <v>249533</v>
      </c>
      <c r="D1350" s="1">
        <v>45383</v>
      </c>
      <c r="E1350" s="32">
        <v>2024</v>
      </c>
      <c r="F1350" s="32">
        <v>4</v>
      </c>
      <c r="G1350" s="32">
        <v>417274</v>
      </c>
      <c r="H1350" s="32">
        <v>666807</v>
      </c>
    </row>
    <row r="1351" spans="1:8" x14ac:dyDescent="0.3">
      <c r="A1351" t="s">
        <v>62</v>
      </c>
      <c r="B1351" t="s">
        <v>228</v>
      </c>
      <c r="C1351" s="32">
        <v>207560</v>
      </c>
      <c r="D1351" s="1">
        <v>45413</v>
      </c>
      <c r="E1351" s="32">
        <v>2024</v>
      </c>
      <c r="F1351" s="32">
        <v>5</v>
      </c>
      <c r="G1351" s="32">
        <v>416874</v>
      </c>
      <c r="H1351" s="32">
        <v>624434</v>
      </c>
    </row>
    <row r="1352" spans="1:8" x14ac:dyDescent="0.3">
      <c r="A1352" t="s">
        <v>62</v>
      </c>
      <c r="B1352" t="s">
        <v>229</v>
      </c>
      <c r="C1352" s="32">
        <v>243551</v>
      </c>
      <c r="D1352" s="1">
        <v>45444</v>
      </c>
      <c r="E1352" s="32">
        <v>2024</v>
      </c>
      <c r="F1352" s="32">
        <v>6</v>
      </c>
      <c r="G1352" s="32">
        <v>533080</v>
      </c>
      <c r="H1352" s="32">
        <v>776631</v>
      </c>
    </row>
    <row r="1353" spans="1:8" x14ac:dyDescent="0.3">
      <c r="A1353" t="s">
        <v>62</v>
      </c>
      <c r="B1353" t="s">
        <v>230</v>
      </c>
      <c r="C1353" s="32">
        <v>218298</v>
      </c>
      <c r="D1353" s="1">
        <v>45474</v>
      </c>
      <c r="E1353" s="32">
        <v>2024</v>
      </c>
      <c r="F1353" s="32">
        <v>7</v>
      </c>
      <c r="G1353" s="32">
        <v>608003</v>
      </c>
      <c r="H1353" s="32">
        <v>826301</v>
      </c>
    </row>
    <row r="1354" spans="1:8" x14ac:dyDescent="0.3">
      <c r="A1354" t="s">
        <v>62</v>
      </c>
      <c r="B1354" t="s">
        <v>231</v>
      </c>
      <c r="C1354" s="32">
        <v>283310</v>
      </c>
      <c r="D1354" s="1">
        <v>45505</v>
      </c>
      <c r="E1354" s="32">
        <v>2024</v>
      </c>
      <c r="F1354" s="32">
        <v>8</v>
      </c>
      <c r="G1354" s="32">
        <v>523322</v>
      </c>
      <c r="H1354" s="32">
        <v>806632</v>
      </c>
    </row>
    <row r="1355" spans="1:8" x14ac:dyDescent="0.3">
      <c r="A1355" t="s">
        <v>62</v>
      </c>
      <c r="B1355" t="s">
        <v>232</v>
      </c>
      <c r="C1355" s="32">
        <v>217843</v>
      </c>
      <c r="D1355" s="1">
        <v>45536</v>
      </c>
      <c r="E1355" s="32">
        <v>2024</v>
      </c>
      <c r="F1355" s="32">
        <v>9</v>
      </c>
      <c r="G1355" s="32">
        <v>422112</v>
      </c>
      <c r="H1355" s="32">
        <v>639955</v>
      </c>
    </row>
    <row r="1356" spans="1:8" x14ac:dyDescent="0.3">
      <c r="A1356" t="s">
        <v>62</v>
      </c>
      <c r="B1356" t="s">
        <v>233</v>
      </c>
      <c r="C1356" s="32">
        <v>217927</v>
      </c>
      <c r="D1356" s="1">
        <v>45658</v>
      </c>
      <c r="E1356" s="32">
        <v>2025</v>
      </c>
      <c r="F1356" s="32">
        <v>1</v>
      </c>
      <c r="G1356" s="32">
        <v>776097</v>
      </c>
      <c r="H1356" s="32">
        <v>994024</v>
      </c>
    </row>
    <row r="1357" spans="1:8" x14ac:dyDescent="0.3">
      <c r="A1357" t="s">
        <v>62</v>
      </c>
      <c r="B1357" t="s">
        <v>234</v>
      </c>
      <c r="C1357" s="32">
        <v>233860</v>
      </c>
      <c r="D1357" s="1">
        <v>45931</v>
      </c>
      <c r="E1357" s="32">
        <v>2025</v>
      </c>
      <c r="F1357" s="32">
        <v>10</v>
      </c>
      <c r="G1357" s="32">
        <v>884351</v>
      </c>
      <c r="H1357" s="32">
        <v>1118211</v>
      </c>
    </row>
    <row r="1358" spans="1:8" x14ac:dyDescent="0.3">
      <c r="A1358" t="s">
        <v>62</v>
      </c>
      <c r="B1358" t="s">
        <v>235</v>
      </c>
      <c r="C1358" s="32">
        <v>259285</v>
      </c>
      <c r="D1358" s="1">
        <v>45689</v>
      </c>
      <c r="E1358" s="32">
        <v>2025</v>
      </c>
      <c r="F1358" s="32">
        <v>2</v>
      </c>
      <c r="G1358" s="32">
        <v>562942</v>
      </c>
      <c r="H1358" s="32">
        <v>822227</v>
      </c>
    </row>
    <row r="1359" spans="1:8" x14ac:dyDescent="0.3">
      <c r="A1359" t="s">
        <v>62</v>
      </c>
      <c r="B1359" t="s">
        <v>236</v>
      </c>
      <c r="C1359" s="32">
        <v>221933</v>
      </c>
      <c r="D1359" s="1">
        <v>45717</v>
      </c>
      <c r="E1359" s="32">
        <v>2025</v>
      </c>
      <c r="F1359" s="32">
        <v>3</v>
      </c>
      <c r="G1359" s="32">
        <v>689548</v>
      </c>
      <c r="H1359" s="32">
        <v>911481</v>
      </c>
    </row>
    <row r="1360" spans="1:8" x14ac:dyDescent="0.3">
      <c r="A1360" t="s">
        <v>62</v>
      </c>
      <c r="B1360" t="s">
        <v>237</v>
      </c>
      <c r="C1360" s="32">
        <v>250037</v>
      </c>
      <c r="D1360" s="1">
        <v>45748</v>
      </c>
      <c r="E1360" s="32">
        <v>2025</v>
      </c>
      <c r="F1360" s="32">
        <v>4</v>
      </c>
      <c r="G1360" s="32">
        <v>641040</v>
      </c>
      <c r="H1360" s="32">
        <v>891077</v>
      </c>
    </row>
    <row r="1361" spans="1:8" x14ac:dyDescent="0.3">
      <c r="A1361" t="s">
        <v>62</v>
      </c>
      <c r="B1361" t="s">
        <v>238</v>
      </c>
      <c r="C1361" s="32">
        <v>226875</v>
      </c>
      <c r="D1361" s="1">
        <v>45778</v>
      </c>
      <c r="E1361" s="32">
        <v>2025</v>
      </c>
      <c r="F1361" s="32">
        <v>5</v>
      </c>
      <c r="G1361" s="32">
        <v>764194</v>
      </c>
      <c r="H1361" s="32">
        <v>991069</v>
      </c>
    </row>
    <row r="1362" spans="1:8" x14ac:dyDescent="0.3">
      <c r="A1362" t="s">
        <v>62</v>
      </c>
      <c r="B1362" t="s">
        <v>239</v>
      </c>
      <c r="C1362" s="32">
        <v>352652</v>
      </c>
      <c r="D1362" s="1">
        <v>45809</v>
      </c>
      <c r="E1362" s="32">
        <v>2025</v>
      </c>
      <c r="F1362" s="32">
        <v>6</v>
      </c>
      <c r="G1362" s="32">
        <v>724072</v>
      </c>
      <c r="H1362" s="32">
        <v>1076724</v>
      </c>
    </row>
    <row r="1363" spans="1:8" x14ac:dyDescent="0.3">
      <c r="A1363" t="s">
        <v>62</v>
      </c>
      <c r="B1363" t="s">
        <v>240</v>
      </c>
      <c r="C1363" s="32">
        <v>309413</v>
      </c>
      <c r="D1363" s="1">
        <v>45839</v>
      </c>
      <c r="E1363" s="32">
        <v>2025</v>
      </c>
      <c r="F1363" s="32">
        <v>7</v>
      </c>
      <c r="G1363" s="32">
        <v>846859</v>
      </c>
      <c r="H1363" s="32">
        <v>1156272</v>
      </c>
    </row>
    <row r="1364" spans="1:8" x14ac:dyDescent="0.3">
      <c r="A1364" t="s">
        <v>62</v>
      </c>
      <c r="B1364" t="s">
        <v>241</v>
      </c>
      <c r="C1364" s="32">
        <v>272561</v>
      </c>
      <c r="D1364" s="1">
        <v>45870</v>
      </c>
      <c r="E1364" s="32">
        <v>2025</v>
      </c>
      <c r="F1364" s="32">
        <v>8</v>
      </c>
      <c r="G1364" s="32">
        <v>1075197</v>
      </c>
      <c r="H1364" s="32">
        <v>1347758</v>
      </c>
    </row>
    <row r="1365" spans="1:8" x14ac:dyDescent="0.3">
      <c r="A1365" t="s">
        <v>62</v>
      </c>
      <c r="B1365" t="s">
        <v>242</v>
      </c>
      <c r="C1365" s="32">
        <v>272730</v>
      </c>
      <c r="D1365" s="1">
        <v>45901</v>
      </c>
      <c r="E1365" s="32">
        <v>2025</v>
      </c>
      <c r="F1365" s="32">
        <v>9</v>
      </c>
      <c r="G1365" s="32">
        <v>910310</v>
      </c>
      <c r="H1365" s="32">
        <v>1183040</v>
      </c>
    </row>
    <row r="1366" spans="1:8" x14ac:dyDescent="0.3">
      <c r="A1366" t="s">
        <v>63</v>
      </c>
      <c r="B1366" t="s">
        <v>221</v>
      </c>
      <c r="C1366" s="32">
        <v>172488</v>
      </c>
      <c r="D1366" s="1">
        <v>45292</v>
      </c>
      <c r="E1366" s="32">
        <v>2024</v>
      </c>
      <c r="F1366" s="32">
        <v>1</v>
      </c>
      <c r="G1366" s="32">
        <v>387845</v>
      </c>
      <c r="H1366" s="32">
        <v>560333</v>
      </c>
    </row>
    <row r="1367" spans="1:8" x14ac:dyDescent="0.3">
      <c r="A1367" t="s">
        <v>63</v>
      </c>
      <c r="B1367" t="s">
        <v>222</v>
      </c>
      <c r="C1367" s="32">
        <v>220911</v>
      </c>
      <c r="D1367" s="1">
        <v>45566</v>
      </c>
      <c r="E1367" s="32">
        <v>2024</v>
      </c>
      <c r="F1367" s="32">
        <v>10</v>
      </c>
      <c r="G1367" s="32">
        <v>374290</v>
      </c>
      <c r="H1367" s="32">
        <v>595201</v>
      </c>
    </row>
    <row r="1368" spans="1:8" x14ac:dyDescent="0.3">
      <c r="A1368" t="s">
        <v>63</v>
      </c>
      <c r="B1368" t="s">
        <v>223</v>
      </c>
      <c r="C1368" s="32">
        <v>197698</v>
      </c>
      <c r="D1368" s="1">
        <v>45597</v>
      </c>
      <c r="E1368" s="32">
        <v>2024</v>
      </c>
      <c r="F1368" s="32">
        <v>11</v>
      </c>
      <c r="G1368" s="32">
        <v>376570</v>
      </c>
      <c r="H1368" s="32">
        <v>574268</v>
      </c>
    </row>
    <row r="1369" spans="1:8" x14ac:dyDescent="0.3">
      <c r="A1369" t="s">
        <v>63</v>
      </c>
      <c r="B1369" t="s">
        <v>224</v>
      </c>
      <c r="C1369" s="32">
        <v>191445</v>
      </c>
      <c r="D1369" s="1">
        <v>45627</v>
      </c>
      <c r="E1369" s="32">
        <v>2024</v>
      </c>
      <c r="F1369" s="32">
        <v>12</v>
      </c>
      <c r="G1369" s="32">
        <v>378646</v>
      </c>
      <c r="H1369" s="32">
        <v>570091</v>
      </c>
    </row>
    <row r="1370" spans="1:8" x14ac:dyDescent="0.3">
      <c r="A1370" t="s">
        <v>63</v>
      </c>
      <c r="B1370" t="s">
        <v>225</v>
      </c>
      <c r="C1370" s="32">
        <v>216693</v>
      </c>
      <c r="D1370" s="1">
        <v>45323</v>
      </c>
      <c r="E1370" s="32">
        <v>2024</v>
      </c>
      <c r="F1370" s="32">
        <v>2</v>
      </c>
      <c r="G1370" s="32">
        <v>372861</v>
      </c>
      <c r="H1370" s="32">
        <v>589554</v>
      </c>
    </row>
    <row r="1371" spans="1:8" x14ac:dyDescent="0.3">
      <c r="A1371" t="s">
        <v>63</v>
      </c>
      <c r="B1371" t="s">
        <v>226</v>
      </c>
      <c r="C1371" s="32">
        <v>223417</v>
      </c>
      <c r="D1371" s="1">
        <v>45352</v>
      </c>
      <c r="E1371" s="32">
        <v>2024</v>
      </c>
      <c r="F1371" s="32">
        <v>3</v>
      </c>
      <c r="G1371" s="32">
        <v>428866</v>
      </c>
      <c r="H1371" s="32">
        <v>652283</v>
      </c>
    </row>
    <row r="1372" spans="1:8" x14ac:dyDescent="0.3">
      <c r="A1372" t="s">
        <v>63</v>
      </c>
      <c r="B1372" t="s">
        <v>227</v>
      </c>
      <c r="C1372" s="32">
        <v>183027</v>
      </c>
      <c r="D1372" s="1">
        <v>45383</v>
      </c>
      <c r="E1372" s="32">
        <v>2024</v>
      </c>
      <c r="F1372" s="32">
        <v>4</v>
      </c>
      <c r="G1372" s="32">
        <v>382017</v>
      </c>
      <c r="H1372" s="32">
        <v>565044</v>
      </c>
    </row>
    <row r="1373" spans="1:8" x14ac:dyDescent="0.3">
      <c r="A1373" t="s">
        <v>63</v>
      </c>
      <c r="B1373" t="s">
        <v>228</v>
      </c>
      <c r="C1373" s="32">
        <v>226253</v>
      </c>
      <c r="D1373" s="1">
        <v>45413</v>
      </c>
      <c r="E1373" s="32">
        <v>2024</v>
      </c>
      <c r="F1373" s="32">
        <v>5</v>
      </c>
      <c r="G1373" s="32">
        <v>399403</v>
      </c>
      <c r="H1373" s="32">
        <v>625656</v>
      </c>
    </row>
    <row r="1374" spans="1:8" x14ac:dyDescent="0.3">
      <c r="A1374" t="s">
        <v>63</v>
      </c>
      <c r="B1374" t="s">
        <v>229</v>
      </c>
      <c r="C1374" s="32">
        <v>186850</v>
      </c>
      <c r="D1374" s="1">
        <v>45444</v>
      </c>
      <c r="E1374" s="32">
        <v>2024</v>
      </c>
      <c r="F1374" s="32">
        <v>6</v>
      </c>
      <c r="G1374" s="32">
        <v>380726</v>
      </c>
      <c r="H1374" s="32">
        <v>567576</v>
      </c>
    </row>
    <row r="1375" spans="1:8" x14ac:dyDescent="0.3">
      <c r="A1375" t="s">
        <v>63</v>
      </c>
      <c r="B1375" t="s">
        <v>230</v>
      </c>
      <c r="C1375" s="32">
        <v>206308</v>
      </c>
      <c r="D1375" s="1">
        <v>45474</v>
      </c>
      <c r="E1375" s="32">
        <v>2024</v>
      </c>
      <c r="F1375" s="32">
        <v>7</v>
      </c>
      <c r="G1375" s="32">
        <v>334774</v>
      </c>
      <c r="H1375" s="32">
        <v>541082</v>
      </c>
    </row>
    <row r="1376" spans="1:8" x14ac:dyDescent="0.3">
      <c r="A1376" t="s">
        <v>63</v>
      </c>
      <c r="B1376" t="s">
        <v>231</v>
      </c>
      <c r="C1376" s="32">
        <v>192929</v>
      </c>
      <c r="D1376" s="1">
        <v>45505</v>
      </c>
      <c r="E1376" s="32">
        <v>2024</v>
      </c>
      <c r="F1376" s="32">
        <v>8</v>
      </c>
      <c r="G1376" s="32">
        <v>373900</v>
      </c>
      <c r="H1376" s="32">
        <v>566829</v>
      </c>
    </row>
    <row r="1377" spans="1:8" x14ac:dyDescent="0.3">
      <c r="A1377" t="s">
        <v>63</v>
      </c>
      <c r="B1377" t="s">
        <v>232</v>
      </c>
      <c r="C1377" s="32">
        <v>191518</v>
      </c>
      <c r="D1377" s="1">
        <v>45536</v>
      </c>
      <c r="E1377" s="32">
        <v>2024</v>
      </c>
      <c r="F1377" s="32">
        <v>9</v>
      </c>
      <c r="G1377" s="32">
        <v>366454</v>
      </c>
      <c r="H1377" s="32">
        <v>557972</v>
      </c>
    </row>
    <row r="1378" spans="1:8" x14ac:dyDescent="0.3">
      <c r="A1378" t="s">
        <v>63</v>
      </c>
      <c r="B1378" t="s">
        <v>233</v>
      </c>
      <c r="C1378" s="32">
        <v>148268</v>
      </c>
      <c r="D1378" s="1">
        <v>45658</v>
      </c>
      <c r="E1378" s="32">
        <v>2025</v>
      </c>
      <c r="F1378" s="32">
        <v>1</v>
      </c>
      <c r="G1378" s="32">
        <v>363980</v>
      </c>
      <c r="H1378" s="32">
        <v>512248</v>
      </c>
    </row>
    <row r="1379" spans="1:8" x14ac:dyDescent="0.3">
      <c r="A1379" t="s">
        <v>63</v>
      </c>
      <c r="B1379" t="s">
        <v>234</v>
      </c>
      <c r="C1379" s="32">
        <v>204410</v>
      </c>
      <c r="D1379" s="1">
        <v>45931</v>
      </c>
      <c r="E1379" s="32">
        <v>2025</v>
      </c>
      <c r="F1379" s="32">
        <v>10</v>
      </c>
      <c r="G1379" s="32">
        <v>431443</v>
      </c>
      <c r="H1379" s="32">
        <v>635853</v>
      </c>
    </row>
    <row r="1380" spans="1:8" x14ac:dyDescent="0.3">
      <c r="A1380" t="s">
        <v>63</v>
      </c>
      <c r="B1380" t="s">
        <v>235</v>
      </c>
      <c r="C1380" s="32">
        <v>199100</v>
      </c>
      <c r="D1380" s="1">
        <v>45689</v>
      </c>
      <c r="E1380" s="32">
        <v>2025</v>
      </c>
      <c r="F1380" s="32">
        <v>2</v>
      </c>
      <c r="G1380" s="32">
        <v>331941</v>
      </c>
      <c r="H1380" s="32">
        <v>531041</v>
      </c>
    </row>
    <row r="1381" spans="1:8" x14ac:dyDescent="0.3">
      <c r="A1381" t="s">
        <v>63</v>
      </c>
      <c r="B1381" t="s">
        <v>236</v>
      </c>
      <c r="C1381" s="32">
        <v>212657</v>
      </c>
      <c r="D1381" s="1">
        <v>45717</v>
      </c>
      <c r="E1381" s="32">
        <v>2025</v>
      </c>
      <c r="F1381" s="32">
        <v>3</v>
      </c>
      <c r="G1381" s="32">
        <v>412334</v>
      </c>
      <c r="H1381" s="32">
        <v>624991</v>
      </c>
    </row>
    <row r="1382" spans="1:8" x14ac:dyDescent="0.3">
      <c r="A1382" t="s">
        <v>63</v>
      </c>
      <c r="B1382" t="s">
        <v>237</v>
      </c>
      <c r="C1382" s="32">
        <v>202051</v>
      </c>
      <c r="D1382" s="1">
        <v>45748</v>
      </c>
      <c r="E1382" s="32">
        <v>2025</v>
      </c>
      <c r="F1382" s="32">
        <v>4</v>
      </c>
      <c r="G1382" s="32">
        <v>368970</v>
      </c>
      <c r="H1382" s="32">
        <v>571021</v>
      </c>
    </row>
    <row r="1383" spans="1:8" x14ac:dyDescent="0.3">
      <c r="A1383" t="s">
        <v>63</v>
      </c>
      <c r="B1383" t="s">
        <v>238</v>
      </c>
      <c r="C1383" s="32">
        <v>204973</v>
      </c>
      <c r="D1383" s="1">
        <v>45778</v>
      </c>
      <c r="E1383" s="32">
        <v>2025</v>
      </c>
      <c r="F1383" s="32">
        <v>5</v>
      </c>
      <c r="G1383" s="32">
        <v>426275</v>
      </c>
      <c r="H1383" s="32">
        <v>631248</v>
      </c>
    </row>
    <row r="1384" spans="1:8" x14ac:dyDescent="0.3">
      <c r="A1384" t="s">
        <v>63</v>
      </c>
      <c r="B1384" t="s">
        <v>239</v>
      </c>
      <c r="C1384" s="32">
        <v>213284</v>
      </c>
      <c r="D1384" s="1">
        <v>45809</v>
      </c>
      <c r="E1384" s="32">
        <v>2025</v>
      </c>
      <c r="F1384" s="32">
        <v>6</v>
      </c>
      <c r="G1384" s="32">
        <v>406557</v>
      </c>
      <c r="H1384" s="32">
        <v>619841</v>
      </c>
    </row>
    <row r="1385" spans="1:8" x14ac:dyDescent="0.3">
      <c r="A1385" t="s">
        <v>63</v>
      </c>
      <c r="B1385" t="s">
        <v>240</v>
      </c>
      <c r="C1385" s="32">
        <v>255823</v>
      </c>
      <c r="D1385" s="1">
        <v>45839</v>
      </c>
      <c r="E1385" s="32">
        <v>2025</v>
      </c>
      <c r="F1385" s="32">
        <v>7</v>
      </c>
      <c r="G1385" s="32">
        <v>415514</v>
      </c>
      <c r="H1385" s="32">
        <v>671337</v>
      </c>
    </row>
    <row r="1386" spans="1:8" x14ac:dyDescent="0.3">
      <c r="A1386" t="s">
        <v>63</v>
      </c>
      <c r="B1386" t="s">
        <v>241</v>
      </c>
      <c r="C1386" s="32">
        <v>173420</v>
      </c>
      <c r="D1386" s="1">
        <v>45870</v>
      </c>
      <c r="E1386" s="32">
        <v>2025</v>
      </c>
      <c r="F1386" s="32">
        <v>8</v>
      </c>
      <c r="G1386" s="32">
        <v>316033</v>
      </c>
      <c r="H1386" s="32">
        <v>489453</v>
      </c>
    </row>
    <row r="1387" spans="1:8" x14ac:dyDescent="0.3">
      <c r="A1387" t="s">
        <v>63</v>
      </c>
      <c r="B1387" t="s">
        <v>242</v>
      </c>
      <c r="C1387" s="32">
        <v>226256</v>
      </c>
      <c r="D1387" s="1">
        <v>45901</v>
      </c>
      <c r="E1387" s="32">
        <v>2025</v>
      </c>
      <c r="F1387" s="32">
        <v>9</v>
      </c>
      <c r="G1387" s="32">
        <v>357913</v>
      </c>
      <c r="H1387" s="32">
        <v>584169</v>
      </c>
    </row>
    <row r="1388" spans="1:8" x14ac:dyDescent="0.3">
      <c r="A1388" t="s">
        <v>64</v>
      </c>
      <c r="B1388" t="s">
        <v>221</v>
      </c>
      <c r="C1388" s="32">
        <v>10791</v>
      </c>
      <c r="D1388" s="1">
        <v>45292</v>
      </c>
      <c r="E1388" s="32">
        <v>2024</v>
      </c>
      <c r="F1388" s="32">
        <v>1</v>
      </c>
      <c r="G1388" s="32">
        <v>11929</v>
      </c>
      <c r="H1388" s="32">
        <v>22720</v>
      </c>
    </row>
    <row r="1389" spans="1:8" x14ac:dyDescent="0.3">
      <c r="A1389" t="s">
        <v>64</v>
      </c>
      <c r="B1389" t="s">
        <v>222</v>
      </c>
      <c r="C1389" s="32">
        <v>8906</v>
      </c>
      <c r="D1389" s="1">
        <v>45566</v>
      </c>
      <c r="E1389" s="32">
        <v>2024</v>
      </c>
      <c r="F1389" s="32">
        <v>10</v>
      </c>
      <c r="G1389" s="32">
        <v>7095</v>
      </c>
      <c r="H1389" s="32">
        <v>16001</v>
      </c>
    </row>
    <row r="1390" spans="1:8" x14ac:dyDescent="0.3">
      <c r="A1390" t="s">
        <v>64</v>
      </c>
      <c r="B1390" t="s">
        <v>223</v>
      </c>
      <c r="C1390" s="32">
        <v>15390</v>
      </c>
      <c r="D1390" s="1">
        <v>45597</v>
      </c>
      <c r="E1390" s="32">
        <v>2024</v>
      </c>
      <c r="F1390" s="32">
        <v>11</v>
      </c>
      <c r="G1390" s="32">
        <v>13443</v>
      </c>
      <c r="H1390" s="32">
        <v>28833</v>
      </c>
    </row>
    <row r="1391" spans="1:8" x14ac:dyDescent="0.3">
      <c r="A1391" t="s">
        <v>64</v>
      </c>
      <c r="B1391" t="s">
        <v>224</v>
      </c>
      <c r="C1391" s="32">
        <v>23170</v>
      </c>
      <c r="D1391" s="1">
        <v>45627</v>
      </c>
      <c r="E1391" s="32">
        <v>2024</v>
      </c>
      <c r="F1391" s="32">
        <v>12</v>
      </c>
      <c r="G1391" s="32">
        <v>7285</v>
      </c>
      <c r="H1391" s="32">
        <v>30455</v>
      </c>
    </row>
    <row r="1392" spans="1:8" x14ac:dyDescent="0.3">
      <c r="A1392" t="s">
        <v>64</v>
      </c>
      <c r="B1392" t="s">
        <v>225</v>
      </c>
      <c r="C1392" s="32">
        <v>9911</v>
      </c>
      <c r="D1392" s="1">
        <v>45323</v>
      </c>
      <c r="E1392" s="32">
        <v>2024</v>
      </c>
      <c r="F1392" s="32">
        <v>2</v>
      </c>
      <c r="G1392" s="32">
        <v>7973</v>
      </c>
      <c r="H1392" s="32">
        <v>17884</v>
      </c>
    </row>
    <row r="1393" spans="1:8" x14ac:dyDescent="0.3">
      <c r="A1393" t="s">
        <v>64</v>
      </c>
      <c r="B1393" t="s">
        <v>226</v>
      </c>
      <c r="C1393" s="32">
        <v>5957</v>
      </c>
      <c r="D1393" s="1">
        <v>45352</v>
      </c>
      <c r="E1393" s="32">
        <v>2024</v>
      </c>
      <c r="F1393" s="32">
        <v>3</v>
      </c>
      <c r="G1393" s="32">
        <v>5619</v>
      </c>
      <c r="H1393" s="32">
        <v>11576</v>
      </c>
    </row>
    <row r="1394" spans="1:8" x14ac:dyDescent="0.3">
      <c r="A1394" t="s">
        <v>64</v>
      </c>
      <c r="B1394" t="s">
        <v>227</v>
      </c>
      <c r="C1394" s="32">
        <v>16844</v>
      </c>
      <c r="D1394" s="1">
        <v>45383</v>
      </c>
      <c r="E1394" s="32">
        <v>2024</v>
      </c>
      <c r="F1394" s="32">
        <v>4</v>
      </c>
      <c r="G1394" s="32">
        <v>8020</v>
      </c>
      <c r="H1394" s="32">
        <v>24864</v>
      </c>
    </row>
    <row r="1395" spans="1:8" x14ac:dyDescent="0.3">
      <c r="A1395" t="s">
        <v>64</v>
      </c>
      <c r="B1395" t="s">
        <v>228</v>
      </c>
      <c r="C1395" s="32">
        <v>9675</v>
      </c>
      <c r="D1395" s="1">
        <v>45413</v>
      </c>
      <c r="E1395" s="32">
        <v>2024</v>
      </c>
      <c r="F1395" s="32">
        <v>5</v>
      </c>
      <c r="G1395" s="32">
        <v>10800</v>
      </c>
      <c r="H1395" s="32">
        <v>20475</v>
      </c>
    </row>
    <row r="1396" spans="1:8" x14ac:dyDescent="0.3">
      <c r="A1396" t="s">
        <v>64</v>
      </c>
      <c r="B1396" t="s">
        <v>229</v>
      </c>
      <c r="C1396" s="32">
        <v>4391</v>
      </c>
      <c r="D1396" s="1">
        <v>45444</v>
      </c>
      <c r="E1396" s="32">
        <v>2024</v>
      </c>
      <c r="F1396" s="32">
        <v>6</v>
      </c>
      <c r="G1396" s="32">
        <v>5807</v>
      </c>
      <c r="H1396" s="32">
        <v>10198</v>
      </c>
    </row>
    <row r="1397" spans="1:8" x14ac:dyDescent="0.3">
      <c r="A1397" t="s">
        <v>64</v>
      </c>
      <c r="B1397" t="s">
        <v>230</v>
      </c>
      <c r="C1397" s="32">
        <v>5923</v>
      </c>
      <c r="D1397" s="1">
        <v>45474</v>
      </c>
      <c r="E1397" s="32">
        <v>2024</v>
      </c>
      <c r="F1397" s="32">
        <v>7</v>
      </c>
      <c r="G1397" s="32">
        <v>6692</v>
      </c>
      <c r="H1397" s="32">
        <v>12615</v>
      </c>
    </row>
    <row r="1398" spans="1:8" x14ac:dyDescent="0.3">
      <c r="A1398" t="s">
        <v>64</v>
      </c>
      <c r="B1398" t="s">
        <v>231</v>
      </c>
      <c r="C1398" s="32">
        <v>13816</v>
      </c>
      <c r="D1398" s="1">
        <v>45505</v>
      </c>
      <c r="E1398" s="32">
        <v>2024</v>
      </c>
      <c r="F1398" s="32">
        <v>8</v>
      </c>
      <c r="G1398" s="32">
        <v>5038</v>
      </c>
      <c r="H1398" s="32">
        <v>18854</v>
      </c>
    </row>
    <row r="1399" spans="1:8" x14ac:dyDescent="0.3">
      <c r="A1399" t="s">
        <v>64</v>
      </c>
      <c r="B1399" t="s">
        <v>232</v>
      </c>
      <c r="C1399" s="32">
        <v>13074</v>
      </c>
      <c r="D1399" s="1">
        <v>45536</v>
      </c>
      <c r="E1399" s="32">
        <v>2024</v>
      </c>
      <c r="F1399" s="32">
        <v>9</v>
      </c>
      <c r="G1399" s="32">
        <v>5679</v>
      </c>
      <c r="H1399" s="32">
        <v>18753</v>
      </c>
    </row>
    <row r="1400" spans="1:8" x14ac:dyDescent="0.3">
      <c r="A1400" t="s">
        <v>64</v>
      </c>
      <c r="B1400" t="s">
        <v>233</v>
      </c>
      <c r="C1400" s="32">
        <v>10034</v>
      </c>
      <c r="D1400" s="1">
        <v>45658</v>
      </c>
      <c r="E1400" s="32">
        <v>2025</v>
      </c>
      <c r="F1400" s="32">
        <v>1</v>
      </c>
      <c r="G1400" s="32">
        <v>2992</v>
      </c>
      <c r="H1400" s="32">
        <v>13026</v>
      </c>
    </row>
    <row r="1401" spans="1:8" x14ac:dyDescent="0.3">
      <c r="A1401" t="s">
        <v>64</v>
      </c>
      <c r="B1401" t="s">
        <v>234</v>
      </c>
      <c r="C1401" s="32">
        <v>8289</v>
      </c>
      <c r="D1401" s="1">
        <v>45931</v>
      </c>
      <c r="E1401" s="32">
        <v>2025</v>
      </c>
      <c r="F1401" s="32">
        <v>10</v>
      </c>
      <c r="G1401" s="32">
        <v>4220</v>
      </c>
      <c r="H1401" s="32">
        <v>12509</v>
      </c>
    </row>
    <row r="1402" spans="1:8" x14ac:dyDescent="0.3">
      <c r="A1402" t="s">
        <v>64</v>
      </c>
      <c r="B1402" t="s">
        <v>235</v>
      </c>
      <c r="C1402" s="32">
        <v>21576</v>
      </c>
      <c r="D1402" s="1">
        <v>45689</v>
      </c>
      <c r="E1402" s="32">
        <v>2025</v>
      </c>
      <c r="F1402" s="32">
        <v>2</v>
      </c>
      <c r="G1402" s="32">
        <v>16069</v>
      </c>
      <c r="H1402" s="32">
        <v>37645</v>
      </c>
    </row>
    <row r="1403" spans="1:8" x14ac:dyDescent="0.3">
      <c r="A1403" t="s">
        <v>64</v>
      </c>
      <c r="B1403" t="s">
        <v>236</v>
      </c>
      <c r="C1403" s="32">
        <v>3054</v>
      </c>
      <c r="D1403" s="1">
        <v>45717</v>
      </c>
      <c r="E1403" s="32">
        <v>2025</v>
      </c>
      <c r="F1403" s="32">
        <v>3</v>
      </c>
      <c r="G1403" s="32">
        <v>4654</v>
      </c>
      <c r="H1403" s="32">
        <v>7708</v>
      </c>
    </row>
    <row r="1404" spans="1:8" x14ac:dyDescent="0.3">
      <c r="A1404" t="s">
        <v>64</v>
      </c>
      <c r="B1404" t="s">
        <v>237</v>
      </c>
      <c r="C1404" s="32">
        <v>13290</v>
      </c>
      <c r="D1404" s="1">
        <v>45748</v>
      </c>
      <c r="E1404" s="32">
        <v>2025</v>
      </c>
      <c r="F1404" s="32">
        <v>4</v>
      </c>
      <c r="G1404" s="32">
        <v>9962</v>
      </c>
      <c r="H1404" s="32">
        <v>23252</v>
      </c>
    </row>
    <row r="1405" spans="1:8" x14ac:dyDescent="0.3">
      <c r="A1405" t="s">
        <v>64</v>
      </c>
      <c r="B1405" t="s">
        <v>238</v>
      </c>
      <c r="C1405" s="32">
        <v>12196</v>
      </c>
      <c r="D1405" s="1">
        <v>45778</v>
      </c>
      <c r="E1405" s="32">
        <v>2025</v>
      </c>
      <c r="F1405" s="32">
        <v>5</v>
      </c>
      <c r="G1405" s="32">
        <v>4839</v>
      </c>
      <c r="H1405" s="32">
        <v>17035</v>
      </c>
    </row>
    <row r="1406" spans="1:8" x14ac:dyDescent="0.3">
      <c r="A1406" t="s">
        <v>64</v>
      </c>
      <c r="B1406" t="s">
        <v>239</v>
      </c>
      <c r="C1406" s="32">
        <v>5702</v>
      </c>
      <c r="D1406" s="1">
        <v>45809</v>
      </c>
      <c r="E1406" s="32">
        <v>2025</v>
      </c>
      <c r="F1406" s="32">
        <v>6</v>
      </c>
      <c r="G1406" s="32">
        <v>8815</v>
      </c>
      <c r="H1406" s="32">
        <v>14517</v>
      </c>
    </row>
    <row r="1407" spans="1:8" x14ac:dyDescent="0.3">
      <c r="A1407" t="s">
        <v>64</v>
      </c>
      <c r="B1407" t="s">
        <v>240</v>
      </c>
      <c r="C1407" s="32">
        <v>8656</v>
      </c>
      <c r="D1407" s="1">
        <v>45839</v>
      </c>
      <c r="E1407" s="32">
        <v>2025</v>
      </c>
      <c r="F1407" s="32">
        <v>7</v>
      </c>
      <c r="G1407" s="32">
        <v>4691</v>
      </c>
      <c r="H1407" s="32">
        <v>13347</v>
      </c>
    </row>
    <row r="1408" spans="1:8" x14ac:dyDescent="0.3">
      <c r="A1408" t="s">
        <v>64</v>
      </c>
      <c r="B1408" t="s">
        <v>241</v>
      </c>
      <c r="C1408" s="32">
        <v>2655</v>
      </c>
      <c r="D1408" s="1">
        <v>45870</v>
      </c>
      <c r="E1408" s="32">
        <v>2025</v>
      </c>
      <c r="F1408" s="32">
        <v>8</v>
      </c>
      <c r="G1408" s="32">
        <v>8743</v>
      </c>
      <c r="H1408" s="32">
        <v>11398</v>
      </c>
    </row>
    <row r="1409" spans="1:8" x14ac:dyDescent="0.3">
      <c r="A1409" t="s">
        <v>64</v>
      </c>
      <c r="B1409" t="s">
        <v>242</v>
      </c>
      <c r="C1409" s="32">
        <v>12552</v>
      </c>
      <c r="D1409" s="1">
        <v>45901</v>
      </c>
      <c r="E1409" s="32">
        <v>2025</v>
      </c>
      <c r="F1409" s="32">
        <v>9</v>
      </c>
      <c r="G1409" s="32">
        <v>3849</v>
      </c>
      <c r="H1409" s="32">
        <v>16401</v>
      </c>
    </row>
    <row r="1410" spans="1:8" x14ac:dyDescent="0.3">
      <c r="A1410" t="s">
        <v>65</v>
      </c>
      <c r="B1410" t="s">
        <v>221</v>
      </c>
      <c r="C1410" s="32">
        <v>44</v>
      </c>
      <c r="D1410" s="1">
        <v>45292</v>
      </c>
      <c r="E1410" s="32">
        <v>2024</v>
      </c>
      <c r="F1410" s="32">
        <v>1</v>
      </c>
      <c r="G1410" s="32">
        <v>13</v>
      </c>
      <c r="H1410" s="32">
        <v>57</v>
      </c>
    </row>
    <row r="1411" spans="1:8" x14ac:dyDescent="0.3">
      <c r="A1411" t="s">
        <v>65</v>
      </c>
      <c r="B1411" t="s">
        <v>222</v>
      </c>
      <c r="C1411" s="32">
        <v>53</v>
      </c>
      <c r="D1411" s="1">
        <v>45566</v>
      </c>
      <c r="E1411" s="32">
        <v>2024</v>
      </c>
      <c r="F1411" s="32">
        <v>10</v>
      </c>
      <c r="G1411" s="32">
        <v>140</v>
      </c>
      <c r="H1411" s="32">
        <v>193</v>
      </c>
    </row>
    <row r="1412" spans="1:8" x14ac:dyDescent="0.3">
      <c r="A1412" t="s">
        <v>65</v>
      </c>
      <c r="B1412" t="s">
        <v>223</v>
      </c>
      <c r="C1412" s="32">
        <v>19</v>
      </c>
      <c r="D1412" s="1">
        <v>45597</v>
      </c>
      <c r="E1412" s="32">
        <v>2024</v>
      </c>
      <c r="F1412" s="32">
        <v>11</v>
      </c>
      <c r="G1412" s="32">
        <v>7899</v>
      </c>
      <c r="H1412" s="32">
        <v>7918</v>
      </c>
    </row>
    <row r="1413" spans="1:8" x14ac:dyDescent="0.3">
      <c r="A1413" t="s">
        <v>65</v>
      </c>
      <c r="B1413" t="s">
        <v>224</v>
      </c>
      <c r="C1413" s="32">
        <v>4</v>
      </c>
      <c r="D1413" s="1">
        <v>45627</v>
      </c>
      <c r="E1413" s="32">
        <v>2024</v>
      </c>
      <c r="F1413" s="32">
        <v>12</v>
      </c>
      <c r="G1413" s="32">
        <v>0</v>
      </c>
      <c r="H1413" s="32">
        <v>4</v>
      </c>
    </row>
    <row r="1414" spans="1:8" x14ac:dyDescent="0.3">
      <c r="A1414" t="s">
        <v>65</v>
      </c>
      <c r="B1414" t="s">
        <v>225</v>
      </c>
      <c r="C1414" s="32">
        <v>25</v>
      </c>
      <c r="D1414" s="1">
        <v>45323</v>
      </c>
      <c r="E1414" s="32">
        <v>2024</v>
      </c>
      <c r="F1414" s="32">
        <v>2</v>
      </c>
      <c r="G1414" s="32">
        <v>370</v>
      </c>
      <c r="H1414" s="32">
        <v>395</v>
      </c>
    </row>
    <row r="1415" spans="1:8" x14ac:dyDescent="0.3">
      <c r="A1415" t="s">
        <v>65</v>
      </c>
      <c r="B1415" t="s">
        <v>226</v>
      </c>
      <c r="C1415" s="32">
        <v>87</v>
      </c>
      <c r="D1415" s="1">
        <v>45352</v>
      </c>
      <c r="E1415" s="32">
        <v>2024</v>
      </c>
      <c r="F1415" s="32">
        <v>3</v>
      </c>
      <c r="G1415" s="32">
        <v>197</v>
      </c>
      <c r="H1415" s="32">
        <v>284</v>
      </c>
    </row>
    <row r="1416" spans="1:8" x14ac:dyDescent="0.3">
      <c r="A1416" t="s">
        <v>65</v>
      </c>
      <c r="B1416" t="s">
        <v>227</v>
      </c>
      <c r="C1416" s="32">
        <v>67</v>
      </c>
      <c r="D1416" s="1">
        <v>45383</v>
      </c>
      <c r="E1416" s="32">
        <v>2024</v>
      </c>
      <c r="F1416" s="32">
        <v>4</v>
      </c>
      <c r="G1416" s="32">
        <v>123</v>
      </c>
      <c r="H1416" s="32">
        <v>190</v>
      </c>
    </row>
    <row r="1417" spans="1:8" x14ac:dyDescent="0.3">
      <c r="A1417" t="s">
        <v>65</v>
      </c>
      <c r="B1417" t="s">
        <v>228</v>
      </c>
      <c r="C1417" s="32">
        <v>7</v>
      </c>
      <c r="D1417" s="1">
        <v>45413</v>
      </c>
      <c r="E1417" s="32">
        <v>2024</v>
      </c>
      <c r="F1417" s="32">
        <v>5</v>
      </c>
      <c r="G1417" s="32">
        <v>47</v>
      </c>
      <c r="H1417" s="32">
        <v>54</v>
      </c>
    </row>
    <row r="1418" spans="1:8" x14ac:dyDescent="0.3">
      <c r="A1418" t="s">
        <v>65</v>
      </c>
      <c r="B1418" t="s">
        <v>229</v>
      </c>
      <c r="C1418" s="32">
        <v>71</v>
      </c>
      <c r="D1418" s="1">
        <v>45444</v>
      </c>
      <c r="E1418" s="32">
        <v>2024</v>
      </c>
      <c r="F1418" s="32">
        <v>6</v>
      </c>
      <c r="G1418" s="32">
        <v>19952</v>
      </c>
      <c r="H1418" s="32">
        <v>20023</v>
      </c>
    </row>
    <row r="1419" spans="1:8" x14ac:dyDescent="0.3">
      <c r="A1419" t="s">
        <v>65</v>
      </c>
      <c r="B1419" t="s">
        <v>230</v>
      </c>
      <c r="C1419" s="32">
        <v>7</v>
      </c>
      <c r="D1419" s="1">
        <v>45474</v>
      </c>
      <c r="E1419" s="32">
        <v>2024</v>
      </c>
      <c r="F1419" s="32">
        <v>7</v>
      </c>
      <c r="G1419" s="32">
        <v>99</v>
      </c>
      <c r="H1419" s="32">
        <v>106</v>
      </c>
    </row>
    <row r="1420" spans="1:8" x14ac:dyDescent="0.3">
      <c r="A1420" t="s">
        <v>65</v>
      </c>
      <c r="B1420" t="s">
        <v>231</v>
      </c>
      <c r="C1420" s="32">
        <v>149</v>
      </c>
      <c r="D1420" s="1">
        <v>45505</v>
      </c>
      <c r="E1420" s="32">
        <v>2024</v>
      </c>
      <c r="F1420" s="32">
        <v>8</v>
      </c>
      <c r="G1420" s="32">
        <v>5</v>
      </c>
      <c r="H1420" s="32">
        <v>154</v>
      </c>
    </row>
    <row r="1421" spans="1:8" x14ac:dyDescent="0.3">
      <c r="A1421" t="s">
        <v>65</v>
      </c>
      <c r="B1421" t="s">
        <v>232</v>
      </c>
      <c r="C1421" s="32">
        <v>353</v>
      </c>
      <c r="D1421" s="1">
        <v>45536</v>
      </c>
      <c r="E1421" s="32">
        <v>2024</v>
      </c>
      <c r="F1421" s="32">
        <v>9</v>
      </c>
      <c r="G1421" s="32">
        <v>8632</v>
      </c>
      <c r="H1421" s="32">
        <v>8985</v>
      </c>
    </row>
    <row r="1422" spans="1:8" x14ac:dyDescent="0.3">
      <c r="A1422" t="s">
        <v>65</v>
      </c>
      <c r="B1422" t="s">
        <v>233</v>
      </c>
      <c r="C1422" s="32">
        <v>37</v>
      </c>
      <c r="D1422" s="1">
        <v>45658</v>
      </c>
      <c r="E1422" s="32">
        <v>2025</v>
      </c>
      <c r="F1422" s="32">
        <v>1</v>
      </c>
      <c r="G1422" s="32">
        <v>70</v>
      </c>
      <c r="H1422" s="32">
        <v>107</v>
      </c>
    </row>
    <row r="1423" spans="1:8" x14ac:dyDescent="0.3">
      <c r="A1423" t="s">
        <v>65</v>
      </c>
      <c r="B1423" t="s">
        <v>234</v>
      </c>
      <c r="C1423" s="32">
        <v>4</v>
      </c>
      <c r="D1423" s="1">
        <v>45931</v>
      </c>
      <c r="E1423" s="32">
        <v>2025</v>
      </c>
      <c r="F1423" s="32">
        <v>10</v>
      </c>
      <c r="G1423" s="32">
        <v>487</v>
      </c>
      <c r="H1423" s="32">
        <v>491</v>
      </c>
    </row>
    <row r="1424" spans="1:8" x14ac:dyDescent="0.3">
      <c r="A1424" t="s">
        <v>65</v>
      </c>
      <c r="B1424" t="s">
        <v>235</v>
      </c>
      <c r="C1424" s="32">
        <v>21</v>
      </c>
      <c r="D1424" s="1">
        <v>45689</v>
      </c>
      <c r="E1424" s="32">
        <v>2025</v>
      </c>
      <c r="F1424" s="32">
        <v>2</v>
      </c>
      <c r="G1424" s="32">
        <v>189</v>
      </c>
      <c r="H1424" s="32">
        <v>210</v>
      </c>
    </row>
    <row r="1425" spans="1:8" x14ac:dyDescent="0.3">
      <c r="A1425" t="s">
        <v>65</v>
      </c>
      <c r="B1425" t="s">
        <v>236</v>
      </c>
      <c r="C1425" s="32">
        <v>9</v>
      </c>
      <c r="D1425" s="1">
        <v>45717</v>
      </c>
      <c r="E1425" s="32">
        <v>2025</v>
      </c>
      <c r="F1425" s="32">
        <v>3</v>
      </c>
      <c r="G1425" s="32">
        <v>136</v>
      </c>
      <c r="H1425" s="32">
        <v>145</v>
      </c>
    </row>
    <row r="1426" spans="1:8" x14ac:dyDescent="0.3">
      <c r="A1426" t="s">
        <v>65</v>
      </c>
      <c r="B1426" t="s">
        <v>237</v>
      </c>
      <c r="C1426" s="32">
        <v>10</v>
      </c>
      <c r="D1426" s="1">
        <v>45748</v>
      </c>
      <c r="E1426" s="32">
        <v>2025</v>
      </c>
      <c r="F1426" s="32">
        <v>4</v>
      </c>
      <c r="G1426" s="32">
        <v>469</v>
      </c>
      <c r="H1426" s="32">
        <v>479</v>
      </c>
    </row>
    <row r="1427" spans="1:8" x14ac:dyDescent="0.3">
      <c r="A1427" t="s">
        <v>65</v>
      </c>
      <c r="B1427" t="s">
        <v>238</v>
      </c>
      <c r="C1427" s="32">
        <v>9</v>
      </c>
      <c r="D1427" s="1">
        <v>45778</v>
      </c>
      <c r="E1427" s="32">
        <v>2025</v>
      </c>
      <c r="F1427" s="32">
        <v>5</v>
      </c>
      <c r="G1427" s="32">
        <v>2012</v>
      </c>
      <c r="H1427" s="32">
        <v>2021</v>
      </c>
    </row>
    <row r="1428" spans="1:8" x14ac:dyDescent="0.3">
      <c r="A1428" t="s">
        <v>65</v>
      </c>
      <c r="B1428" t="s">
        <v>239</v>
      </c>
      <c r="C1428" s="32">
        <v>39</v>
      </c>
      <c r="D1428" s="1">
        <v>45809</v>
      </c>
      <c r="E1428" s="32">
        <v>2025</v>
      </c>
      <c r="F1428" s="32">
        <v>6</v>
      </c>
      <c r="G1428" s="32">
        <v>118</v>
      </c>
      <c r="H1428" s="32">
        <v>157</v>
      </c>
    </row>
    <row r="1429" spans="1:8" x14ac:dyDescent="0.3">
      <c r="A1429" t="s">
        <v>65</v>
      </c>
      <c r="B1429" t="s">
        <v>240</v>
      </c>
      <c r="C1429" s="32">
        <v>42</v>
      </c>
      <c r="D1429" s="1">
        <v>45839</v>
      </c>
      <c r="E1429" s="32">
        <v>2025</v>
      </c>
      <c r="F1429" s="32">
        <v>7</v>
      </c>
      <c r="G1429" s="32">
        <v>406</v>
      </c>
      <c r="H1429" s="32">
        <v>448</v>
      </c>
    </row>
    <row r="1430" spans="1:8" x14ac:dyDescent="0.3">
      <c r="A1430" t="s">
        <v>65</v>
      </c>
      <c r="B1430" t="s">
        <v>241</v>
      </c>
      <c r="C1430" s="32">
        <v>2</v>
      </c>
      <c r="D1430" s="1">
        <v>45870</v>
      </c>
      <c r="E1430" s="32">
        <v>2025</v>
      </c>
      <c r="F1430" s="32">
        <v>8</v>
      </c>
      <c r="G1430" s="32">
        <v>216</v>
      </c>
      <c r="H1430" s="32">
        <v>218</v>
      </c>
    </row>
    <row r="1431" spans="1:8" x14ac:dyDescent="0.3">
      <c r="A1431" t="s">
        <v>65</v>
      </c>
      <c r="B1431" t="s">
        <v>242</v>
      </c>
      <c r="C1431" s="32">
        <v>1</v>
      </c>
      <c r="D1431" s="1">
        <v>45901</v>
      </c>
      <c r="E1431" s="32">
        <v>2025</v>
      </c>
      <c r="F1431" s="32">
        <v>9</v>
      </c>
      <c r="G1431" s="32">
        <v>106</v>
      </c>
      <c r="H1431" s="32">
        <v>107</v>
      </c>
    </row>
    <row r="1432" spans="1:8" x14ac:dyDescent="0.3">
      <c r="A1432" t="s">
        <v>66</v>
      </c>
      <c r="B1432" t="s">
        <v>221</v>
      </c>
      <c r="C1432" s="32">
        <v>62718</v>
      </c>
      <c r="D1432" s="1">
        <v>45292</v>
      </c>
      <c r="E1432" s="32">
        <v>2024</v>
      </c>
      <c r="F1432" s="32">
        <v>1</v>
      </c>
      <c r="G1432" s="32">
        <v>28709</v>
      </c>
      <c r="H1432" s="32">
        <v>91427</v>
      </c>
    </row>
    <row r="1433" spans="1:8" x14ac:dyDescent="0.3">
      <c r="A1433" t="s">
        <v>66</v>
      </c>
      <c r="B1433" t="s">
        <v>222</v>
      </c>
      <c r="C1433" s="32">
        <v>111737</v>
      </c>
      <c r="D1433" s="1">
        <v>45566</v>
      </c>
      <c r="E1433" s="32">
        <v>2024</v>
      </c>
      <c r="F1433" s="32">
        <v>10</v>
      </c>
      <c r="G1433" s="32">
        <v>27267</v>
      </c>
      <c r="H1433" s="32">
        <v>139004</v>
      </c>
    </row>
    <row r="1434" spans="1:8" x14ac:dyDescent="0.3">
      <c r="A1434" t="s">
        <v>66</v>
      </c>
      <c r="B1434" t="s">
        <v>223</v>
      </c>
      <c r="C1434" s="32">
        <v>92653</v>
      </c>
      <c r="D1434" s="1">
        <v>45597</v>
      </c>
      <c r="E1434" s="32">
        <v>2024</v>
      </c>
      <c r="F1434" s="32">
        <v>11</v>
      </c>
      <c r="G1434" s="32">
        <v>27318</v>
      </c>
      <c r="H1434" s="32">
        <v>119971</v>
      </c>
    </row>
    <row r="1435" spans="1:8" x14ac:dyDescent="0.3">
      <c r="A1435" t="s">
        <v>66</v>
      </c>
      <c r="B1435" t="s">
        <v>224</v>
      </c>
      <c r="C1435" s="32">
        <v>102914</v>
      </c>
      <c r="D1435" s="1">
        <v>45627</v>
      </c>
      <c r="E1435" s="32">
        <v>2024</v>
      </c>
      <c r="F1435" s="32">
        <v>12</v>
      </c>
      <c r="G1435" s="32">
        <v>22688</v>
      </c>
      <c r="H1435" s="32">
        <v>125602</v>
      </c>
    </row>
    <row r="1436" spans="1:8" x14ac:dyDescent="0.3">
      <c r="A1436" t="s">
        <v>66</v>
      </c>
      <c r="B1436" t="s">
        <v>225</v>
      </c>
      <c r="C1436" s="32">
        <v>67253</v>
      </c>
      <c r="D1436" s="1">
        <v>45323</v>
      </c>
      <c r="E1436" s="32">
        <v>2024</v>
      </c>
      <c r="F1436" s="32">
        <v>2</v>
      </c>
      <c r="G1436" s="32">
        <v>29593</v>
      </c>
      <c r="H1436" s="32">
        <v>96846</v>
      </c>
    </row>
    <row r="1437" spans="1:8" x14ac:dyDescent="0.3">
      <c r="A1437" t="s">
        <v>66</v>
      </c>
      <c r="B1437" t="s">
        <v>226</v>
      </c>
      <c r="C1437" s="32">
        <v>96078</v>
      </c>
      <c r="D1437" s="1">
        <v>45352</v>
      </c>
      <c r="E1437" s="32">
        <v>2024</v>
      </c>
      <c r="F1437" s="32">
        <v>3</v>
      </c>
      <c r="G1437" s="32">
        <v>26904</v>
      </c>
      <c r="H1437" s="32">
        <v>122982</v>
      </c>
    </row>
    <row r="1438" spans="1:8" x14ac:dyDescent="0.3">
      <c r="A1438" t="s">
        <v>66</v>
      </c>
      <c r="B1438" t="s">
        <v>227</v>
      </c>
      <c r="C1438" s="32">
        <v>91550</v>
      </c>
      <c r="D1438" s="1">
        <v>45383</v>
      </c>
      <c r="E1438" s="32">
        <v>2024</v>
      </c>
      <c r="F1438" s="32">
        <v>4</v>
      </c>
      <c r="G1438" s="32">
        <v>28877</v>
      </c>
      <c r="H1438" s="32">
        <v>120427</v>
      </c>
    </row>
    <row r="1439" spans="1:8" x14ac:dyDescent="0.3">
      <c r="A1439" t="s">
        <v>66</v>
      </c>
      <c r="B1439" t="s">
        <v>228</v>
      </c>
      <c r="C1439" s="32">
        <v>80139</v>
      </c>
      <c r="D1439" s="1">
        <v>45413</v>
      </c>
      <c r="E1439" s="32">
        <v>2024</v>
      </c>
      <c r="F1439" s="32">
        <v>5</v>
      </c>
      <c r="G1439" s="32">
        <v>21550</v>
      </c>
      <c r="H1439" s="32">
        <v>101689</v>
      </c>
    </row>
    <row r="1440" spans="1:8" x14ac:dyDescent="0.3">
      <c r="A1440" t="s">
        <v>66</v>
      </c>
      <c r="B1440" t="s">
        <v>229</v>
      </c>
      <c r="C1440" s="32">
        <v>92236</v>
      </c>
      <c r="D1440" s="1">
        <v>45444</v>
      </c>
      <c r="E1440" s="32">
        <v>2024</v>
      </c>
      <c r="F1440" s="32">
        <v>6</v>
      </c>
      <c r="G1440" s="32">
        <v>42486</v>
      </c>
      <c r="H1440" s="32">
        <v>134722</v>
      </c>
    </row>
    <row r="1441" spans="1:8" x14ac:dyDescent="0.3">
      <c r="A1441" t="s">
        <v>66</v>
      </c>
      <c r="B1441" t="s">
        <v>230</v>
      </c>
      <c r="C1441" s="32">
        <v>88309</v>
      </c>
      <c r="D1441" s="1">
        <v>45474</v>
      </c>
      <c r="E1441" s="32">
        <v>2024</v>
      </c>
      <c r="F1441" s="32">
        <v>7</v>
      </c>
      <c r="G1441" s="32">
        <v>35313</v>
      </c>
      <c r="H1441" s="32">
        <v>123622</v>
      </c>
    </row>
    <row r="1442" spans="1:8" x14ac:dyDescent="0.3">
      <c r="A1442" t="s">
        <v>66</v>
      </c>
      <c r="B1442" t="s">
        <v>231</v>
      </c>
      <c r="C1442" s="32">
        <v>103095</v>
      </c>
      <c r="D1442" s="1">
        <v>45505</v>
      </c>
      <c r="E1442" s="32">
        <v>2024</v>
      </c>
      <c r="F1442" s="32">
        <v>8</v>
      </c>
      <c r="G1442" s="32">
        <v>42963</v>
      </c>
      <c r="H1442" s="32">
        <v>146058</v>
      </c>
    </row>
    <row r="1443" spans="1:8" x14ac:dyDescent="0.3">
      <c r="A1443" t="s">
        <v>66</v>
      </c>
      <c r="B1443" t="s">
        <v>232</v>
      </c>
      <c r="C1443" s="32">
        <v>108562</v>
      </c>
      <c r="D1443" s="1">
        <v>45536</v>
      </c>
      <c r="E1443" s="32">
        <v>2024</v>
      </c>
      <c r="F1443" s="32">
        <v>9</v>
      </c>
      <c r="G1443" s="32">
        <v>40207</v>
      </c>
      <c r="H1443" s="32">
        <v>148769</v>
      </c>
    </row>
    <row r="1444" spans="1:8" x14ac:dyDescent="0.3">
      <c r="A1444" t="s">
        <v>66</v>
      </c>
      <c r="B1444" t="s">
        <v>233</v>
      </c>
      <c r="C1444" s="32">
        <v>111650</v>
      </c>
      <c r="D1444" s="1">
        <v>45658</v>
      </c>
      <c r="E1444" s="32">
        <v>2025</v>
      </c>
      <c r="F1444" s="32">
        <v>1</v>
      </c>
      <c r="G1444" s="32">
        <v>46443</v>
      </c>
      <c r="H1444" s="32">
        <v>158093</v>
      </c>
    </row>
    <row r="1445" spans="1:8" x14ac:dyDescent="0.3">
      <c r="A1445" t="s">
        <v>66</v>
      </c>
      <c r="B1445" t="s">
        <v>234</v>
      </c>
      <c r="C1445" s="32">
        <v>80221</v>
      </c>
      <c r="D1445" s="1">
        <v>45931</v>
      </c>
      <c r="E1445" s="32">
        <v>2025</v>
      </c>
      <c r="F1445" s="32">
        <v>10</v>
      </c>
      <c r="G1445" s="32">
        <v>21532</v>
      </c>
      <c r="H1445" s="32">
        <v>101753</v>
      </c>
    </row>
    <row r="1446" spans="1:8" x14ac:dyDescent="0.3">
      <c r="A1446" t="s">
        <v>66</v>
      </c>
      <c r="B1446" t="s">
        <v>235</v>
      </c>
      <c r="C1446" s="32">
        <v>84047</v>
      </c>
      <c r="D1446" s="1">
        <v>45689</v>
      </c>
      <c r="E1446" s="32">
        <v>2025</v>
      </c>
      <c r="F1446" s="32">
        <v>2</v>
      </c>
      <c r="G1446" s="32">
        <v>40269</v>
      </c>
      <c r="H1446" s="32">
        <v>124316</v>
      </c>
    </row>
    <row r="1447" spans="1:8" x14ac:dyDescent="0.3">
      <c r="A1447" t="s">
        <v>66</v>
      </c>
      <c r="B1447" t="s">
        <v>236</v>
      </c>
      <c r="C1447" s="32">
        <v>98607</v>
      </c>
      <c r="D1447" s="1">
        <v>45717</v>
      </c>
      <c r="E1447" s="32">
        <v>2025</v>
      </c>
      <c r="F1447" s="32">
        <v>3</v>
      </c>
      <c r="G1447" s="32">
        <v>31209</v>
      </c>
      <c r="H1447" s="32">
        <v>129816</v>
      </c>
    </row>
    <row r="1448" spans="1:8" x14ac:dyDescent="0.3">
      <c r="A1448" t="s">
        <v>66</v>
      </c>
      <c r="B1448" t="s">
        <v>237</v>
      </c>
      <c r="C1448" s="32">
        <v>88470</v>
      </c>
      <c r="D1448" s="1">
        <v>45748</v>
      </c>
      <c r="E1448" s="32">
        <v>2025</v>
      </c>
      <c r="F1448" s="32">
        <v>4</v>
      </c>
      <c r="G1448" s="32">
        <v>76129</v>
      </c>
      <c r="H1448" s="32">
        <v>164599</v>
      </c>
    </row>
    <row r="1449" spans="1:8" x14ac:dyDescent="0.3">
      <c r="A1449" t="s">
        <v>66</v>
      </c>
      <c r="B1449" t="s">
        <v>238</v>
      </c>
      <c r="C1449" s="32">
        <v>78050</v>
      </c>
      <c r="D1449" s="1">
        <v>45778</v>
      </c>
      <c r="E1449" s="32">
        <v>2025</v>
      </c>
      <c r="F1449" s="32">
        <v>5</v>
      </c>
      <c r="G1449" s="32">
        <v>24757</v>
      </c>
      <c r="H1449" s="32">
        <v>102807</v>
      </c>
    </row>
    <row r="1450" spans="1:8" x14ac:dyDescent="0.3">
      <c r="A1450" t="s">
        <v>66</v>
      </c>
      <c r="B1450" t="s">
        <v>239</v>
      </c>
      <c r="C1450" s="32">
        <v>104594</v>
      </c>
      <c r="D1450" s="1">
        <v>45809</v>
      </c>
      <c r="E1450" s="32">
        <v>2025</v>
      </c>
      <c r="F1450" s="32">
        <v>6</v>
      </c>
      <c r="G1450" s="32">
        <v>31166</v>
      </c>
      <c r="H1450" s="32">
        <v>135760</v>
      </c>
    </row>
    <row r="1451" spans="1:8" x14ac:dyDescent="0.3">
      <c r="A1451" t="s">
        <v>66</v>
      </c>
      <c r="B1451" t="s">
        <v>240</v>
      </c>
      <c r="C1451" s="32">
        <v>71599</v>
      </c>
      <c r="D1451" s="1">
        <v>45839</v>
      </c>
      <c r="E1451" s="32">
        <v>2025</v>
      </c>
      <c r="F1451" s="32">
        <v>7</v>
      </c>
      <c r="G1451" s="32">
        <v>23987</v>
      </c>
      <c r="H1451" s="32">
        <v>95586</v>
      </c>
    </row>
    <row r="1452" spans="1:8" x14ac:dyDescent="0.3">
      <c r="A1452" t="s">
        <v>66</v>
      </c>
      <c r="B1452" t="s">
        <v>241</v>
      </c>
      <c r="C1452" s="32">
        <v>81083</v>
      </c>
      <c r="D1452" s="1">
        <v>45870</v>
      </c>
      <c r="E1452" s="32">
        <v>2025</v>
      </c>
      <c r="F1452" s="32">
        <v>8</v>
      </c>
      <c r="G1452" s="32">
        <v>36356</v>
      </c>
      <c r="H1452" s="32">
        <v>117439</v>
      </c>
    </row>
    <row r="1453" spans="1:8" x14ac:dyDescent="0.3">
      <c r="A1453" t="s">
        <v>66</v>
      </c>
      <c r="B1453" t="s">
        <v>242</v>
      </c>
      <c r="C1453" s="32">
        <v>78995</v>
      </c>
      <c r="D1453" s="1">
        <v>45901</v>
      </c>
      <c r="E1453" s="32">
        <v>2025</v>
      </c>
      <c r="F1453" s="32">
        <v>9</v>
      </c>
      <c r="G1453" s="32">
        <v>21425</v>
      </c>
      <c r="H1453" s="32">
        <v>100420</v>
      </c>
    </row>
    <row r="1454" spans="1:8" x14ac:dyDescent="0.3">
      <c r="A1454" t="s">
        <v>67</v>
      </c>
      <c r="B1454" t="s">
        <v>221</v>
      </c>
      <c r="C1454" s="32">
        <v>760</v>
      </c>
      <c r="D1454" s="1">
        <v>45292</v>
      </c>
      <c r="E1454" s="32">
        <v>2024</v>
      </c>
      <c r="F1454" s="32">
        <v>1</v>
      </c>
      <c r="G1454" s="32">
        <v>2156</v>
      </c>
      <c r="H1454" s="32">
        <v>2916</v>
      </c>
    </row>
    <row r="1455" spans="1:8" x14ac:dyDescent="0.3">
      <c r="A1455" t="s">
        <v>67</v>
      </c>
      <c r="B1455" t="s">
        <v>222</v>
      </c>
      <c r="C1455" s="32">
        <v>11434</v>
      </c>
      <c r="D1455" s="1">
        <v>45566</v>
      </c>
      <c r="E1455" s="32">
        <v>2024</v>
      </c>
      <c r="F1455" s="32">
        <v>10</v>
      </c>
      <c r="G1455" s="32">
        <v>2785</v>
      </c>
      <c r="H1455" s="32">
        <v>14219</v>
      </c>
    </row>
    <row r="1456" spans="1:8" x14ac:dyDescent="0.3">
      <c r="A1456" t="s">
        <v>67</v>
      </c>
      <c r="B1456" t="s">
        <v>223</v>
      </c>
      <c r="C1456" s="32">
        <v>1458</v>
      </c>
      <c r="D1456" s="1">
        <v>45597</v>
      </c>
      <c r="E1456" s="32">
        <v>2024</v>
      </c>
      <c r="F1456" s="32">
        <v>11</v>
      </c>
      <c r="G1456" s="32">
        <v>2427</v>
      </c>
      <c r="H1456" s="32">
        <v>3885</v>
      </c>
    </row>
    <row r="1457" spans="1:8" x14ac:dyDescent="0.3">
      <c r="A1457" t="s">
        <v>67</v>
      </c>
      <c r="B1457" t="s">
        <v>224</v>
      </c>
      <c r="C1457" s="32">
        <v>951</v>
      </c>
      <c r="D1457" s="1">
        <v>45627</v>
      </c>
      <c r="E1457" s="32">
        <v>2024</v>
      </c>
      <c r="F1457" s="32">
        <v>12</v>
      </c>
      <c r="G1457" s="32">
        <v>2604</v>
      </c>
      <c r="H1457" s="32">
        <v>3555</v>
      </c>
    </row>
    <row r="1458" spans="1:8" x14ac:dyDescent="0.3">
      <c r="A1458" t="s">
        <v>67</v>
      </c>
      <c r="B1458" t="s">
        <v>225</v>
      </c>
      <c r="C1458" s="32">
        <v>238</v>
      </c>
      <c r="D1458" s="1">
        <v>45323</v>
      </c>
      <c r="E1458" s="32">
        <v>2024</v>
      </c>
      <c r="F1458" s="32">
        <v>2</v>
      </c>
      <c r="G1458" s="32">
        <v>13393</v>
      </c>
      <c r="H1458" s="32">
        <v>13631</v>
      </c>
    </row>
    <row r="1459" spans="1:8" x14ac:dyDescent="0.3">
      <c r="A1459" t="s">
        <v>67</v>
      </c>
      <c r="B1459" t="s">
        <v>226</v>
      </c>
      <c r="C1459" s="32">
        <v>1344</v>
      </c>
      <c r="D1459" s="1">
        <v>45352</v>
      </c>
      <c r="E1459" s="32">
        <v>2024</v>
      </c>
      <c r="F1459" s="32">
        <v>3</v>
      </c>
      <c r="G1459" s="32">
        <v>4019</v>
      </c>
      <c r="H1459" s="32">
        <v>5363</v>
      </c>
    </row>
    <row r="1460" spans="1:8" x14ac:dyDescent="0.3">
      <c r="A1460" t="s">
        <v>67</v>
      </c>
      <c r="B1460" t="s">
        <v>227</v>
      </c>
      <c r="C1460" s="32">
        <v>1028</v>
      </c>
      <c r="D1460" s="1">
        <v>45383</v>
      </c>
      <c r="E1460" s="32">
        <v>2024</v>
      </c>
      <c r="F1460" s="32">
        <v>4</v>
      </c>
      <c r="G1460" s="32">
        <v>2744</v>
      </c>
      <c r="H1460" s="32">
        <v>3772</v>
      </c>
    </row>
    <row r="1461" spans="1:8" x14ac:dyDescent="0.3">
      <c r="A1461" t="s">
        <v>67</v>
      </c>
      <c r="B1461" t="s">
        <v>228</v>
      </c>
      <c r="C1461" s="32">
        <v>1062</v>
      </c>
      <c r="D1461" s="1">
        <v>45413</v>
      </c>
      <c r="E1461" s="32">
        <v>2024</v>
      </c>
      <c r="F1461" s="32">
        <v>5</v>
      </c>
      <c r="G1461" s="32">
        <v>3063</v>
      </c>
      <c r="H1461" s="32">
        <v>4125</v>
      </c>
    </row>
    <row r="1462" spans="1:8" x14ac:dyDescent="0.3">
      <c r="A1462" t="s">
        <v>67</v>
      </c>
      <c r="B1462" t="s">
        <v>229</v>
      </c>
      <c r="C1462" s="32">
        <v>928</v>
      </c>
      <c r="D1462" s="1">
        <v>45444</v>
      </c>
      <c r="E1462" s="32">
        <v>2024</v>
      </c>
      <c r="F1462" s="32">
        <v>6</v>
      </c>
      <c r="G1462" s="32">
        <v>3408</v>
      </c>
      <c r="H1462" s="32">
        <v>4336</v>
      </c>
    </row>
    <row r="1463" spans="1:8" x14ac:dyDescent="0.3">
      <c r="A1463" t="s">
        <v>67</v>
      </c>
      <c r="B1463" t="s">
        <v>230</v>
      </c>
      <c r="C1463" s="32">
        <v>1611</v>
      </c>
      <c r="D1463" s="1">
        <v>45474</v>
      </c>
      <c r="E1463" s="32">
        <v>2024</v>
      </c>
      <c r="F1463" s="32">
        <v>7</v>
      </c>
      <c r="G1463" s="32">
        <v>4345</v>
      </c>
      <c r="H1463" s="32">
        <v>5956</v>
      </c>
    </row>
    <row r="1464" spans="1:8" x14ac:dyDescent="0.3">
      <c r="A1464" t="s">
        <v>67</v>
      </c>
      <c r="B1464" t="s">
        <v>231</v>
      </c>
      <c r="C1464" s="32">
        <v>867</v>
      </c>
      <c r="D1464" s="1">
        <v>45505</v>
      </c>
      <c r="E1464" s="32">
        <v>2024</v>
      </c>
      <c r="F1464" s="32">
        <v>8</v>
      </c>
      <c r="G1464" s="32">
        <v>1456</v>
      </c>
      <c r="H1464" s="32">
        <v>2323</v>
      </c>
    </row>
    <row r="1465" spans="1:8" x14ac:dyDescent="0.3">
      <c r="A1465" t="s">
        <v>67</v>
      </c>
      <c r="B1465" t="s">
        <v>232</v>
      </c>
      <c r="C1465" s="32">
        <v>1629</v>
      </c>
      <c r="D1465" s="1">
        <v>45536</v>
      </c>
      <c r="E1465" s="32">
        <v>2024</v>
      </c>
      <c r="F1465" s="32">
        <v>9</v>
      </c>
      <c r="G1465" s="32">
        <v>3715</v>
      </c>
      <c r="H1465" s="32">
        <v>5344</v>
      </c>
    </row>
    <row r="1466" spans="1:8" x14ac:dyDescent="0.3">
      <c r="A1466" t="s">
        <v>67</v>
      </c>
      <c r="B1466" t="s">
        <v>233</v>
      </c>
      <c r="C1466" s="32">
        <v>1044</v>
      </c>
      <c r="D1466" s="1">
        <v>45658</v>
      </c>
      <c r="E1466" s="32">
        <v>2025</v>
      </c>
      <c r="F1466" s="32">
        <v>1</v>
      </c>
      <c r="G1466" s="32">
        <v>2153</v>
      </c>
      <c r="H1466" s="32">
        <v>3197</v>
      </c>
    </row>
    <row r="1467" spans="1:8" x14ac:dyDescent="0.3">
      <c r="A1467" t="s">
        <v>67</v>
      </c>
      <c r="B1467" t="s">
        <v>234</v>
      </c>
      <c r="C1467" s="32">
        <v>1227</v>
      </c>
      <c r="D1467" s="1">
        <v>45931</v>
      </c>
      <c r="E1467" s="32">
        <v>2025</v>
      </c>
      <c r="F1467" s="32">
        <v>10</v>
      </c>
      <c r="G1467" s="32">
        <v>3259</v>
      </c>
      <c r="H1467" s="32">
        <v>4486</v>
      </c>
    </row>
    <row r="1468" spans="1:8" x14ac:dyDescent="0.3">
      <c r="A1468" t="s">
        <v>67</v>
      </c>
      <c r="B1468" t="s">
        <v>235</v>
      </c>
      <c r="C1468" s="32">
        <v>1527</v>
      </c>
      <c r="D1468" s="1">
        <v>45689</v>
      </c>
      <c r="E1468" s="32">
        <v>2025</v>
      </c>
      <c r="F1468" s="32">
        <v>2</v>
      </c>
      <c r="G1468" s="32">
        <v>1918</v>
      </c>
      <c r="H1468" s="32">
        <v>3445</v>
      </c>
    </row>
    <row r="1469" spans="1:8" x14ac:dyDescent="0.3">
      <c r="A1469" t="s">
        <v>67</v>
      </c>
      <c r="B1469" t="s">
        <v>236</v>
      </c>
      <c r="C1469" s="32">
        <v>562</v>
      </c>
      <c r="D1469" s="1">
        <v>45717</v>
      </c>
      <c r="E1469" s="32">
        <v>2025</v>
      </c>
      <c r="F1469" s="32">
        <v>3</v>
      </c>
      <c r="G1469" s="32">
        <v>1770</v>
      </c>
      <c r="H1469" s="32">
        <v>2332</v>
      </c>
    </row>
    <row r="1470" spans="1:8" x14ac:dyDescent="0.3">
      <c r="A1470" t="s">
        <v>67</v>
      </c>
      <c r="B1470" t="s">
        <v>237</v>
      </c>
      <c r="C1470" s="32">
        <v>1427</v>
      </c>
      <c r="D1470" s="1">
        <v>45748</v>
      </c>
      <c r="E1470" s="32">
        <v>2025</v>
      </c>
      <c r="F1470" s="32">
        <v>4</v>
      </c>
      <c r="G1470" s="32">
        <v>3991</v>
      </c>
      <c r="H1470" s="32">
        <v>5418</v>
      </c>
    </row>
    <row r="1471" spans="1:8" x14ac:dyDescent="0.3">
      <c r="A1471" t="s">
        <v>67</v>
      </c>
      <c r="B1471" t="s">
        <v>238</v>
      </c>
      <c r="C1471" s="32">
        <v>1382</v>
      </c>
      <c r="D1471" s="1">
        <v>45778</v>
      </c>
      <c r="E1471" s="32">
        <v>2025</v>
      </c>
      <c r="F1471" s="32">
        <v>5</v>
      </c>
      <c r="G1471" s="32">
        <v>3441</v>
      </c>
      <c r="H1471" s="32">
        <v>4823</v>
      </c>
    </row>
    <row r="1472" spans="1:8" x14ac:dyDescent="0.3">
      <c r="A1472" t="s">
        <v>67</v>
      </c>
      <c r="B1472" t="s">
        <v>239</v>
      </c>
      <c r="C1472" s="32">
        <v>874</v>
      </c>
      <c r="D1472" s="1">
        <v>45809</v>
      </c>
      <c r="E1472" s="32">
        <v>2025</v>
      </c>
      <c r="F1472" s="32">
        <v>6</v>
      </c>
      <c r="G1472" s="32">
        <v>985</v>
      </c>
      <c r="H1472" s="32">
        <v>1859</v>
      </c>
    </row>
    <row r="1473" spans="1:8" x14ac:dyDescent="0.3">
      <c r="A1473" t="s">
        <v>67</v>
      </c>
      <c r="B1473" t="s">
        <v>240</v>
      </c>
      <c r="C1473" s="32">
        <v>1683</v>
      </c>
      <c r="D1473" s="1">
        <v>45839</v>
      </c>
      <c r="E1473" s="32">
        <v>2025</v>
      </c>
      <c r="F1473" s="32">
        <v>7</v>
      </c>
      <c r="G1473" s="32">
        <v>1439</v>
      </c>
      <c r="H1473" s="32">
        <v>3122</v>
      </c>
    </row>
    <row r="1474" spans="1:8" x14ac:dyDescent="0.3">
      <c r="A1474" t="s">
        <v>67</v>
      </c>
      <c r="B1474" t="s">
        <v>241</v>
      </c>
      <c r="C1474" s="32">
        <v>1349</v>
      </c>
      <c r="D1474" s="1">
        <v>45870</v>
      </c>
      <c r="E1474" s="32">
        <v>2025</v>
      </c>
      <c r="F1474" s="32">
        <v>8</v>
      </c>
      <c r="G1474" s="32">
        <v>9493</v>
      </c>
      <c r="H1474" s="32">
        <v>10842</v>
      </c>
    </row>
    <row r="1475" spans="1:8" x14ac:dyDescent="0.3">
      <c r="A1475" t="s">
        <v>67</v>
      </c>
      <c r="B1475" t="s">
        <v>242</v>
      </c>
      <c r="C1475" s="32">
        <v>2140</v>
      </c>
      <c r="D1475" s="1">
        <v>45901</v>
      </c>
      <c r="E1475" s="32">
        <v>2025</v>
      </c>
      <c r="F1475" s="32">
        <v>9</v>
      </c>
      <c r="G1475" s="32">
        <v>2265</v>
      </c>
      <c r="H1475" s="32">
        <v>4405</v>
      </c>
    </row>
    <row r="1476" spans="1:8" x14ac:dyDescent="0.3">
      <c r="A1476" t="s">
        <v>68</v>
      </c>
      <c r="B1476" t="s">
        <v>221</v>
      </c>
      <c r="C1476" s="32">
        <v>24544</v>
      </c>
      <c r="D1476" s="1">
        <v>45292</v>
      </c>
      <c r="E1476" s="32">
        <v>2024</v>
      </c>
      <c r="F1476" s="32">
        <v>1</v>
      </c>
      <c r="G1476" s="32">
        <v>82503</v>
      </c>
      <c r="H1476" s="32">
        <v>107047</v>
      </c>
    </row>
    <row r="1477" spans="1:8" x14ac:dyDescent="0.3">
      <c r="A1477" t="s">
        <v>68</v>
      </c>
      <c r="B1477" t="s">
        <v>222</v>
      </c>
      <c r="C1477" s="32">
        <v>59395</v>
      </c>
      <c r="D1477" s="1">
        <v>45566</v>
      </c>
      <c r="E1477" s="32">
        <v>2024</v>
      </c>
      <c r="F1477" s="32">
        <v>10</v>
      </c>
      <c r="G1477" s="32">
        <v>172280</v>
      </c>
      <c r="H1477" s="32">
        <v>231675</v>
      </c>
    </row>
    <row r="1478" spans="1:8" x14ac:dyDescent="0.3">
      <c r="A1478" t="s">
        <v>68</v>
      </c>
      <c r="B1478" t="s">
        <v>223</v>
      </c>
      <c r="C1478" s="32">
        <v>37883</v>
      </c>
      <c r="D1478" s="1">
        <v>45597</v>
      </c>
      <c r="E1478" s="32">
        <v>2024</v>
      </c>
      <c r="F1478" s="32">
        <v>11</v>
      </c>
      <c r="G1478" s="32">
        <v>76829</v>
      </c>
      <c r="H1478" s="32">
        <v>114712</v>
      </c>
    </row>
    <row r="1479" spans="1:8" x14ac:dyDescent="0.3">
      <c r="A1479" t="s">
        <v>68</v>
      </c>
      <c r="B1479" t="s">
        <v>224</v>
      </c>
      <c r="C1479" s="32">
        <v>44104</v>
      </c>
      <c r="D1479" s="1">
        <v>45627</v>
      </c>
      <c r="E1479" s="32">
        <v>2024</v>
      </c>
      <c r="F1479" s="32">
        <v>12</v>
      </c>
      <c r="G1479" s="32">
        <v>194467</v>
      </c>
      <c r="H1479" s="32">
        <v>238571</v>
      </c>
    </row>
    <row r="1480" spans="1:8" x14ac:dyDescent="0.3">
      <c r="A1480" t="s">
        <v>68</v>
      </c>
      <c r="B1480" t="s">
        <v>225</v>
      </c>
      <c r="C1480" s="32">
        <v>24392</v>
      </c>
      <c r="D1480" s="1">
        <v>45323</v>
      </c>
      <c r="E1480" s="32">
        <v>2024</v>
      </c>
      <c r="F1480" s="32">
        <v>2</v>
      </c>
      <c r="G1480" s="32">
        <v>51409</v>
      </c>
      <c r="H1480" s="32">
        <v>75801</v>
      </c>
    </row>
    <row r="1481" spans="1:8" x14ac:dyDescent="0.3">
      <c r="A1481" t="s">
        <v>68</v>
      </c>
      <c r="B1481" t="s">
        <v>226</v>
      </c>
      <c r="C1481" s="32">
        <v>32656</v>
      </c>
      <c r="D1481" s="1">
        <v>45352</v>
      </c>
      <c r="E1481" s="32">
        <v>2024</v>
      </c>
      <c r="F1481" s="32">
        <v>3</v>
      </c>
      <c r="G1481" s="32">
        <v>105043</v>
      </c>
      <c r="H1481" s="32">
        <v>137699</v>
      </c>
    </row>
    <row r="1482" spans="1:8" x14ac:dyDescent="0.3">
      <c r="A1482" t="s">
        <v>68</v>
      </c>
      <c r="B1482" t="s">
        <v>227</v>
      </c>
      <c r="C1482" s="32">
        <v>31821</v>
      </c>
      <c r="D1482" s="1">
        <v>45383</v>
      </c>
      <c r="E1482" s="32">
        <v>2024</v>
      </c>
      <c r="F1482" s="32">
        <v>4</v>
      </c>
      <c r="G1482" s="32">
        <v>46587</v>
      </c>
      <c r="H1482" s="32">
        <v>78408</v>
      </c>
    </row>
    <row r="1483" spans="1:8" x14ac:dyDescent="0.3">
      <c r="A1483" t="s">
        <v>68</v>
      </c>
      <c r="B1483" t="s">
        <v>228</v>
      </c>
      <c r="C1483" s="32">
        <v>36643</v>
      </c>
      <c r="D1483" s="1">
        <v>45413</v>
      </c>
      <c r="E1483" s="32">
        <v>2024</v>
      </c>
      <c r="F1483" s="32">
        <v>5</v>
      </c>
      <c r="G1483" s="32">
        <v>45262</v>
      </c>
      <c r="H1483" s="32">
        <v>81905</v>
      </c>
    </row>
    <row r="1484" spans="1:8" x14ac:dyDescent="0.3">
      <c r="A1484" t="s">
        <v>68</v>
      </c>
      <c r="B1484" t="s">
        <v>229</v>
      </c>
      <c r="C1484" s="32">
        <v>27108</v>
      </c>
      <c r="D1484" s="1">
        <v>45444</v>
      </c>
      <c r="E1484" s="32">
        <v>2024</v>
      </c>
      <c r="F1484" s="32">
        <v>6</v>
      </c>
      <c r="G1484" s="32">
        <v>36645</v>
      </c>
      <c r="H1484" s="32">
        <v>63753</v>
      </c>
    </row>
    <row r="1485" spans="1:8" x14ac:dyDescent="0.3">
      <c r="A1485" t="s">
        <v>68</v>
      </c>
      <c r="B1485" t="s">
        <v>230</v>
      </c>
      <c r="C1485" s="32">
        <v>60216</v>
      </c>
      <c r="D1485" s="1">
        <v>45474</v>
      </c>
      <c r="E1485" s="32">
        <v>2024</v>
      </c>
      <c r="F1485" s="32">
        <v>7</v>
      </c>
      <c r="G1485" s="32">
        <v>54209</v>
      </c>
      <c r="H1485" s="32">
        <v>114425</v>
      </c>
    </row>
    <row r="1486" spans="1:8" x14ac:dyDescent="0.3">
      <c r="A1486" t="s">
        <v>68</v>
      </c>
      <c r="B1486" t="s">
        <v>231</v>
      </c>
      <c r="C1486" s="32">
        <v>60431</v>
      </c>
      <c r="D1486" s="1">
        <v>45505</v>
      </c>
      <c r="E1486" s="32">
        <v>2024</v>
      </c>
      <c r="F1486" s="32">
        <v>8</v>
      </c>
      <c r="G1486" s="32">
        <v>123414</v>
      </c>
      <c r="H1486" s="32">
        <v>183845</v>
      </c>
    </row>
    <row r="1487" spans="1:8" x14ac:dyDescent="0.3">
      <c r="A1487" t="s">
        <v>68</v>
      </c>
      <c r="B1487" t="s">
        <v>232</v>
      </c>
      <c r="C1487" s="32">
        <v>49539</v>
      </c>
      <c r="D1487" s="1">
        <v>45536</v>
      </c>
      <c r="E1487" s="32">
        <v>2024</v>
      </c>
      <c r="F1487" s="32">
        <v>9</v>
      </c>
      <c r="G1487" s="32">
        <v>29058</v>
      </c>
      <c r="H1487" s="32">
        <v>78597</v>
      </c>
    </row>
    <row r="1488" spans="1:8" x14ac:dyDescent="0.3">
      <c r="A1488" t="s">
        <v>68</v>
      </c>
      <c r="B1488" t="s">
        <v>233</v>
      </c>
      <c r="C1488" s="32">
        <v>39937</v>
      </c>
      <c r="D1488" s="1">
        <v>45658</v>
      </c>
      <c r="E1488" s="32">
        <v>2025</v>
      </c>
      <c r="F1488" s="32">
        <v>1</v>
      </c>
      <c r="G1488" s="32">
        <v>234977</v>
      </c>
      <c r="H1488" s="32">
        <v>274914</v>
      </c>
    </row>
    <row r="1489" spans="1:8" x14ac:dyDescent="0.3">
      <c r="A1489" t="s">
        <v>68</v>
      </c>
      <c r="B1489" t="s">
        <v>234</v>
      </c>
      <c r="C1489" s="32">
        <v>158653</v>
      </c>
      <c r="D1489" s="1">
        <v>45931</v>
      </c>
      <c r="E1489" s="32">
        <v>2025</v>
      </c>
      <c r="F1489" s="32">
        <v>10</v>
      </c>
      <c r="G1489" s="32">
        <v>40538</v>
      </c>
      <c r="H1489" s="32">
        <v>199191</v>
      </c>
    </row>
    <row r="1490" spans="1:8" x14ac:dyDescent="0.3">
      <c r="A1490" t="s">
        <v>68</v>
      </c>
      <c r="B1490" t="s">
        <v>235</v>
      </c>
      <c r="C1490" s="32">
        <v>66892</v>
      </c>
      <c r="D1490" s="1">
        <v>45689</v>
      </c>
      <c r="E1490" s="32">
        <v>2025</v>
      </c>
      <c r="F1490" s="32">
        <v>2</v>
      </c>
      <c r="G1490" s="32">
        <v>214614</v>
      </c>
      <c r="H1490" s="32">
        <v>281506</v>
      </c>
    </row>
    <row r="1491" spans="1:8" x14ac:dyDescent="0.3">
      <c r="A1491" t="s">
        <v>68</v>
      </c>
      <c r="B1491" t="s">
        <v>236</v>
      </c>
      <c r="C1491" s="32">
        <v>74231</v>
      </c>
      <c r="D1491" s="1">
        <v>45717</v>
      </c>
      <c r="E1491" s="32">
        <v>2025</v>
      </c>
      <c r="F1491" s="32">
        <v>3</v>
      </c>
      <c r="G1491" s="32">
        <v>110444</v>
      </c>
      <c r="H1491" s="32">
        <v>184675</v>
      </c>
    </row>
    <row r="1492" spans="1:8" x14ac:dyDescent="0.3">
      <c r="A1492" t="s">
        <v>68</v>
      </c>
      <c r="B1492" t="s">
        <v>237</v>
      </c>
      <c r="C1492" s="32">
        <v>53382</v>
      </c>
      <c r="D1492" s="1">
        <v>45748</v>
      </c>
      <c r="E1492" s="32">
        <v>2025</v>
      </c>
      <c r="F1492" s="32">
        <v>4</v>
      </c>
      <c r="G1492" s="32">
        <v>63139</v>
      </c>
      <c r="H1492" s="32">
        <v>116521</v>
      </c>
    </row>
    <row r="1493" spans="1:8" x14ac:dyDescent="0.3">
      <c r="A1493" t="s">
        <v>68</v>
      </c>
      <c r="B1493" t="s">
        <v>238</v>
      </c>
      <c r="C1493" s="32">
        <v>87303</v>
      </c>
      <c r="D1493" s="1">
        <v>45778</v>
      </c>
      <c r="E1493" s="32">
        <v>2025</v>
      </c>
      <c r="F1493" s="32">
        <v>5</v>
      </c>
      <c r="G1493" s="32">
        <v>224875</v>
      </c>
      <c r="H1493" s="32">
        <v>312178</v>
      </c>
    </row>
    <row r="1494" spans="1:8" x14ac:dyDescent="0.3">
      <c r="A1494" t="s">
        <v>68</v>
      </c>
      <c r="B1494" t="s">
        <v>239</v>
      </c>
      <c r="C1494" s="32">
        <v>61454</v>
      </c>
      <c r="D1494" s="1">
        <v>45809</v>
      </c>
      <c r="E1494" s="32">
        <v>2025</v>
      </c>
      <c r="F1494" s="32">
        <v>6</v>
      </c>
      <c r="G1494" s="32">
        <v>96194</v>
      </c>
      <c r="H1494" s="32">
        <v>157648</v>
      </c>
    </row>
    <row r="1495" spans="1:8" x14ac:dyDescent="0.3">
      <c r="A1495" t="s">
        <v>68</v>
      </c>
      <c r="B1495" t="s">
        <v>240</v>
      </c>
      <c r="C1495" s="32">
        <v>95741</v>
      </c>
      <c r="D1495" s="1">
        <v>45839</v>
      </c>
      <c r="E1495" s="32">
        <v>2025</v>
      </c>
      <c r="F1495" s="32">
        <v>7</v>
      </c>
      <c r="G1495" s="32">
        <v>81516</v>
      </c>
      <c r="H1495" s="32">
        <v>177257</v>
      </c>
    </row>
    <row r="1496" spans="1:8" x14ac:dyDescent="0.3">
      <c r="A1496" t="s">
        <v>68</v>
      </c>
      <c r="B1496" t="s">
        <v>241</v>
      </c>
      <c r="C1496" s="32">
        <v>77699</v>
      </c>
      <c r="D1496" s="1">
        <v>45870</v>
      </c>
      <c r="E1496" s="32">
        <v>2025</v>
      </c>
      <c r="F1496" s="32">
        <v>8</v>
      </c>
      <c r="G1496" s="32">
        <v>147554</v>
      </c>
      <c r="H1496" s="32">
        <v>225253</v>
      </c>
    </row>
    <row r="1497" spans="1:8" x14ac:dyDescent="0.3">
      <c r="A1497" t="s">
        <v>68</v>
      </c>
      <c r="B1497" t="s">
        <v>242</v>
      </c>
      <c r="C1497" s="32">
        <v>118981</v>
      </c>
      <c r="D1497" s="1">
        <v>45901</v>
      </c>
      <c r="E1497" s="32">
        <v>2025</v>
      </c>
      <c r="F1497" s="32">
        <v>9</v>
      </c>
      <c r="G1497" s="32">
        <v>98464</v>
      </c>
      <c r="H1497" s="32">
        <v>217445</v>
      </c>
    </row>
    <row r="1498" spans="1:8" x14ac:dyDescent="0.3">
      <c r="A1498" t="s">
        <v>69</v>
      </c>
      <c r="B1498" t="s">
        <v>221</v>
      </c>
      <c r="C1498" s="32">
        <v>2024</v>
      </c>
      <c r="D1498" s="1">
        <v>45292</v>
      </c>
      <c r="E1498" s="32">
        <v>2024</v>
      </c>
      <c r="F1498" s="32">
        <v>1</v>
      </c>
      <c r="G1498" s="32">
        <v>6</v>
      </c>
      <c r="H1498" s="32">
        <v>2030</v>
      </c>
    </row>
    <row r="1499" spans="1:8" x14ac:dyDescent="0.3">
      <c r="A1499" t="s">
        <v>69</v>
      </c>
      <c r="B1499" t="s">
        <v>222</v>
      </c>
      <c r="C1499" s="32">
        <v>0</v>
      </c>
      <c r="D1499" s="1">
        <v>45566</v>
      </c>
      <c r="E1499" s="32">
        <v>2024</v>
      </c>
      <c r="F1499" s="32">
        <v>10</v>
      </c>
      <c r="G1499" s="32">
        <v>277</v>
      </c>
      <c r="H1499" s="32">
        <v>277</v>
      </c>
    </row>
    <row r="1500" spans="1:8" x14ac:dyDescent="0.3">
      <c r="A1500" t="s">
        <v>69</v>
      </c>
      <c r="B1500" t="s">
        <v>223</v>
      </c>
      <c r="C1500" s="32">
        <v>4</v>
      </c>
      <c r="D1500" s="1">
        <v>45597</v>
      </c>
      <c r="E1500" s="32">
        <v>2024</v>
      </c>
      <c r="F1500" s="32">
        <v>11</v>
      </c>
      <c r="G1500" s="32">
        <v>4</v>
      </c>
      <c r="H1500" s="32">
        <v>8</v>
      </c>
    </row>
    <row r="1501" spans="1:8" x14ac:dyDescent="0.3">
      <c r="A1501" t="s">
        <v>69</v>
      </c>
      <c r="B1501" t="s">
        <v>224</v>
      </c>
      <c r="C1501" s="32">
        <v>1</v>
      </c>
      <c r="D1501" s="1">
        <v>45627</v>
      </c>
      <c r="E1501" s="32">
        <v>2024</v>
      </c>
      <c r="F1501" s="32">
        <v>12</v>
      </c>
      <c r="G1501" s="32">
        <v>0</v>
      </c>
      <c r="H1501" s="32">
        <v>1</v>
      </c>
    </row>
    <row r="1502" spans="1:8" x14ac:dyDescent="0.3">
      <c r="A1502" t="s">
        <v>69</v>
      </c>
      <c r="B1502" t="s">
        <v>225</v>
      </c>
      <c r="C1502" s="32">
        <v>3425</v>
      </c>
      <c r="D1502" s="1">
        <v>45323</v>
      </c>
      <c r="E1502" s="32">
        <v>2024</v>
      </c>
      <c r="F1502" s="32">
        <v>2</v>
      </c>
      <c r="G1502" s="32">
        <v>2644</v>
      </c>
      <c r="H1502" s="32">
        <v>6069</v>
      </c>
    </row>
    <row r="1503" spans="1:8" x14ac:dyDescent="0.3">
      <c r="A1503" t="s">
        <v>69</v>
      </c>
      <c r="B1503" t="s">
        <v>226</v>
      </c>
      <c r="C1503" s="32">
        <v>7</v>
      </c>
      <c r="D1503" s="1">
        <v>45352</v>
      </c>
      <c r="E1503" s="32">
        <v>2024</v>
      </c>
      <c r="F1503" s="32">
        <v>3</v>
      </c>
      <c r="G1503" s="32">
        <v>13</v>
      </c>
      <c r="H1503" s="32">
        <v>20</v>
      </c>
    </row>
    <row r="1504" spans="1:8" x14ac:dyDescent="0.3">
      <c r="A1504" t="s">
        <v>69</v>
      </c>
      <c r="B1504" t="s">
        <v>227</v>
      </c>
      <c r="C1504" s="32">
        <v>6233</v>
      </c>
      <c r="D1504" s="1">
        <v>45383</v>
      </c>
      <c r="E1504" s="32">
        <v>2024</v>
      </c>
      <c r="F1504" s="32">
        <v>4</v>
      </c>
      <c r="G1504" s="32">
        <v>0</v>
      </c>
      <c r="H1504" s="32">
        <v>6233</v>
      </c>
    </row>
    <row r="1505" spans="1:8" x14ac:dyDescent="0.3">
      <c r="A1505" t="s">
        <v>69</v>
      </c>
      <c r="B1505" t="s">
        <v>228</v>
      </c>
      <c r="C1505" s="32">
        <v>3966</v>
      </c>
      <c r="D1505" s="1">
        <v>45413</v>
      </c>
      <c r="E1505" s="32">
        <v>2024</v>
      </c>
      <c r="F1505" s="32">
        <v>5</v>
      </c>
      <c r="G1505" s="32">
        <v>6</v>
      </c>
      <c r="H1505" s="32">
        <v>3972</v>
      </c>
    </row>
    <row r="1506" spans="1:8" x14ac:dyDescent="0.3">
      <c r="A1506" t="s">
        <v>69</v>
      </c>
      <c r="B1506" t="s">
        <v>229</v>
      </c>
      <c r="C1506" s="32">
        <v>3</v>
      </c>
      <c r="D1506" s="1">
        <v>45444</v>
      </c>
      <c r="E1506" s="32">
        <v>2024</v>
      </c>
      <c r="F1506" s="32">
        <v>6</v>
      </c>
      <c r="G1506" s="32">
        <v>6</v>
      </c>
      <c r="H1506" s="32">
        <v>9</v>
      </c>
    </row>
    <row r="1507" spans="1:8" x14ac:dyDescent="0.3">
      <c r="A1507" t="s">
        <v>69</v>
      </c>
      <c r="B1507" t="s">
        <v>230</v>
      </c>
      <c r="C1507" s="32">
        <v>5386</v>
      </c>
      <c r="D1507" s="1">
        <v>45474</v>
      </c>
      <c r="E1507" s="32">
        <v>2024</v>
      </c>
      <c r="F1507" s="32">
        <v>7</v>
      </c>
      <c r="G1507" s="32">
        <v>78</v>
      </c>
      <c r="H1507" s="32">
        <v>5464</v>
      </c>
    </row>
    <row r="1508" spans="1:8" x14ac:dyDescent="0.3">
      <c r="A1508" t="s">
        <v>69</v>
      </c>
      <c r="B1508" t="s">
        <v>231</v>
      </c>
      <c r="C1508" s="32">
        <v>1749</v>
      </c>
      <c r="D1508" s="1">
        <v>45505</v>
      </c>
      <c r="E1508" s="32">
        <v>2024</v>
      </c>
      <c r="F1508" s="32">
        <v>8</v>
      </c>
      <c r="G1508" s="32">
        <v>32</v>
      </c>
      <c r="H1508" s="32">
        <v>1781</v>
      </c>
    </row>
    <row r="1509" spans="1:8" x14ac:dyDescent="0.3">
      <c r="A1509" t="s">
        <v>69</v>
      </c>
      <c r="B1509" t="s">
        <v>232</v>
      </c>
      <c r="C1509" s="32">
        <v>527</v>
      </c>
      <c r="D1509" s="1">
        <v>45536</v>
      </c>
      <c r="E1509" s="32">
        <v>2024</v>
      </c>
      <c r="F1509" s="32">
        <v>9</v>
      </c>
      <c r="G1509" s="32">
        <v>1027</v>
      </c>
      <c r="H1509" s="32">
        <v>1554</v>
      </c>
    </row>
    <row r="1510" spans="1:8" x14ac:dyDescent="0.3">
      <c r="A1510" t="s">
        <v>69</v>
      </c>
      <c r="B1510" t="s">
        <v>233</v>
      </c>
      <c r="C1510" s="32">
        <v>7596</v>
      </c>
      <c r="D1510" s="1">
        <v>45658</v>
      </c>
      <c r="E1510" s="32">
        <v>2025</v>
      </c>
      <c r="F1510" s="32">
        <v>1</v>
      </c>
      <c r="G1510" s="32">
        <v>94</v>
      </c>
      <c r="H1510" s="32">
        <v>7690</v>
      </c>
    </row>
    <row r="1511" spans="1:8" x14ac:dyDescent="0.3">
      <c r="A1511" t="s">
        <v>69</v>
      </c>
      <c r="B1511" t="s">
        <v>234</v>
      </c>
      <c r="C1511" s="32">
        <v>3</v>
      </c>
      <c r="D1511" s="1">
        <v>45931</v>
      </c>
      <c r="E1511" s="32">
        <v>2025</v>
      </c>
      <c r="F1511" s="32">
        <v>10</v>
      </c>
      <c r="G1511" s="32">
        <v>88</v>
      </c>
      <c r="H1511" s="32">
        <v>91</v>
      </c>
    </row>
    <row r="1512" spans="1:8" x14ac:dyDescent="0.3">
      <c r="A1512" t="s">
        <v>69</v>
      </c>
      <c r="B1512" t="s">
        <v>235</v>
      </c>
      <c r="C1512" s="32">
        <v>4</v>
      </c>
      <c r="D1512" s="1">
        <v>45689</v>
      </c>
      <c r="E1512" s="32">
        <v>2025</v>
      </c>
      <c r="F1512" s="32">
        <v>2</v>
      </c>
      <c r="G1512" s="32">
        <v>39</v>
      </c>
      <c r="H1512" s="32">
        <v>43</v>
      </c>
    </row>
    <row r="1513" spans="1:8" x14ac:dyDescent="0.3">
      <c r="A1513" t="s">
        <v>69</v>
      </c>
      <c r="B1513" t="s">
        <v>236</v>
      </c>
      <c r="C1513" s="32">
        <v>0</v>
      </c>
      <c r="D1513" s="1">
        <v>45717</v>
      </c>
      <c r="E1513" s="32">
        <v>2025</v>
      </c>
      <c r="F1513" s="32">
        <v>3</v>
      </c>
      <c r="G1513" s="32">
        <v>244</v>
      </c>
      <c r="H1513" s="32">
        <v>244</v>
      </c>
    </row>
    <row r="1514" spans="1:8" x14ac:dyDescent="0.3">
      <c r="A1514" t="s">
        <v>69</v>
      </c>
      <c r="B1514" t="s">
        <v>237</v>
      </c>
      <c r="C1514" s="32">
        <v>0</v>
      </c>
      <c r="D1514" s="1">
        <v>45748</v>
      </c>
      <c r="E1514" s="32">
        <v>2025</v>
      </c>
      <c r="F1514" s="32">
        <v>4</v>
      </c>
      <c r="G1514" s="32">
        <v>18</v>
      </c>
      <c r="H1514" s="32">
        <v>18</v>
      </c>
    </row>
    <row r="1515" spans="1:8" x14ac:dyDescent="0.3">
      <c r="A1515" t="s">
        <v>69</v>
      </c>
      <c r="B1515" t="s">
        <v>238</v>
      </c>
      <c r="C1515" s="32">
        <v>7558</v>
      </c>
      <c r="D1515" s="1">
        <v>45778</v>
      </c>
      <c r="E1515" s="32">
        <v>2025</v>
      </c>
      <c r="F1515" s="32">
        <v>5</v>
      </c>
      <c r="G1515" s="32">
        <v>258</v>
      </c>
      <c r="H1515" s="32">
        <v>7816</v>
      </c>
    </row>
    <row r="1516" spans="1:8" x14ac:dyDescent="0.3">
      <c r="A1516" t="s">
        <v>69</v>
      </c>
      <c r="B1516" t="s">
        <v>239</v>
      </c>
      <c r="C1516" s="32">
        <v>2</v>
      </c>
      <c r="D1516" s="1">
        <v>45809</v>
      </c>
      <c r="E1516" s="32">
        <v>2025</v>
      </c>
      <c r="F1516" s="32">
        <v>6</v>
      </c>
      <c r="G1516" s="32">
        <v>180</v>
      </c>
      <c r="H1516" s="32">
        <v>182</v>
      </c>
    </row>
    <row r="1517" spans="1:8" x14ac:dyDescent="0.3">
      <c r="A1517" t="s">
        <v>69</v>
      </c>
      <c r="B1517" t="s">
        <v>240</v>
      </c>
      <c r="C1517" s="32">
        <v>6098</v>
      </c>
      <c r="D1517" s="1">
        <v>45839</v>
      </c>
      <c r="E1517" s="32">
        <v>2025</v>
      </c>
      <c r="F1517" s="32">
        <v>7</v>
      </c>
      <c r="G1517" s="32">
        <v>490</v>
      </c>
      <c r="H1517" s="32">
        <v>6588</v>
      </c>
    </row>
    <row r="1518" spans="1:8" x14ac:dyDescent="0.3">
      <c r="A1518" t="s">
        <v>69</v>
      </c>
      <c r="B1518" t="s">
        <v>241</v>
      </c>
      <c r="C1518" s="32">
        <v>1</v>
      </c>
      <c r="D1518" s="1">
        <v>45870</v>
      </c>
      <c r="E1518" s="32">
        <v>2025</v>
      </c>
      <c r="F1518" s="32">
        <v>8</v>
      </c>
      <c r="G1518" s="32">
        <v>45</v>
      </c>
      <c r="H1518" s="32">
        <v>46</v>
      </c>
    </row>
    <row r="1519" spans="1:8" x14ac:dyDescent="0.3">
      <c r="A1519" t="s">
        <v>69</v>
      </c>
      <c r="B1519" t="s">
        <v>242</v>
      </c>
      <c r="C1519" s="32">
        <v>0</v>
      </c>
      <c r="D1519" s="1">
        <v>45901</v>
      </c>
      <c r="E1519" s="32">
        <v>2025</v>
      </c>
      <c r="F1519" s="32">
        <v>9</v>
      </c>
      <c r="G1519" s="32">
        <v>584</v>
      </c>
      <c r="H1519" s="32">
        <v>584</v>
      </c>
    </row>
    <row r="1520" spans="1:8" x14ac:dyDescent="0.3">
      <c r="A1520" t="s">
        <v>70</v>
      </c>
      <c r="B1520" t="s">
        <v>221</v>
      </c>
      <c r="C1520" s="32">
        <v>27100</v>
      </c>
      <c r="D1520" s="1">
        <v>45292</v>
      </c>
      <c r="E1520" s="32">
        <v>2024</v>
      </c>
      <c r="F1520" s="32">
        <v>1</v>
      </c>
      <c r="G1520" s="32">
        <v>29</v>
      </c>
      <c r="H1520" s="32">
        <v>27129</v>
      </c>
    </row>
    <row r="1521" spans="1:8" x14ac:dyDescent="0.3">
      <c r="A1521" t="s">
        <v>70</v>
      </c>
      <c r="B1521" t="s">
        <v>222</v>
      </c>
      <c r="C1521" s="32">
        <v>25306</v>
      </c>
      <c r="D1521" s="1">
        <v>45566</v>
      </c>
      <c r="E1521" s="32">
        <v>2024</v>
      </c>
      <c r="F1521" s="32">
        <v>10</v>
      </c>
      <c r="G1521" s="32">
        <v>98</v>
      </c>
      <c r="H1521" s="32">
        <v>25404</v>
      </c>
    </row>
    <row r="1522" spans="1:8" x14ac:dyDescent="0.3">
      <c r="A1522" t="s">
        <v>70</v>
      </c>
      <c r="B1522" t="s">
        <v>223</v>
      </c>
      <c r="C1522" s="32">
        <v>22741</v>
      </c>
      <c r="D1522" s="1">
        <v>45597</v>
      </c>
      <c r="E1522" s="32">
        <v>2024</v>
      </c>
      <c r="F1522" s="32">
        <v>11</v>
      </c>
      <c r="G1522" s="32">
        <v>192</v>
      </c>
      <c r="H1522" s="32">
        <v>22933</v>
      </c>
    </row>
    <row r="1523" spans="1:8" x14ac:dyDescent="0.3">
      <c r="A1523" t="s">
        <v>70</v>
      </c>
      <c r="B1523" t="s">
        <v>224</v>
      </c>
      <c r="C1523" s="32">
        <v>24811</v>
      </c>
      <c r="D1523" s="1">
        <v>45627</v>
      </c>
      <c r="E1523" s="32">
        <v>2024</v>
      </c>
      <c r="F1523" s="32">
        <v>12</v>
      </c>
      <c r="G1523" s="32">
        <v>53</v>
      </c>
      <c r="H1523" s="32">
        <v>24864</v>
      </c>
    </row>
    <row r="1524" spans="1:8" x14ac:dyDescent="0.3">
      <c r="A1524" t="s">
        <v>70</v>
      </c>
      <c r="B1524" t="s">
        <v>225</v>
      </c>
      <c r="C1524" s="32">
        <v>25045</v>
      </c>
      <c r="D1524" s="1">
        <v>45323</v>
      </c>
      <c r="E1524" s="32">
        <v>2024</v>
      </c>
      <c r="F1524" s="32">
        <v>2</v>
      </c>
      <c r="G1524" s="32">
        <v>14</v>
      </c>
      <c r="H1524" s="32">
        <v>25059</v>
      </c>
    </row>
    <row r="1525" spans="1:8" x14ac:dyDescent="0.3">
      <c r="A1525" t="s">
        <v>70</v>
      </c>
      <c r="B1525" t="s">
        <v>226</v>
      </c>
      <c r="C1525" s="32">
        <v>26669</v>
      </c>
      <c r="D1525" s="1">
        <v>45352</v>
      </c>
      <c r="E1525" s="32">
        <v>2024</v>
      </c>
      <c r="F1525" s="32">
        <v>3</v>
      </c>
      <c r="G1525" s="32">
        <v>98</v>
      </c>
      <c r="H1525" s="32">
        <v>26767</v>
      </c>
    </row>
    <row r="1526" spans="1:8" x14ac:dyDescent="0.3">
      <c r="A1526" t="s">
        <v>70</v>
      </c>
      <c r="B1526" t="s">
        <v>227</v>
      </c>
      <c r="C1526" s="32">
        <v>24471</v>
      </c>
      <c r="D1526" s="1">
        <v>45383</v>
      </c>
      <c r="E1526" s="32">
        <v>2024</v>
      </c>
      <c r="F1526" s="32">
        <v>4</v>
      </c>
      <c r="G1526" s="32">
        <v>46</v>
      </c>
      <c r="H1526" s="32">
        <v>24517</v>
      </c>
    </row>
    <row r="1527" spans="1:8" x14ac:dyDescent="0.3">
      <c r="A1527" t="s">
        <v>70</v>
      </c>
      <c r="B1527" t="s">
        <v>228</v>
      </c>
      <c r="C1527" s="32">
        <v>20149</v>
      </c>
      <c r="D1527" s="1">
        <v>45413</v>
      </c>
      <c r="E1527" s="32">
        <v>2024</v>
      </c>
      <c r="F1527" s="32">
        <v>5</v>
      </c>
      <c r="G1527" s="32">
        <v>35</v>
      </c>
      <c r="H1527" s="32">
        <v>20184</v>
      </c>
    </row>
    <row r="1528" spans="1:8" x14ac:dyDescent="0.3">
      <c r="A1528" t="s">
        <v>70</v>
      </c>
      <c r="B1528" t="s">
        <v>229</v>
      </c>
      <c r="C1528" s="32">
        <v>12573</v>
      </c>
      <c r="D1528" s="1">
        <v>45444</v>
      </c>
      <c r="E1528" s="32">
        <v>2024</v>
      </c>
      <c r="F1528" s="32">
        <v>6</v>
      </c>
      <c r="G1528" s="32">
        <v>3</v>
      </c>
      <c r="H1528" s="32">
        <v>12576</v>
      </c>
    </row>
    <row r="1529" spans="1:8" x14ac:dyDescent="0.3">
      <c r="A1529" t="s">
        <v>70</v>
      </c>
      <c r="B1529" t="s">
        <v>230</v>
      </c>
      <c r="C1529" s="32">
        <v>24679</v>
      </c>
      <c r="D1529" s="1">
        <v>45474</v>
      </c>
      <c r="E1529" s="32">
        <v>2024</v>
      </c>
      <c r="F1529" s="32">
        <v>7</v>
      </c>
      <c r="G1529" s="32">
        <v>40</v>
      </c>
      <c r="H1529" s="32">
        <v>24719</v>
      </c>
    </row>
    <row r="1530" spans="1:8" x14ac:dyDescent="0.3">
      <c r="A1530" t="s">
        <v>70</v>
      </c>
      <c r="B1530" t="s">
        <v>231</v>
      </c>
      <c r="C1530" s="32">
        <v>23269</v>
      </c>
      <c r="D1530" s="1">
        <v>45505</v>
      </c>
      <c r="E1530" s="32">
        <v>2024</v>
      </c>
      <c r="F1530" s="32">
        <v>8</v>
      </c>
      <c r="G1530" s="32">
        <v>23</v>
      </c>
      <c r="H1530" s="32">
        <v>23292</v>
      </c>
    </row>
    <row r="1531" spans="1:8" x14ac:dyDescent="0.3">
      <c r="A1531" t="s">
        <v>70</v>
      </c>
      <c r="B1531" t="s">
        <v>232</v>
      </c>
      <c r="C1531" s="32">
        <v>29421</v>
      </c>
      <c r="D1531" s="1">
        <v>45536</v>
      </c>
      <c r="E1531" s="32">
        <v>2024</v>
      </c>
      <c r="F1531" s="32">
        <v>9</v>
      </c>
      <c r="G1531" s="32">
        <v>742</v>
      </c>
      <c r="H1531" s="32">
        <v>30163</v>
      </c>
    </row>
    <row r="1532" spans="1:8" x14ac:dyDescent="0.3">
      <c r="A1532" t="s">
        <v>70</v>
      </c>
      <c r="B1532" t="s">
        <v>233</v>
      </c>
      <c r="C1532" s="32">
        <v>27886</v>
      </c>
      <c r="D1532" s="1">
        <v>45658</v>
      </c>
      <c r="E1532" s="32">
        <v>2025</v>
      </c>
      <c r="F1532" s="32">
        <v>1</v>
      </c>
      <c r="G1532" s="32">
        <v>125</v>
      </c>
      <c r="H1532" s="32">
        <v>28011</v>
      </c>
    </row>
    <row r="1533" spans="1:8" x14ac:dyDescent="0.3">
      <c r="A1533" t="s">
        <v>70</v>
      </c>
      <c r="B1533" t="s">
        <v>234</v>
      </c>
      <c r="C1533" s="32">
        <v>28988</v>
      </c>
      <c r="D1533" s="1">
        <v>45931</v>
      </c>
      <c r="E1533" s="32">
        <v>2025</v>
      </c>
      <c r="F1533" s="32">
        <v>10</v>
      </c>
      <c r="G1533" s="32">
        <v>31</v>
      </c>
      <c r="H1533" s="32">
        <v>29019</v>
      </c>
    </row>
    <row r="1534" spans="1:8" x14ac:dyDescent="0.3">
      <c r="A1534" t="s">
        <v>70</v>
      </c>
      <c r="B1534" t="s">
        <v>235</v>
      </c>
      <c r="C1534" s="32">
        <v>23392</v>
      </c>
      <c r="D1534" s="1">
        <v>45689</v>
      </c>
      <c r="E1534" s="32">
        <v>2025</v>
      </c>
      <c r="F1534" s="32">
        <v>2</v>
      </c>
      <c r="G1534" s="32">
        <v>155</v>
      </c>
      <c r="H1534" s="32">
        <v>23547</v>
      </c>
    </row>
    <row r="1535" spans="1:8" x14ac:dyDescent="0.3">
      <c r="A1535" t="s">
        <v>70</v>
      </c>
      <c r="B1535" t="s">
        <v>236</v>
      </c>
      <c r="C1535" s="32">
        <v>24917</v>
      </c>
      <c r="D1535" s="1">
        <v>45717</v>
      </c>
      <c r="E1535" s="32">
        <v>2025</v>
      </c>
      <c r="F1535" s="32">
        <v>3</v>
      </c>
      <c r="G1535" s="32">
        <v>52</v>
      </c>
      <c r="H1535" s="32">
        <v>24969</v>
      </c>
    </row>
    <row r="1536" spans="1:8" x14ac:dyDescent="0.3">
      <c r="A1536" t="s">
        <v>70</v>
      </c>
      <c r="B1536" t="s">
        <v>237</v>
      </c>
      <c r="C1536" s="32">
        <v>29575</v>
      </c>
      <c r="D1536" s="1">
        <v>45748</v>
      </c>
      <c r="E1536" s="32">
        <v>2025</v>
      </c>
      <c r="F1536" s="32">
        <v>4</v>
      </c>
      <c r="G1536" s="32">
        <v>31</v>
      </c>
      <c r="H1536" s="32">
        <v>29606</v>
      </c>
    </row>
    <row r="1537" spans="1:8" x14ac:dyDescent="0.3">
      <c r="A1537" t="s">
        <v>70</v>
      </c>
      <c r="B1537" t="s">
        <v>238</v>
      </c>
      <c r="C1537" s="32">
        <v>22620</v>
      </c>
      <c r="D1537" s="1">
        <v>45778</v>
      </c>
      <c r="E1537" s="32">
        <v>2025</v>
      </c>
      <c r="F1537" s="32">
        <v>5</v>
      </c>
      <c r="G1537" s="32">
        <v>72</v>
      </c>
      <c r="H1537" s="32">
        <v>22692</v>
      </c>
    </row>
    <row r="1538" spans="1:8" x14ac:dyDescent="0.3">
      <c r="A1538" t="s">
        <v>70</v>
      </c>
      <c r="B1538" t="s">
        <v>239</v>
      </c>
      <c r="C1538" s="32">
        <v>20324</v>
      </c>
      <c r="D1538" s="1">
        <v>45809</v>
      </c>
      <c r="E1538" s="32">
        <v>2025</v>
      </c>
      <c r="F1538" s="32">
        <v>6</v>
      </c>
      <c r="G1538" s="32">
        <v>84</v>
      </c>
      <c r="H1538" s="32">
        <v>20408</v>
      </c>
    </row>
    <row r="1539" spans="1:8" x14ac:dyDescent="0.3">
      <c r="A1539" t="s">
        <v>70</v>
      </c>
      <c r="B1539" t="s">
        <v>240</v>
      </c>
      <c r="C1539" s="32">
        <v>22430</v>
      </c>
      <c r="D1539" s="1">
        <v>45839</v>
      </c>
      <c r="E1539" s="32">
        <v>2025</v>
      </c>
      <c r="F1539" s="32">
        <v>7</v>
      </c>
      <c r="G1539" s="32">
        <v>154</v>
      </c>
      <c r="H1539" s="32">
        <v>22584</v>
      </c>
    </row>
    <row r="1540" spans="1:8" x14ac:dyDescent="0.3">
      <c r="A1540" t="s">
        <v>70</v>
      </c>
      <c r="B1540" t="s">
        <v>241</v>
      </c>
      <c r="C1540" s="32">
        <v>21250</v>
      </c>
      <c r="D1540" s="1">
        <v>45870</v>
      </c>
      <c r="E1540" s="32">
        <v>2025</v>
      </c>
      <c r="F1540" s="32">
        <v>8</v>
      </c>
      <c r="G1540" s="32">
        <v>109</v>
      </c>
      <c r="H1540" s="32">
        <v>21359</v>
      </c>
    </row>
    <row r="1541" spans="1:8" x14ac:dyDescent="0.3">
      <c r="A1541" t="s">
        <v>70</v>
      </c>
      <c r="B1541" t="s">
        <v>242</v>
      </c>
      <c r="C1541" s="32">
        <v>28133</v>
      </c>
      <c r="D1541" s="1">
        <v>45901</v>
      </c>
      <c r="E1541" s="32">
        <v>2025</v>
      </c>
      <c r="F1541" s="32">
        <v>9</v>
      </c>
      <c r="G1541" s="32">
        <v>112</v>
      </c>
      <c r="H1541" s="32">
        <v>28245</v>
      </c>
    </row>
    <row r="1542" spans="1:8" x14ac:dyDescent="0.3">
      <c r="A1542" t="s">
        <v>71</v>
      </c>
      <c r="B1542" t="s">
        <v>221</v>
      </c>
      <c r="C1542" s="32">
        <v>22277</v>
      </c>
      <c r="D1542" s="1">
        <v>45292</v>
      </c>
      <c r="E1542" s="32">
        <v>2024</v>
      </c>
      <c r="F1542" s="32">
        <v>1</v>
      </c>
      <c r="G1542" s="32">
        <v>5151</v>
      </c>
      <c r="H1542" s="32">
        <v>27428</v>
      </c>
    </row>
    <row r="1543" spans="1:8" x14ac:dyDescent="0.3">
      <c r="A1543" t="s">
        <v>71</v>
      </c>
      <c r="B1543" t="s">
        <v>222</v>
      </c>
      <c r="C1543" s="32">
        <v>38395</v>
      </c>
      <c r="D1543" s="1">
        <v>45566</v>
      </c>
      <c r="E1543" s="32">
        <v>2024</v>
      </c>
      <c r="F1543" s="32">
        <v>10</v>
      </c>
      <c r="G1543" s="32">
        <v>6420</v>
      </c>
      <c r="H1543" s="32">
        <v>44815</v>
      </c>
    </row>
    <row r="1544" spans="1:8" x14ac:dyDescent="0.3">
      <c r="A1544" t="s">
        <v>71</v>
      </c>
      <c r="B1544" t="s">
        <v>223</v>
      </c>
      <c r="C1544" s="32">
        <v>33351</v>
      </c>
      <c r="D1544" s="1">
        <v>45597</v>
      </c>
      <c r="E1544" s="32">
        <v>2024</v>
      </c>
      <c r="F1544" s="32">
        <v>11</v>
      </c>
      <c r="G1544" s="32">
        <v>7738</v>
      </c>
      <c r="H1544" s="32">
        <v>41089</v>
      </c>
    </row>
    <row r="1545" spans="1:8" x14ac:dyDescent="0.3">
      <c r="A1545" t="s">
        <v>71</v>
      </c>
      <c r="B1545" t="s">
        <v>224</v>
      </c>
      <c r="C1545" s="32">
        <v>32591</v>
      </c>
      <c r="D1545" s="1">
        <v>45627</v>
      </c>
      <c r="E1545" s="32">
        <v>2024</v>
      </c>
      <c r="F1545" s="32">
        <v>12</v>
      </c>
      <c r="G1545" s="32">
        <v>5436</v>
      </c>
      <c r="H1545" s="32">
        <v>38027</v>
      </c>
    </row>
    <row r="1546" spans="1:8" x14ac:dyDescent="0.3">
      <c r="A1546" t="s">
        <v>71</v>
      </c>
      <c r="B1546" t="s">
        <v>225</v>
      </c>
      <c r="C1546" s="32">
        <v>22864</v>
      </c>
      <c r="D1546" s="1">
        <v>45323</v>
      </c>
      <c r="E1546" s="32">
        <v>2024</v>
      </c>
      <c r="F1546" s="32">
        <v>2</v>
      </c>
      <c r="G1546" s="32">
        <v>6679</v>
      </c>
      <c r="H1546" s="32">
        <v>29543</v>
      </c>
    </row>
    <row r="1547" spans="1:8" x14ac:dyDescent="0.3">
      <c r="A1547" t="s">
        <v>71</v>
      </c>
      <c r="B1547" t="s">
        <v>226</v>
      </c>
      <c r="C1547" s="32">
        <v>23867</v>
      </c>
      <c r="D1547" s="1">
        <v>45352</v>
      </c>
      <c r="E1547" s="32">
        <v>2024</v>
      </c>
      <c r="F1547" s="32">
        <v>3</v>
      </c>
      <c r="G1547" s="32">
        <v>5224</v>
      </c>
      <c r="H1547" s="32">
        <v>29091</v>
      </c>
    </row>
    <row r="1548" spans="1:8" x14ac:dyDescent="0.3">
      <c r="A1548" t="s">
        <v>71</v>
      </c>
      <c r="B1548" t="s">
        <v>227</v>
      </c>
      <c r="C1548" s="32">
        <v>25850</v>
      </c>
      <c r="D1548" s="1">
        <v>45383</v>
      </c>
      <c r="E1548" s="32">
        <v>2024</v>
      </c>
      <c r="F1548" s="32">
        <v>4</v>
      </c>
      <c r="G1548" s="32">
        <v>15472</v>
      </c>
      <c r="H1548" s="32">
        <v>41322</v>
      </c>
    </row>
    <row r="1549" spans="1:8" x14ac:dyDescent="0.3">
      <c r="A1549" t="s">
        <v>71</v>
      </c>
      <c r="B1549" t="s">
        <v>228</v>
      </c>
      <c r="C1549" s="32">
        <v>21331</v>
      </c>
      <c r="D1549" s="1">
        <v>45413</v>
      </c>
      <c r="E1549" s="32">
        <v>2024</v>
      </c>
      <c r="F1549" s="32">
        <v>5</v>
      </c>
      <c r="G1549" s="32">
        <v>8191</v>
      </c>
      <c r="H1549" s="32">
        <v>29522</v>
      </c>
    </row>
    <row r="1550" spans="1:8" x14ac:dyDescent="0.3">
      <c r="A1550" t="s">
        <v>71</v>
      </c>
      <c r="B1550" t="s">
        <v>229</v>
      </c>
      <c r="C1550" s="32">
        <v>36548</v>
      </c>
      <c r="D1550" s="1">
        <v>45444</v>
      </c>
      <c r="E1550" s="32">
        <v>2024</v>
      </c>
      <c r="F1550" s="32">
        <v>6</v>
      </c>
      <c r="G1550" s="32">
        <v>6032</v>
      </c>
      <c r="H1550" s="32">
        <v>42580</v>
      </c>
    </row>
    <row r="1551" spans="1:8" x14ac:dyDescent="0.3">
      <c r="A1551" t="s">
        <v>71</v>
      </c>
      <c r="B1551" t="s">
        <v>230</v>
      </c>
      <c r="C1551" s="32">
        <v>26719</v>
      </c>
      <c r="D1551" s="1">
        <v>45474</v>
      </c>
      <c r="E1551" s="32">
        <v>2024</v>
      </c>
      <c r="F1551" s="32">
        <v>7</v>
      </c>
      <c r="G1551" s="32">
        <v>5303</v>
      </c>
      <c r="H1551" s="32">
        <v>32022</v>
      </c>
    </row>
    <row r="1552" spans="1:8" x14ac:dyDescent="0.3">
      <c r="A1552" t="s">
        <v>71</v>
      </c>
      <c r="B1552" t="s">
        <v>231</v>
      </c>
      <c r="C1552" s="32">
        <v>32437</v>
      </c>
      <c r="D1552" s="1">
        <v>45505</v>
      </c>
      <c r="E1552" s="32">
        <v>2024</v>
      </c>
      <c r="F1552" s="32">
        <v>8</v>
      </c>
      <c r="G1552" s="32">
        <v>8040</v>
      </c>
      <c r="H1552" s="32">
        <v>40477</v>
      </c>
    </row>
    <row r="1553" spans="1:8" x14ac:dyDescent="0.3">
      <c r="A1553" t="s">
        <v>71</v>
      </c>
      <c r="B1553" t="s">
        <v>232</v>
      </c>
      <c r="C1553" s="32">
        <v>31243</v>
      </c>
      <c r="D1553" s="1">
        <v>45536</v>
      </c>
      <c r="E1553" s="32">
        <v>2024</v>
      </c>
      <c r="F1553" s="32">
        <v>9</v>
      </c>
      <c r="G1553" s="32">
        <v>14994</v>
      </c>
      <c r="H1553" s="32">
        <v>46237</v>
      </c>
    </row>
    <row r="1554" spans="1:8" x14ac:dyDescent="0.3">
      <c r="A1554" t="s">
        <v>71</v>
      </c>
      <c r="B1554" t="s">
        <v>233</v>
      </c>
      <c r="C1554" s="32">
        <v>22377</v>
      </c>
      <c r="D1554" s="1">
        <v>45658</v>
      </c>
      <c r="E1554" s="32">
        <v>2025</v>
      </c>
      <c r="F1554" s="32">
        <v>1</v>
      </c>
      <c r="G1554" s="32">
        <v>6640</v>
      </c>
      <c r="H1554" s="32">
        <v>29017</v>
      </c>
    </row>
    <row r="1555" spans="1:8" x14ac:dyDescent="0.3">
      <c r="A1555" t="s">
        <v>71</v>
      </c>
      <c r="B1555" t="s">
        <v>234</v>
      </c>
      <c r="C1555" s="32">
        <v>20289</v>
      </c>
      <c r="D1555" s="1">
        <v>45931</v>
      </c>
      <c r="E1555" s="32">
        <v>2025</v>
      </c>
      <c r="F1555" s="32">
        <v>10</v>
      </c>
      <c r="G1555" s="32">
        <v>4959</v>
      </c>
      <c r="H1555" s="32">
        <v>25248</v>
      </c>
    </row>
    <row r="1556" spans="1:8" x14ac:dyDescent="0.3">
      <c r="A1556" t="s">
        <v>71</v>
      </c>
      <c r="B1556" t="s">
        <v>235</v>
      </c>
      <c r="C1556" s="32">
        <v>17818</v>
      </c>
      <c r="D1556" s="1">
        <v>45689</v>
      </c>
      <c r="E1556" s="32">
        <v>2025</v>
      </c>
      <c r="F1556" s="32">
        <v>2</v>
      </c>
      <c r="G1556" s="32">
        <v>5092</v>
      </c>
      <c r="H1556" s="32">
        <v>22910</v>
      </c>
    </row>
    <row r="1557" spans="1:8" x14ac:dyDescent="0.3">
      <c r="A1557" t="s">
        <v>71</v>
      </c>
      <c r="B1557" t="s">
        <v>236</v>
      </c>
      <c r="C1557" s="32">
        <v>30004</v>
      </c>
      <c r="D1557" s="1">
        <v>45717</v>
      </c>
      <c r="E1557" s="32">
        <v>2025</v>
      </c>
      <c r="F1557" s="32">
        <v>3</v>
      </c>
      <c r="G1557" s="32">
        <v>14141</v>
      </c>
      <c r="H1557" s="32">
        <v>44145</v>
      </c>
    </row>
    <row r="1558" spans="1:8" x14ac:dyDescent="0.3">
      <c r="A1558" t="s">
        <v>71</v>
      </c>
      <c r="B1558" t="s">
        <v>237</v>
      </c>
      <c r="C1558" s="32">
        <v>31515</v>
      </c>
      <c r="D1558" s="1">
        <v>45748</v>
      </c>
      <c r="E1558" s="32">
        <v>2025</v>
      </c>
      <c r="F1558" s="32">
        <v>4</v>
      </c>
      <c r="G1558" s="32">
        <v>8905</v>
      </c>
      <c r="H1558" s="32">
        <v>40420</v>
      </c>
    </row>
    <row r="1559" spans="1:8" x14ac:dyDescent="0.3">
      <c r="A1559" t="s">
        <v>71</v>
      </c>
      <c r="B1559" t="s">
        <v>238</v>
      </c>
      <c r="C1559" s="32">
        <v>28933</v>
      </c>
      <c r="D1559" s="1">
        <v>45778</v>
      </c>
      <c r="E1559" s="32">
        <v>2025</v>
      </c>
      <c r="F1559" s="32">
        <v>5</v>
      </c>
      <c r="G1559" s="32">
        <v>6472</v>
      </c>
      <c r="H1559" s="32">
        <v>35405</v>
      </c>
    </row>
    <row r="1560" spans="1:8" x14ac:dyDescent="0.3">
      <c r="A1560" t="s">
        <v>71</v>
      </c>
      <c r="B1560" t="s">
        <v>239</v>
      </c>
      <c r="C1560" s="32">
        <v>26485</v>
      </c>
      <c r="D1560" s="1">
        <v>45809</v>
      </c>
      <c r="E1560" s="32">
        <v>2025</v>
      </c>
      <c r="F1560" s="32">
        <v>6</v>
      </c>
      <c r="G1560" s="32">
        <v>6752</v>
      </c>
      <c r="H1560" s="32">
        <v>33237</v>
      </c>
    </row>
    <row r="1561" spans="1:8" x14ac:dyDescent="0.3">
      <c r="A1561" t="s">
        <v>71</v>
      </c>
      <c r="B1561" t="s">
        <v>240</v>
      </c>
      <c r="C1561" s="32">
        <v>20629</v>
      </c>
      <c r="D1561" s="1">
        <v>45839</v>
      </c>
      <c r="E1561" s="32">
        <v>2025</v>
      </c>
      <c r="F1561" s="32">
        <v>7</v>
      </c>
      <c r="G1561" s="32">
        <v>4904</v>
      </c>
      <c r="H1561" s="32">
        <v>25533</v>
      </c>
    </row>
    <row r="1562" spans="1:8" x14ac:dyDescent="0.3">
      <c r="A1562" t="s">
        <v>71</v>
      </c>
      <c r="B1562" t="s">
        <v>241</v>
      </c>
      <c r="C1562" s="32">
        <v>24676</v>
      </c>
      <c r="D1562" s="1">
        <v>45870</v>
      </c>
      <c r="E1562" s="32">
        <v>2025</v>
      </c>
      <c r="F1562" s="32">
        <v>8</v>
      </c>
      <c r="G1562" s="32">
        <v>24819</v>
      </c>
      <c r="H1562" s="32">
        <v>49495</v>
      </c>
    </row>
    <row r="1563" spans="1:8" x14ac:dyDescent="0.3">
      <c r="A1563" t="s">
        <v>71</v>
      </c>
      <c r="B1563" t="s">
        <v>242</v>
      </c>
      <c r="C1563" s="32">
        <v>26516</v>
      </c>
      <c r="D1563" s="1">
        <v>45901</v>
      </c>
      <c r="E1563" s="32">
        <v>2025</v>
      </c>
      <c r="F1563" s="32">
        <v>9</v>
      </c>
      <c r="G1563" s="32">
        <v>4490</v>
      </c>
      <c r="H1563" s="32">
        <v>31006</v>
      </c>
    </row>
    <row r="1564" spans="1:8" x14ac:dyDescent="0.3">
      <c r="A1564" t="s">
        <v>72</v>
      </c>
      <c r="B1564" t="s">
        <v>221</v>
      </c>
      <c r="C1564" s="32">
        <v>752399</v>
      </c>
      <c r="D1564" s="1">
        <v>45292</v>
      </c>
      <c r="E1564" s="32">
        <v>2024</v>
      </c>
      <c r="F1564" s="32">
        <v>1</v>
      </c>
      <c r="G1564" s="32">
        <v>191955</v>
      </c>
      <c r="H1564" s="32">
        <v>944354</v>
      </c>
    </row>
    <row r="1565" spans="1:8" x14ac:dyDescent="0.3">
      <c r="A1565" t="s">
        <v>72</v>
      </c>
      <c r="B1565" t="s">
        <v>222</v>
      </c>
      <c r="C1565" s="32">
        <v>670762</v>
      </c>
      <c r="D1565" s="1">
        <v>45566</v>
      </c>
      <c r="E1565" s="32">
        <v>2024</v>
      </c>
      <c r="F1565" s="32">
        <v>10</v>
      </c>
      <c r="G1565" s="32">
        <v>133670</v>
      </c>
      <c r="H1565" s="32">
        <v>804432</v>
      </c>
    </row>
    <row r="1566" spans="1:8" x14ac:dyDescent="0.3">
      <c r="A1566" t="s">
        <v>72</v>
      </c>
      <c r="B1566" t="s">
        <v>223</v>
      </c>
      <c r="C1566" s="32">
        <v>786551</v>
      </c>
      <c r="D1566" s="1">
        <v>45597</v>
      </c>
      <c r="E1566" s="32">
        <v>2024</v>
      </c>
      <c r="F1566" s="32">
        <v>11</v>
      </c>
      <c r="G1566" s="32">
        <v>151678</v>
      </c>
      <c r="H1566" s="32">
        <v>938229</v>
      </c>
    </row>
    <row r="1567" spans="1:8" x14ac:dyDescent="0.3">
      <c r="A1567" t="s">
        <v>72</v>
      </c>
      <c r="B1567" t="s">
        <v>224</v>
      </c>
      <c r="C1567" s="32">
        <v>706070</v>
      </c>
      <c r="D1567" s="1">
        <v>45627</v>
      </c>
      <c r="E1567" s="32">
        <v>2024</v>
      </c>
      <c r="F1567" s="32">
        <v>12</v>
      </c>
      <c r="G1567" s="32">
        <v>160605</v>
      </c>
      <c r="H1567" s="32">
        <v>866675</v>
      </c>
    </row>
    <row r="1568" spans="1:8" x14ac:dyDescent="0.3">
      <c r="A1568" t="s">
        <v>72</v>
      </c>
      <c r="B1568" t="s">
        <v>225</v>
      </c>
      <c r="C1568" s="32">
        <v>571831</v>
      </c>
      <c r="D1568" s="1">
        <v>45323</v>
      </c>
      <c r="E1568" s="32">
        <v>2024</v>
      </c>
      <c r="F1568" s="32">
        <v>2</v>
      </c>
      <c r="G1568" s="32">
        <v>157931</v>
      </c>
      <c r="H1568" s="32">
        <v>729762</v>
      </c>
    </row>
    <row r="1569" spans="1:8" x14ac:dyDescent="0.3">
      <c r="A1569" t="s">
        <v>72</v>
      </c>
      <c r="B1569" t="s">
        <v>226</v>
      </c>
      <c r="C1569" s="32">
        <v>598831</v>
      </c>
      <c r="D1569" s="1">
        <v>45352</v>
      </c>
      <c r="E1569" s="32">
        <v>2024</v>
      </c>
      <c r="F1569" s="32">
        <v>3</v>
      </c>
      <c r="G1569" s="32">
        <v>165963</v>
      </c>
      <c r="H1569" s="32">
        <v>764794</v>
      </c>
    </row>
    <row r="1570" spans="1:8" x14ac:dyDescent="0.3">
      <c r="A1570" t="s">
        <v>72</v>
      </c>
      <c r="B1570" t="s">
        <v>227</v>
      </c>
      <c r="C1570" s="32">
        <v>466355</v>
      </c>
      <c r="D1570" s="1">
        <v>45383</v>
      </c>
      <c r="E1570" s="32">
        <v>2024</v>
      </c>
      <c r="F1570" s="32">
        <v>4</v>
      </c>
      <c r="G1570" s="32">
        <v>216707</v>
      </c>
      <c r="H1570" s="32">
        <v>683062</v>
      </c>
    </row>
    <row r="1571" spans="1:8" x14ac:dyDescent="0.3">
      <c r="A1571" t="s">
        <v>72</v>
      </c>
      <c r="B1571" t="s">
        <v>228</v>
      </c>
      <c r="C1571" s="32">
        <v>615774</v>
      </c>
      <c r="D1571" s="1">
        <v>45413</v>
      </c>
      <c r="E1571" s="32">
        <v>2024</v>
      </c>
      <c r="F1571" s="32">
        <v>5</v>
      </c>
      <c r="G1571" s="32">
        <v>205573</v>
      </c>
      <c r="H1571" s="32">
        <v>821347</v>
      </c>
    </row>
    <row r="1572" spans="1:8" x14ac:dyDescent="0.3">
      <c r="A1572" t="s">
        <v>72</v>
      </c>
      <c r="B1572" t="s">
        <v>229</v>
      </c>
      <c r="C1572" s="32">
        <v>708666</v>
      </c>
      <c r="D1572" s="1">
        <v>45444</v>
      </c>
      <c r="E1572" s="32">
        <v>2024</v>
      </c>
      <c r="F1572" s="32">
        <v>6</v>
      </c>
      <c r="G1572" s="32">
        <v>265566</v>
      </c>
      <c r="H1572" s="32">
        <v>974232</v>
      </c>
    </row>
    <row r="1573" spans="1:8" x14ac:dyDescent="0.3">
      <c r="A1573" t="s">
        <v>72</v>
      </c>
      <c r="B1573" t="s">
        <v>230</v>
      </c>
      <c r="C1573" s="32">
        <v>829034</v>
      </c>
      <c r="D1573" s="1">
        <v>45474</v>
      </c>
      <c r="E1573" s="32">
        <v>2024</v>
      </c>
      <c r="F1573" s="32">
        <v>7</v>
      </c>
      <c r="G1573" s="32">
        <v>286767</v>
      </c>
      <c r="H1573" s="32">
        <v>1115801</v>
      </c>
    </row>
    <row r="1574" spans="1:8" x14ac:dyDescent="0.3">
      <c r="A1574" t="s">
        <v>72</v>
      </c>
      <c r="B1574" t="s">
        <v>231</v>
      </c>
      <c r="C1574" s="32">
        <v>823103</v>
      </c>
      <c r="D1574" s="1">
        <v>45505</v>
      </c>
      <c r="E1574" s="32">
        <v>2024</v>
      </c>
      <c r="F1574" s="32">
        <v>8</v>
      </c>
      <c r="G1574" s="32">
        <v>385562</v>
      </c>
      <c r="H1574" s="32">
        <v>1208665</v>
      </c>
    </row>
    <row r="1575" spans="1:8" x14ac:dyDescent="0.3">
      <c r="A1575" t="s">
        <v>72</v>
      </c>
      <c r="B1575" t="s">
        <v>232</v>
      </c>
      <c r="C1575" s="32">
        <v>717581</v>
      </c>
      <c r="D1575" s="1">
        <v>45536</v>
      </c>
      <c r="E1575" s="32">
        <v>2024</v>
      </c>
      <c r="F1575" s="32">
        <v>9</v>
      </c>
      <c r="G1575" s="32">
        <v>242115</v>
      </c>
      <c r="H1575" s="32">
        <v>959696</v>
      </c>
    </row>
    <row r="1576" spans="1:8" x14ac:dyDescent="0.3">
      <c r="A1576" t="s">
        <v>72</v>
      </c>
      <c r="B1576" t="s">
        <v>233</v>
      </c>
      <c r="C1576" s="32">
        <v>648119</v>
      </c>
      <c r="D1576" s="1">
        <v>45658</v>
      </c>
      <c r="E1576" s="32">
        <v>2025</v>
      </c>
      <c r="F1576" s="32">
        <v>1</v>
      </c>
      <c r="G1576" s="32">
        <v>110290</v>
      </c>
      <c r="H1576" s="32">
        <v>758409</v>
      </c>
    </row>
    <row r="1577" spans="1:8" x14ac:dyDescent="0.3">
      <c r="A1577" t="s">
        <v>72</v>
      </c>
      <c r="B1577" t="s">
        <v>234</v>
      </c>
      <c r="C1577" s="32">
        <v>762809</v>
      </c>
      <c r="D1577" s="1">
        <v>45931</v>
      </c>
      <c r="E1577" s="32">
        <v>2025</v>
      </c>
      <c r="F1577" s="32">
        <v>10</v>
      </c>
      <c r="G1577" s="32">
        <v>277291</v>
      </c>
      <c r="H1577" s="32">
        <v>1040100</v>
      </c>
    </row>
    <row r="1578" spans="1:8" x14ac:dyDescent="0.3">
      <c r="A1578" t="s">
        <v>72</v>
      </c>
      <c r="B1578" t="s">
        <v>235</v>
      </c>
      <c r="C1578" s="32">
        <v>552640</v>
      </c>
      <c r="D1578" s="1">
        <v>45689</v>
      </c>
      <c r="E1578" s="32">
        <v>2025</v>
      </c>
      <c r="F1578" s="32">
        <v>2</v>
      </c>
      <c r="G1578" s="32">
        <v>207900</v>
      </c>
      <c r="H1578" s="32">
        <v>760540</v>
      </c>
    </row>
    <row r="1579" spans="1:8" x14ac:dyDescent="0.3">
      <c r="A1579" t="s">
        <v>72</v>
      </c>
      <c r="B1579" t="s">
        <v>236</v>
      </c>
      <c r="C1579" s="32">
        <v>770939</v>
      </c>
      <c r="D1579" s="1">
        <v>45717</v>
      </c>
      <c r="E1579" s="32">
        <v>2025</v>
      </c>
      <c r="F1579" s="32">
        <v>3</v>
      </c>
      <c r="G1579" s="32">
        <v>186802</v>
      </c>
      <c r="H1579" s="32">
        <v>957741</v>
      </c>
    </row>
    <row r="1580" spans="1:8" x14ac:dyDescent="0.3">
      <c r="A1580" t="s">
        <v>72</v>
      </c>
      <c r="B1580" t="s">
        <v>237</v>
      </c>
      <c r="C1580" s="32">
        <v>671298</v>
      </c>
      <c r="D1580" s="1">
        <v>45748</v>
      </c>
      <c r="E1580" s="32">
        <v>2025</v>
      </c>
      <c r="F1580" s="32">
        <v>4</v>
      </c>
      <c r="G1580" s="32">
        <v>258513</v>
      </c>
      <c r="H1580" s="32">
        <v>929811</v>
      </c>
    </row>
    <row r="1581" spans="1:8" x14ac:dyDescent="0.3">
      <c r="A1581" t="s">
        <v>72</v>
      </c>
      <c r="B1581" t="s">
        <v>238</v>
      </c>
      <c r="C1581" s="32">
        <v>747991</v>
      </c>
      <c r="D1581" s="1">
        <v>45778</v>
      </c>
      <c r="E1581" s="32">
        <v>2025</v>
      </c>
      <c r="F1581" s="32">
        <v>5</v>
      </c>
      <c r="G1581" s="32">
        <v>287418</v>
      </c>
      <c r="H1581" s="32">
        <v>1035409</v>
      </c>
    </row>
    <row r="1582" spans="1:8" x14ac:dyDescent="0.3">
      <c r="A1582" t="s">
        <v>72</v>
      </c>
      <c r="B1582" t="s">
        <v>239</v>
      </c>
      <c r="C1582" s="32">
        <v>702392</v>
      </c>
      <c r="D1582" s="1">
        <v>45809</v>
      </c>
      <c r="E1582" s="32">
        <v>2025</v>
      </c>
      <c r="F1582" s="32">
        <v>6</v>
      </c>
      <c r="G1582" s="32">
        <v>299732</v>
      </c>
      <c r="H1582" s="32">
        <v>1002124</v>
      </c>
    </row>
    <row r="1583" spans="1:8" x14ac:dyDescent="0.3">
      <c r="A1583" t="s">
        <v>72</v>
      </c>
      <c r="B1583" t="s">
        <v>240</v>
      </c>
      <c r="C1583" s="32">
        <v>962132</v>
      </c>
      <c r="D1583" s="1">
        <v>45839</v>
      </c>
      <c r="E1583" s="32">
        <v>2025</v>
      </c>
      <c r="F1583" s="32">
        <v>7</v>
      </c>
      <c r="G1583" s="32">
        <v>271907</v>
      </c>
      <c r="H1583" s="32">
        <v>1234039</v>
      </c>
    </row>
    <row r="1584" spans="1:8" x14ac:dyDescent="0.3">
      <c r="A1584" t="s">
        <v>72</v>
      </c>
      <c r="B1584" t="s">
        <v>241</v>
      </c>
      <c r="C1584" s="32">
        <v>595595</v>
      </c>
      <c r="D1584" s="1">
        <v>45870</v>
      </c>
      <c r="E1584" s="32">
        <v>2025</v>
      </c>
      <c r="F1584" s="32">
        <v>8</v>
      </c>
      <c r="G1584" s="32">
        <v>255664</v>
      </c>
      <c r="H1584" s="32">
        <v>851259</v>
      </c>
    </row>
    <row r="1585" spans="1:8" x14ac:dyDescent="0.3">
      <c r="A1585" t="s">
        <v>72</v>
      </c>
      <c r="B1585" t="s">
        <v>242</v>
      </c>
      <c r="C1585" s="32">
        <v>435462</v>
      </c>
      <c r="D1585" s="1">
        <v>45901</v>
      </c>
      <c r="E1585" s="32">
        <v>2025</v>
      </c>
      <c r="F1585" s="32">
        <v>9</v>
      </c>
      <c r="G1585" s="32">
        <v>330682</v>
      </c>
      <c r="H1585" s="32">
        <v>766144</v>
      </c>
    </row>
    <row r="1586" spans="1:8" x14ac:dyDescent="0.3">
      <c r="A1586" t="s">
        <v>73</v>
      </c>
      <c r="B1586" t="s">
        <v>221</v>
      </c>
      <c r="C1586" s="32">
        <v>4914772</v>
      </c>
      <c r="D1586" s="1">
        <v>45292</v>
      </c>
      <c r="E1586" s="32">
        <v>2024</v>
      </c>
      <c r="F1586" s="32">
        <v>1</v>
      </c>
      <c r="G1586" s="32">
        <v>3557343</v>
      </c>
      <c r="H1586" s="32">
        <v>8472115</v>
      </c>
    </row>
    <row r="1587" spans="1:8" x14ac:dyDescent="0.3">
      <c r="A1587" t="s">
        <v>73</v>
      </c>
      <c r="B1587" t="s">
        <v>222</v>
      </c>
      <c r="C1587" s="32">
        <v>5041121</v>
      </c>
      <c r="D1587" s="1">
        <v>45566</v>
      </c>
      <c r="E1587" s="32">
        <v>2024</v>
      </c>
      <c r="F1587" s="32">
        <v>10</v>
      </c>
      <c r="G1587" s="32">
        <v>4364839</v>
      </c>
      <c r="H1587" s="32">
        <v>9405960</v>
      </c>
    </row>
    <row r="1588" spans="1:8" x14ac:dyDescent="0.3">
      <c r="A1588" t="s">
        <v>73</v>
      </c>
      <c r="B1588" t="s">
        <v>223</v>
      </c>
      <c r="C1588" s="32">
        <v>5825972</v>
      </c>
      <c r="D1588" s="1">
        <v>45597</v>
      </c>
      <c r="E1588" s="32">
        <v>2024</v>
      </c>
      <c r="F1588" s="32">
        <v>11</v>
      </c>
      <c r="G1588" s="32">
        <v>3694099</v>
      </c>
      <c r="H1588" s="32">
        <v>9520071</v>
      </c>
    </row>
    <row r="1589" spans="1:8" x14ac:dyDescent="0.3">
      <c r="A1589" t="s">
        <v>73</v>
      </c>
      <c r="B1589" t="s">
        <v>224</v>
      </c>
      <c r="C1589" s="32">
        <v>4971589</v>
      </c>
      <c r="D1589" s="1">
        <v>45627</v>
      </c>
      <c r="E1589" s="32">
        <v>2024</v>
      </c>
      <c r="F1589" s="32">
        <v>12</v>
      </c>
      <c r="G1589" s="32">
        <v>3651512</v>
      </c>
      <c r="H1589" s="32">
        <v>8623101</v>
      </c>
    </row>
    <row r="1590" spans="1:8" x14ac:dyDescent="0.3">
      <c r="A1590" t="s">
        <v>73</v>
      </c>
      <c r="B1590" t="s">
        <v>225</v>
      </c>
      <c r="C1590" s="32">
        <v>4804308</v>
      </c>
      <c r="D1590" s="1">
        <v>45323</v>
      </c>
      <c r="E1590" s="32">
        <v>2024</v>
      </c>
      <c r="F1590" s="32">
        <v>2</v>
      </c>
      <c r="G1590" s="32">
        <v>4149432</v>
      </c>
      <c r="H1590" s="32">
        <v>8953740</v>
      </c>
    </row>
    <row r="1591" spans="1:8" x14ac:dyDescent="0.3">
      <c r="A1591" t="s">
        <v>73</v>
      </c>
      <c r="B1591" t="s">
        <v>226</v>
      </c>
      <c r="C1591" s="32">
        <v>5059552</v>
      </c>
      <c r="D1591" s="1">
        <v>45352</v>
      </c>
      <c r="E1591" s="32">
        <v>2024</v>
      </c>
      <c r="F1591" s="32">
        <v>3</v>
      </c>
      <c r="G1591" s="32">
        <v>3824654</v>
      </c>
      <c r="H1591" s="32">
        <v>8884206</v>
      </c>
    </row>
    <row r="1592" spans="1:8" x14ac:dyDescent="0.3">
      <c r="A1592" t="s">
        <v>73</v>
      </c>
      <c r="B1592" t="s">
        <v>227</v>
      </c>
      <c r="C1592" s="32">
        <v>5593673</v>
      </c>
      <c r="D1592" s="1">
        <v>45383</v>
      </c>
      <c r="E1592" s="32">
        <v>2024</v>
      </c>
      <c r="F1592" s="32">
        <v>4</v>
      </c>
      <c r="G1592" s="32">
        <v>3573505</v>
      </c>
      <c r="H1592" s="32">
        <v>9167178</v>
      </c>
    </row>
    <row r="1593" spans="1:8" x14ac:dyDescent="0.3">
      <c r="A1593" t="s">
        <v>73</v>
      </c>
      <c r="B1593" t="s">
        <v>228</v>
      </c>
      <c r="C1593" s="32">
        <v>5012623</v>
      </c>
      <c r="D1593" s="1">
        <v>45413</v>
      </c>
      <c r="E1593" s="32">
        <v>2024</v>
      </c>
      <c r="F1593" s="32">
        <v>5</v>
      </c>
      <c r="G1593" s="32">
        <v>3489228</v>
      </c>
      <c r="H1593" s="32">
        <v>8501851</v>
      </c>
    </row>
    <row r="1594" spans="1:8" x14ac:dyDescent="0.3">
      <c r="A1594" t="s">
        <v>73</v>
      </c>
      <c r="B1594" t="s">
        <v>229</v>
      </c>
      <c r="C1594" s="32">
        <v>4748721</v>
      </c>
      <c r="D1594" s="1">
        <v>45444</v>
      </c>
      <c r="E1594" s="32">
        <v>2024</v>
      </c>
      <c r="F1594" s="32">
        <v>6</v>
      </c>
      <c r="G1594" s="32">
        <v>3478308</v>
      </c>
      <c r="H1594" s="32">
        <v>8227029</v>
      </c>
    </row>
    <row r="1595" spans="1:8" x14ac:dyDescent="0.3">
      <c r="A1595" t="s">
        <v>73</v>
      </c>
      <c r="B1595" t="s">
        <v>230</v>
      </c>
      <c r="C1595" s="32">
        <v>5561208</v>
      </c>
      <c r="D1595" s="1">
        <v>45474</v>
      </c>
      <c r="E1595" s="32">
        <v>2024</v>
      </c>
      <c r="F1595" s="32">
        <v>7</v>
      </c>
      <c r="G1595" s="32">
        <v>3686263</v>
      </c>
      <c r="H1595" s="32">
        <v>9247471</v>
      </c>
    </row>
    <row r="1596" spans="1:8" x14ac:dyDescent="0.3">
      <c r="A1596" t="s">
        <v>73</v>
      </c>
      <c r="B1596" t="s">
        <v>231</v>
      </c>
      <c r="C1596" s="32">
        <v>4862375</v>
      </c>
      <c r="D1596" s="1">
        <v>45505</v>
      </c>
      <c r="E1596" s="32">
        <v>2024</v>
      </c>
      <c r="F1596" s="32">
        <v>8</v>
      </c>
      <c r="G1596" s="32">
        <v>3270240</v>
      </c>
      <c r="H1596" s="32">
        <v>8132615</v>
      </c>
    </row>
    <row r="1597" spans="1:8" x14ac:dyDescent="0.3">
      <c r="A1597" t="s">
        <v>73</v>
      </c>
      <c r="B1597" t="s">
        <v>232</v>
      </c>
      <c r="C1597" s="32">
        <v>4761251</v>
      </c>
      <c r="D1597" s="1">
        <v>45536</v>
      </c>
      <c r="E1597" s="32">
        <v>2024</v>
      </c>
      <c r="F1597" s="32">
        <v>9</v>
      </c>
      <c r="G1597" s="32">
        <v>3656260</v>
      </c>
      <c r="H1597" s="32">
        <v>8417511</v>
      </c>
    </row>
    <row r="1598" spans="1:8" x14ac:dyDescent="0.3">
      <c r="A1598" t="s">
        <v>73</v>
      </c>
      <c r="B1598" t="s">
        <v>233</v>
      </c>
      <c r="C1598" s="32">
        <v>5075127</v>
      </c>
      <c r="D1598" s="1">
        <v>45658</v>
      </c>
      <c r="E1598" s="32">
        <v>2025</v>
      </c>
      <c r="F1598" s="32">
        <v>1</v>
      </c>
      <c r="G1598" s="32">
        <v>4293306</v>
      </c>
      <c r="H1598" s="32">
        <v>9368433</v>
      </c>
    </row>
    <row r="1599" spans="1:8" x14ac:dyDescent="0.3">
      <c r="A1599" t="s">
        <v>73</v>
      </c>
      <c r="B1599" t="s">
        <v>234</v>
      </c>
      <c r="C1599" s="32">
        <v>6091758</v>
      </c>
      <c r="D1599" s="1">
        <v>45931</v>
      </c>
      <c r="E1599" s="32">
        <v>2025</v>
      </c>
      <c r="F1599" s="32">
        <v>10</v>
      </c>
      <c r="G1599" s="32">
        <v>4397275</v>
      </c>
      <c r="H1599" s="32">
        <v>10489033</v>
      </c>
    </row>
    <row r="1600" spans="1:8" x14ac:dyDescent="0.3">
      <c r="A1600" t="s">
        <v>73</v>
      </c>
      <c r="B1600" t="s">
        <v>235</v>
      </c>
      <c r="C1600" s="32">
        <v>4792946</v>
      </c>
      <c r="D1600" s="1">
        <v>45689</v>
      </c>
      <c r="E1600" s="32">
        <v>2025</v>
      </c>
      <c r="F1600" s="32">
        <v>2</v>
      </c>
      <c r="G1600" s="32">
        <v>3780997</v>
      </c>
      <c r="H1600" s="32">
        <v>8573943</v>
      </c>
    </row>
    <row r="1601" spans="1:8" x14ac:dyDescent="0.3">
      <c r="A1601" t="s">
        <v>73</v>
      </c>
      <c r="B1601" t="s">
        <v>236</v>
      </c>
      <c r="C1601" s="32">
        <v>7906306</v>
      </c>
      <c r="D1601" s="1">
        <v>45717</v>
      </c>
      <c r="E1601" s="32">
        <v>2025</v>
      </c>
      <c r="F1601" s="32">
        <v>3</v>
      </c>
      <c r="G1601" s="32">
        <v>4361480</v>
      </c>
      <c r="H1601" s="32">
        <v>12267786</v>
      </c>
    </row>
    <row r="1602" spans="1:8" x14ac:dyDescent="0.3">
      <c r="A1602" t="s">
        <v>73</v>
      </c>
      <c r="B1602" t="s">
        <v>237</v>
      </c>
      <c r="C1602" s="32">
        <v>6651947</v>
      </c>
      <c r="D1602" s="1">
        <v>45748</v>
      </c>
      <c r="E1602" s="32">
        <v>2025</v>
      </c>
      <c r="F1602" s="32">
        <v>4</v>
      </c>
      <c r="G1602" s="32">
        <v>4237624</v>
      </c>
      <c r="H1602" s="32">
        <v>10889571</v>
      </c>
    </row>
    <row r="1603" spans="1:8" x14ac:dyDescent="0.3">
      <c r="A1603" t="s">
        <v>73</v>
      </c>
      <c r="B1603" t="s">
        <v>238</v>
      </c>
      <c r="C1603" s="32">
        <v>5253291</v>
      </c>
      <c r="D1603" s="1">
        <v>45778</v>
      </c>
      <c r="E1603" s="32">
        <v>2025</v>
      </c>
      <c r="F1603" s="32">
        <v>5</v>
      </c>
      <c r="G1603" s="32">
        <v>4914462</v>
      </c>
      <c r="H1603" s="32">
        <v>10167753</v>
      </c>
    </row>
    <row r="1604" spans="1:8" x14ac:dyDescent="0.3">
      <c r="A1604" t="s">
        <v>73</v>
      </c>
      <c r="B1604" t="s">
        <v>239</v>
      </c>
      <c r="C1604" s="32">
        <v>4913012</v>
      </c>
      <c r="D1604" s="1">
        <v>45809</v>
      </c>
      <c r="E1604" s="32">
        <v>2025</v>
      </c>
      <c r="F1604" s="32">
        <v>6</v>
      </c>
      <c r="G1604" s="32">
        <v>3917894</v>
      </c>
      <c r="H1604" s="32">
        <v>8830906</v>
      </c>
    </row>
    <row r="1605" spans="1:8" x14ac:dyDescent="0.3">
      <c r="A1605" t="s">
        <v>73</v>
      </c>
      <c r="B1605" t="s">
        <v>240</v>
      </c>
      <c r="C1605" s="32">
        <v>5693233</v>
      </c>
      <c r="D1605" s="1">
        <v>45839</v>
      </c>
      <c r="E1605" s="32">
        <v>2025</v>
      </c>
      <c r="F1605" s="32">
        <v>7</v>
      </c>
      <c r="G1605" s="32">
        <v>4733417</v>
      </c>
      <c r="H1605" s="32">
        <v>10426650</v>
      </c>
    </row>
    <row r="1606" spans="1:8" x14ac:dyDescent="0.3">
      <c r="A1606" t="s">
        <v>73</v>
      </c>
      <c r="B1606" t="s">
        <v>241</v>
      </c>
      <c r="C1606" s="32">
        <v>4747550</v>
      </c>
      <c r="D1606" s="1">
        <v>45870</v>
      </c>
      <c r="E1606" s="32">
        <v>2025</v>
      </c>
      <c r="F1606" s="32">
        <v>8</v>
      </c>
      <c r="G1606" s="32">
        <v>3700010</v>
      </c>
      <c r="H1606" s="32">
        <v>8447560</v>
      </c>
    </row>
    <row r="1607" spans="1:8" x14ac:dyDescent="0.3">
      <c r="A1607" t="s">
        <v>73</v>
      </c>
      <c r="B1607" t="s">
        <v>242</v>
      </c>
      <c r="C1607" s="32">
        <v>4751782</v>
      </c>
      <c r="D1607" s="1">
        <v>45901</v>
      </c>
      <c r="E1607" s="32">
        <v>2025</v>
      </c>
      <c r="F1607" s="32">
        <v>9</v>
      </c>
      <c r="G1607" s="32">
        <v>4557778</v>
      </c>
      <c r="H1607" s="32">
        <v>9309560</v>
      </c>
    </row>
    <row r="1608" spans="1:8" x14ac:dyDescent="0.3">
      <c r="A1608" t="s">
        <v>74</v>
      </c>
      <c r="B1608" t="s">
        <v>221</v>
      </c>
      <c r="C1608" s="32">
        <v>3162</v>
      </c>
      <c r="D1608" s="1">
        <v>45292</v>
      </c>
      <c r="E1608" s="32">
        <v>2024</v>
      </c>
      <c r="F1608" s="32">
        <v>1</v>
      </c>
      <c r="G1608" s="32">
        <v>8886</v>
      </c>
      <c r="H1608" s="32">
        <v>12048</v>
      </c>
    </row>
    <row r="1609" spans="1:8" x14ac:dyDescent="0.3">
      <c r="A1609" t="s">
        <v>74</v>
      </c>
      <c r="B1609" t="s">
        <v>222</v>
      </c>
      <c r="C1609" s="32">
        <v>5001</v>
      </c>
      <c r="D1609" s="1">
        <v>45566</v>
      </c>
      <c r="E1609" s="32">
        <v>2024</v>
      </c>
      <c r="F1609" s="32">
        <v>10</v>
      </c>
      <c r="G1609" s="32">
        <v>11781</v>
      </c>
      <c r="H1609" s="32">
        <v>16782</v>
      </c>
    </row>
    <row r="1610" spans="1:8" x14ac:dyDescent="0.3">
      <c r="A1610" t="s">
        <v>74</v>
      </c>
      <c r="B1610" t="s">
        <v>223</v>
      </c>
      <c r="C1610" s="32">
        <v>3768</v>
      </c>
      <c r="D1610" s="1">
        <v>45597</v>
      </c>
      <c r="E1610" s="32">
        <v>2024</v>
      </c>
      <c r="F1610" s="32">
        <v>11</v>
      </c>
      <c r="G1610" s="32">
        <v>16697</v>
      </c>
      <c r="H1610" s="32">
        <v>20465</v>
      </c>
    </row>
    <row r="1611" spans="1:8" x14ac:dyDescent="0.3">
      <c r="A1611" t="s">
        <v>74</v>
      </c>
      <c r="B1611" t="s">
        <v>224</v>
      </c>
      <c r="C1611" s="32">
        <v>3218</v>
      </c>
      <c r="D1611" s="1">
        <v>45627</v>
      </c>
      <c r="E1611" s="32">
        <v>2024</v>
      </c>
      <c r="F1611" s="32">
        <v>12</v>
      </c>
      <c r="G1611" s="32">
        <v>10799</v>
      </c>
      <c r="H1611" s="32">
        <v>14017</v>
      </c>
    </row>
    <row r="1612" spans="1:8" x14ac:dyDescent="0.3">
      <c r="A1612" t="s">
        <v>74</v>
      </c>
      <c r="B1612" t="s">
        <v>225</v>
      </c>
      <c r="C1612" s="32">
        <v>2241</v>
      </c>
      <c r="D1612" s="1">
        <v>45323</v>
      </c>
      <c r="E1612" s="32">
        <v>2024</v>
      </c>
      <c r="F1612" s="32">
        <v>2</v>
      </c>
      <c r="G1612" s="32">
        <v>16862</v>
      </c>
      <c r="H1612" s="32">
        <v>19103</v>
      </c>
    </row>
    <row r="1613" spans="1:8" x14ac:dyDescent="0.3">
      <c r="A1613" t="s">
        <v>74</v>
      </c>
      <c r="B1613" t="s">
        <v>226</v>
      </c>
      <c r="C1613" s="32">
        <v>3766</v>
      </c>
      <c r="D1613" s="1">
        <v>45352</v>
      </c>
      <c r="E1613" s="32">
        <v>2024</v>
      </c>
      <c r="F1613" s="32">
        <v>3</v>
      </c>
      <c r="G1613" s="32">
        <v>14002</v>
      </c>
      <c r="H1613" s="32">
        <v>17768</v>
      </c>
    </row>
    <row r="1614" spans="1:8" x14ac:dyDescent="0.3">
      <c r="A1614" t="s">
        <v>74</v>
      </c>
      <c r="B1614" t="s">
        <v>227</v>
      </c>
      <c r="C1614" s="32">
        <v>2939</v>
      </c>
      <c r="D1614" s="1">
        <v>45383</v>
      </c>
      <c r="E1614" s="32">
        <v>2024</v>
      </c>
      <c r="F1614" s="32">
        <v>4</v>
      </c>
      <c r="G1614" s="32">
        <v>11392</v>
      </c>
      <c r="H1614" s="32">
        <v>14331</v>
      </c>
    </row>
    <row r="1615" spans="1:8" x14ac:dyDescent="0.3">
      <c r="A1615" t="s">
        <v>74</v>
      </c>
      <c r="B1615" t="s">
        <v>228</v>
      </c>
      <c r="C1615" s="32">
        <v>3313</v>
      </c>
      <c r="D1615" s="1">
        <v>45413</v>
      </c>
      <c r="E1615" s="32">
        <v>2024</v>
      </c>
      <c r="F1615" s="32">
        <v>5</v>
      </c>
      <c r="G1615" s="32">
        <v>11268</v>
      </c>
      <c r="H1615" s="32">
        <v>14581</v>
      </c>
    </row>
    <row r="1616" spans="1:8" x14ac:dyDescent="0.3">
      <c r="A1616" t="s">
        <v>74</v>
      </c>
      <c r="B1616" t="s">
        <v>229</v>
      </c>
      <c r="C1616" s="32">
        <v>3655</v>
      </c>
      <c r="D1616" s="1">
        <v>45444</v>
      </c>
      <c r="E1616" s="32">
        <v>2024</v>
      </c>
      <c r="F1616" s="32">
        <v>6</v>
      </c>
      <c r="G1616" s="32">
        <v>11327</v>
      </c>
      <c r="H1616" s="32">
        <v>14982</v>
      </c>
    </row>
    <row r="1617" spans="1:8" x14ac:dyDescent="0.3">
      <c r="A1617" t="s">
        <v>74</v>
      </c>
      <c r="B1617" t="s">
        <v>230</v>
      </c>
      <c r="C1617" s="32">
        <v>4520</v>
      </c>
      <c r="D1617" s="1">
        <v>45474</v>
      </c>
      <c r="E1617" s="32">
        <v>2024</v>
      </c>
      <c r="F1617" s="32">
        <v>7</v>
      </c>
      <c r="G1617" s="32">
        <v>11652</v>
      </c>
      <c r="H1617" s="32">
        <v>16172</v>
      </c>
    </row>
    <row r="1618" spans="1:8" x14ac:dyDescent="0.3">
      <c r="A1618" t="s">
        <v>74</v>
      </c>
      <c r="B1618" t="s">
        <v>231</v>
      </c>
      <c r="C1618" s="32">
        <v>3433</v>
      </c>
      <c r="D1618" s="1">
        <v>45505</v>
      </c>
      <c r="E1618" s="32">
        <v>2024</v>
      </c>
      <c r="F1618" s="32">
        <v>8</v>
      </c>
      <c r="G1618" s="32">
        <v>11922</v>
      </c>
      <c r="H1618" s="32">
        <v>15355</v>
      </c>
    </row>
    <row r="1619" spans="1:8" x14ac:dyDescent="0.3">
      <c r="A1619" t="s">
        <v>74</v>
      </c>
      <c r="B1619" t="s">
        <v>232</v>
      </c>
      <c r="C1619" s="32">
        <v>4586</v>
      </c>
      <c r="D1619" s="1">
        <v>45536</v>
      </c>
      <c r="E1619" s="32">
        <v>2024</v>
      </c>
      <c r="F1619" s="32">
        <v>9</v>
      </c>
      <c r="G1619" s="32">
        <v>8610</v>
      </c>
      <c r="H1619" s="32">
        <v>13196</v>
      </c>
    </row>
    <row r="1620" spans="1:8" x14ac:dyDescent="0.3">
      <c r="A1620" t="s">
        <v>74</v>
      </c>
      <c r="B1620" t="s">
        <v>233</v>
      </c>
      <c r="C1620" s="32">
        <v>2547</v>
      </c>
      <c r="D1620" s="1">
        <v>45658</v>
      </c>
      <c r="E1620" s="32">
        <v>2025</v>
      </c>
      <c r="F1620" s="32">
        <v>1</v>
      </c>
      <c r="G1620" s="32">
        <v>6483</v>
      </c>
      <c r="H1620" s="32">
        <v>9030</v>
      </c>
    </row>
    <row r="1621" spans="1:8" x14ac:dyDescent="0.3">
      <c r="A1621" t="s">
        <v>74</v>
      </c>
      <c r="B1621" t="s">
        <v>234</v>
      </c>
      <c r="C1621" s="32">
        <v>2355</v>
      </c>
      <c r="D1621" s="1">
        <v>45931</v>
      </c>
      <c r="E1621" s="32">
        <v>2025</v>
      </c>
      <c r="F1621" s="32">
        <v>10</v>
      </c>
      <c r="G1621" s="32">
        <v>20734</v>
      </c>
      <c r="H1621" s="32">
        <v>23089</v>
      </c>
    </row>
    <row r="1622" spans="1:8" x14ac:dyDescent="0.3">
      <c r="A1622" t="s">
        <v>74</v>
      </c>
      <c r="B1622" t="s">
        <v>235</v>
      </c>
      <c r="C1622" s="32">
        <v>2119</v>
      </c>
      <c r="D1622" s="1">
        <v>45689</v>
      </c>
      <c r="E1622" s="32">
        <v>2025</v>
      </c>
      <c r="F1622" s="32">
        <v>2</v>
      </c>
      <c r="G1622" s="32">
        <v>10709</v>
      </c>
      <c r="H1622" s="32">
        <v>12828</v>
      </c>
    </row>
    <row r="1623" spans="1:8" x14ac:dyDescent="0.3">
      <c r="A1623" t="s">
        <v>74</v>
      </c>
      <c r="B1623" t="s">
        <v>236</v>
      </c>
      <c r="C1623" s="32">
        <v>2380</v>
      </c>
      <c r="D1623" s="1">
        <v>45717</v>
      </c>
      <c r="E1623" s="32">
        <v>2025</v>
      </c>
      <c r="F1623" s="32">
        <v>3</v>
      </c>
      <c r="G1623" s="32">
        <v>11783</v>
      </c>
      <c r="H1623" s="32">
        <v>14163</v>
      </c>
    </row>
    <row r="1624" spans="1:8" x14ac:dyDescent="0.3">
      <c r="A1624" t="s">
        <v>74</v>
      </c>
      <c r="B1624" t="s">
        <v>237</v>
      </c>
      <c r="C1624" s="32">
        <v>1985</v>
      </c>
      <c r="D1624" s="1">
        <v>45748</v>
      </c>
      <c r="E1624" s="32">
        <v>2025</v>
      </c>
      <c r="F1624" s="32">
        <v>4</v>
      </c>
      <c r="G1624" s="32">
        <v>9036</v>
      </c>
      <c r="H1624" s="32">
        <v>11021</v>
      </c>
    </row>
    <row r="1625" spans="1:8" x14ac:dyDescent="0.3">
      <c r="A1625" t="s">
        <v>74</v>
      </c>
      <c r="B1625" t="s">
        <v>238</v>
      </c>
      <c r="C1625" s="32">
        <v>2095</v>
      </c>
      <c r="D1625" s="1">
        <v>45778</v>
      </c>
      <c r="E1625" s="32">
        <v>2025</v>
      </c>
      <c r="F1625" s="32">
        <v>5</v>
      </c>
      <c r="G1625" s="32">
        <v>11567</v>
      </c>
      <c r="H1625" s="32">
        <v>13662</v>
      </c>
    </row>
    <row r="1626" spans="1:8" x14ac:dyDescent="0.3">
      <c r="A1626" t="s">
        <v>74</v>
      </c>
      <c r="B1626" t="s">
        <v>239</v>
      </c>
      <c r="C1626" s="32">
        <v>2200</v>
      </c>
      <c r="D1626" s="1">
        <v>45809</v>
      </c>
      <c r="E1626" s="32">
        <v>2025</v>
      </c>
      <c r="F1626" s="32">
        <v>6</v>
      </c>
      <c r="G1626" s="32">
        <v>12216</v>
      </c>
      <c r="H1626" s="32">
        <v>14416</v>
      </c>
    </row>
    <row r="1627" spans="1:8" x14ac:dyDescent="0.3">
      <c r="A1627" t="s">
        <v>74</v>
      </c>
      <c r="B1627" t="s">
        <v>240</v>
      </c>
      <c r="C1627" s="32">
        <v>2513</v>
      </c>
      <c r="D1627" s="1">
        <v>45839</v>
      </c>
      <c r="E1627" s="32">
        <v>2025</v>
      </c>
      <c r="F1627" s="32">
        <v>7</v>
      </c>
      <c r="G1627" s="32">
        <v>36596</v>
      </c>
      <c r="H1627" s="32">
        <v>39109</v>
      </c>
    </row>
    <row r="1628" spans="1:8" x14ac:dyDescent="0.3">
      <c r="A1628" t="s">
        <v>74</v>
      </c>
      <c r="B1628" t="s">
        <v>241</v>
      </c>
      <c r="C1628" s="32">
        <v>2209</v>
      </c>
      <c r="D1628" s="1">
        <v>45870</v>
      </c>
      <c r="E1628" s="32">
        <v>2025</v>
      </c>
      <c r="F1628" s="32">
        <v>8</v>
      </c>
      <c r="G1628" s="32">
        <v>14402</v>
      </c>
      <c r="H1628" s="32">
        <v>16611</v>
      </c>
    </row>
    <row r="1629" spans="1:8" x14ac:dyDescent="0.3">
      <c r="A1629" t="s">
        <v>74</v>
      </c>
      <c r="B1629" t="s">
        <v>242</v>
      </c>
      <c r="C1629" s="32">
        <v>2177</v>
      </c>
      <c r="D1629" s="1">
        <v>45901</v>
      </c>
      <c r="E1629" s="32">
        <v>2025</v>
      </c>
      <c r="F1629" s="32">
        <v>9</v>
      </c>
      <c r="G1629" s="32">
        <v>8275</v>
      </c>
      <c r="H1629" s="32">
        <v>10452</v>
      </c>
    </row>
    <row r="1630" spans="1:8" x14ac:dyDescent="0.3">
      <c r="A1630" t="s">
        <v>75</v>
      </c>
      <c r="B1630" t="s">
        <v>221</v>
      </c>
      <c r="C1630" s="32">
        <v>0</v>
      </c>
      <c r="D1630" s="1">
        <v>45292</v>
      </c>
      <c r="E1630" s="32">
        <v>2024</v>
      </c>
      <c r="F1630" s="32">
        <v>1</v>
      </c>
      <c r="G1630" s="32">
        <v>133</v>
      </c>
      <c r="H1630" s="32">
        <v>133</v>
      </c>
    </row>
    <row r="1631" spans="1:8" x14ac:dyDescent="0.3">
      <c r="A1631" t="s">
        <v>75</v>
      </c>
      <c r="B1631" t="s">
        <v>222</v>
      </c>
      <c r="C1631" s="32">
        <v>4</v>
      </c>
      <c r="D1631" s="1">
        <v>45566</v>
      </c>
      <c r="E1631" s="32">
        <v>2024</v>
      </c>
      <c r="F1631" s="32">
        <v>10</v>
      </c>
      <c r="G1631" s="32">
        <v>75</v>
      </c>
      <c r="H1631" s="32">
        <v>79</v>
      </c>
    </row>
    <row r="1632" spans="1:8" x14ac:dyDescent="0.3">
      <c r="A1632" t="s">
        <v>75</v>
      </c>
      <c r="B1632" t="s">
        <v>223</v>
      </c>
      <c r="C1632" s="32">
        <v>0</v>
      </c>
      <c r="D1632" s="1">
        <v>45597</v>
      </c>
      <c r="E1632" s="32">
        <v>2024</v>
      </c>
      <c r="F1632" s="32">
        <v>11</v>
      </c>
      <c r="G1632" s="32">
        <v>634</v>
      </c>
      <c r="H1632" s="32">
        <v>634</v>
      </c>
    </row>
    <row r="1633" spans="1:8" x14ac:dyDescent="0.3">
      <c r="A1633" t="s">
        <v>75</v>
      </c>
      <c r="B1633" t="s">
        <v>224</v>
      </c>
      <c r="C1633" s="32">
        <v>3</v>
      </c>
      <c r="D1633" s="1">
        <v>45627</v>
      </c>
      <c r="E1633" s="32">
        <v>2024</v>
      </c>
      <c r="F1633" s="32">
        <v>12</v>
      </c>
      <c r="G1633" s="32">
        <v>201</v>
      </c>
      <c r="H1633" s="32">
        <v>204</v>
      </c>
    </row>
    <row r="1634" spans="1:8" x14ac:dyDescent="0.3">
      <c r="A1634" t="s">
        <v>75</v>
      </c>
      <c r="B1634" t="s">
        <v>225</v>
      </c>
      <c r="C1634" s="32">
        <v>0</v>
      </c>
      <c r="D1634" s="1">
        <v>45323</v>
      </c>
      <c r="E1634" s="32">
        <v>2024</v>
      </c>
      <c r="F1634" s="32">
        <v>2</v>
      </c>
      <c r="G1634" s="32">
        <v>232</v>
      </c>
      <c r="H1634" s="32">
        <v>232</v>
      </c>
    </row>
    <row r="1635" spans="1:8" x14ac:dyDescent="0.3">
      <c r="A1635" t="s">
        <v>75</v>
      </c>
      <c r="B1635" t="s">
        <v>226</v>
      </c>
      <c r="C1635" s="32">
        <v>1</v>
      </c>
      <c r="D1635" s="1">
        <v>45352</v>
      </c>
      <c r="E1635" s="32">
        <v>2024</v>
      </c>
      <c r="F1635" s="32">
        <v>3</v>
      </c>
      <c r="G1635" s="32">
        <v>152</v>
      </c>
      <c r="H1635" s="32">
        <v>153</v>
      </c>
    </row>
    <row r="1636" spans="1:8" x14ac:dyDescent="0.3">
      <c r="A1636" t="s">
        <v>75</v>
      </c>
      <c r="B1636" t="s">
        <v>227</v>
      </c>
      <c r="C1636" s="32">
        <v>14</v>
      </c>
      <c r="D1636" s="1">
        <v>45383</v>
      </c>
      <c r="E1636" s="32">
        <v>2024</v>
      </c>
      <c r="F1636" s="32">
        <v>4</v>
      </c>
      <c r="G1636" s="32">
        <v>142</v>
      </c>
      <c r="H1636" s="32">
        <v>156</v>
      </c>
    </row>
    <row r="1637" spans="1:8" x14ac:dyDescent="0.3">
      <c r="A1637" t="s">
        <v>75</v>
      </c>
      <c r="B1637" t="s">
        <v>228</v>
      </c>
      <c r="C1637" s="32">
        <v>2</v>
      </c>
      <c r="D1637" s="1">
        <v>45413</v>
      </c>
      <c r="E1637" s="32">
        <v>2024</v>
      </c>
      <c r="F1637" s="32">
        <v>5</v>
      </c>
      <c r="G1637" s="32">
        <v>100</v>
      </c>
      <c r="H1637" s="32">
        <v>102</v>
      </c>
    </row>
    <row r="1638" spans="1:8" x14ac:dyDescent="0.3">
      <c r="A1638" t="s">
        <v>75</v>
      </c>
      <c r="B1638" t="s">
        <v>229</v>
      </c>
      <c r="C1638" s="32">
        <v>1</v>
      </c>
      <c r="D1638" s="1">
        <v>45444</v>
      </c>
      <c r="E1638" s="32">
        <v>2024</v>
      </c>
      <c r="F1638" s="32">
        <v>6</v>
      </c>
      <c r="G1638" s="32">
        <v>109</v>
      </c>
      <c r="H1638" s="32">
        <v>110</v>
      </c>
    </row>
    <row r="1639" spans="1:8" x14ac:dyDescent="0.3">
      <c r="A1639" t="s">
        <v>75</v>
      </c>
      <c r="B1639" t="s">
        <v>230</v>
      </c>
      <c r="C1639" s="32">
        <v>5</v>
      </c>
      <c r="D1639" s="1">
        <v>45474</v>
      </c>
      <c r="E1639" s="32">
        <v>2024</v>
      </c>
      <c r="F1639" s="32">
        <v>7</v>
      </c>
      <c r="G1639" s="32">
        <v>251</v>
      </c>
      <c r="H1639" s="32">
        <v>256</v>
      </c>
    </row>
    <row r="1640" spans="1:8" x14ac:dyDescent="0.3">
      <c r="A1640" t="s">
        <v>75</v>
      </c>
      <c r="B1640" t="s">
        <v>231</v>
      </c>
      <c r="C1640" s="32">
        <v>1</v>
      </c>
      <c r="D1640" s="1">
        <v>45505</v>
      </c>
      <c r="E1640" s="32">
        <v>2024</v>
      </c>
      <c r="F1640" s="32">
        <v>8</v>
      </c>
      <c r="G1640" s="32">
        <v>137</v>
      </c>
      <c r="H1640" s="32">
        <v>138</v>
      </c>
    </row>
    <row r="1641" spans="1:8" x14ac:dyDescent="0.3">
      <c r="A1641" t="s">
        <v>75</v>
      </c>
      <c r="B1641" t="s">
        <v>232</v>
      </c>
      <c r="C1641" s="32">
        <v>5</v>
      </c>
      <c r="D1641" s="1">
        <v>45536</v>
      </c>
      <c r="E1641" s="32">
        <v>2024</v>
      </c>
      <c r="F1641" s="32">
        <v>9</v>
      </c>
      <c r="G1641" s="32">
        <v>83</v>
      </c>
      <c r="H1641" s="32">
        <v>88</v>
      </c>
    </row>
    <row r="1642" spans="1:8" x14ac:dyDescent="0.3">
      <c r="A1642" t="s">
        <v>75</v>
      </c>
      <c r="B1642" t="s">
        <v>233</v>
      </c>
      <c r="C1642" s="32">
        <v>0</v>
      </c>
      <c r="D1642" s="1">
        <v>45658</v>
      </c>
      <c r="E1642" s="32">
        <v>2025</v>
      </c>
      <c r="F1642" s="32">
        <v>1</v>
      </c>
      <c r="G1642" s="32">
        <v>312</v>
      </c>
      <c r="H1642" s="32">
        <v>312</v>
      </c>
    </row>
    <row r="1643" spans="1:8" x14ac:dyDescent="0.3">
      <c r="A1643" t="s">
        <v>75</v>
      </c>
      <c r="B1643" t="s">
        <v>234</v>
      </c>
      <c r="C1643" s="32">
        <v>0</v>
      </c>
      <c r="D1643" s="1">
        <v>45931</v>
      </c>
      <c r="E1643" s="32">
        <v>2025</v>
      </c>
      <c r="F1643" s="32">
        <v>10</v>
      </c>
      <c r="G1643" s="32">
        <v>152</v>
      </c>
      <c r="H1643" s="32">
        <v>152</v>
      </c>
    </row>
    <row r="1644" spans="1:8" x14ac:dyDescent="0.3">
      <c r="A1644" t="s">
        <v>75</v>
      </c>
      <c r="B1644" t="s">
        <v>235</v>
      </c>
      <c r="C1644" s="32">
        <v>0</v>
      </c>
      <c r="D1644" s="1">
        <v>45689</v>
      </c>
      <c r="E1644" s="32">
        <v>2025</v>
      </c>
      <c r="F1644" s="32">
        <v>2</v>
      </c>
      <c r="G1644" s="32">
        <v>1149</v>
      </c>
      <c r="H1644" s="32">
        <v>1149</v>
      </c>
    </row>
    <row r="1645" spans="1:8" x14ac:dyDescent="0.3">
      <c r="A1645" t="s">
        <v>75</v>
      </c>
      <c r="B1645" t="s">
        <v>236</v>
      </c>
      <c r="C1645" s="32">
        <v>0</v>
      </c>
      <c r="D1645" s="1">
        <v>45717</v>
      </c>
      <c r="E1645" s="32">
        <v>2025</v>
      </c>
      <c r="F1645" s="32">
        <v>3</v>
      </c>
      <c r="G1645" s="32">
        <v>317</v>
      </c>
      <c r="H1645" s="32">
        <v>317</v>
      </c>
    </row>
    <row r="1646" spans="1:8" x14ac:dyDescent="0.3">
      <c r="A1646" t="s">
        <v>75</v>
      </c>
      <c r="B1646" t="s">
        <v>237</v>
      </c>
      <c r="C1646" s="32">
        <v>0</v>
      </c>
      <c r="D1646" s="1">
        <v>45748</v>
      </c>
      <c r="E1646" s="32">
        <v>2025</v>
      </c>
      <c r="F1646" s="32">
        <v>4</v>
      </c>
      <c r="G1646" s="32">
        <v>273</v>
      </c>
      <c r="H1646" s="32">
        <v>273</v>
      </c>
    </row>
    <row r="1647" spans="1:8" x14ac:dyDescent="0.3">
      <c r="A1647" t="s">
        <v>75</v>
      </c>
      <c r="B1647" t="s">
        <v>238</v>
      </c>
      <c r="C1647" s="32">
        <v>0</v>
      </c>
      <c r="D1647" s="1">
        <v>45778</v>
      </c>
      <c r="E1647" s="32">
        <v>2025</v>
      </c>
      <c r="F1647" s="32">
        <v>5</v>
      </c>
      <c r="G1647" s="32">
        <v>123</v>
      </c>
      <c r="H1647" s="32">
        <v>123</v>
      </c>
    </row>
    <row r="1648" spans="1:8" x14ac:dyDescent="0.3">
      <c r="A1648" t="s">
        <v>75</v>
      </c>
      <c r="B1648" t="s">
        <v>239</v>
      </c>
      <c r="C1648" s="32">
        <v>0</v>
      </c>
      <c r="D1648" s="1">
        <v>45809</v>
      </c>
      <c r="E1648" s="32">
        <v>2025</v>
      </c>
      <c r="F1648" s="32">
        <v>6</v>
      </c>
      <c r="G1648" s="32">
        <v>55</v>
      </c>
      <c r="H1648" s="32">
        <v>55</v>
      </c>
    </row>
    <row r="1649" spans="1:8" x14ac:dyDescent="0.3">
      <c r="A1649" t="s">
        <v>75</v>
      </c>
      <c r="B1649" t="s">
        <v>240</v>
      </c>
      <c r="C1649" s="32">
        <v>0</v>
      </c>
      <c r="D1649" s="1">
        <v>45839</v>
      </c>
      <c r="E1649" s="32">
        <v>2025</v>
      </c>
      <c r="F1649" s="32">
        <v>7</v>
      </c>
      <c r="G1649" s="32">
        <v>101</v>
      </c>
      <c r="H1649" s="32">
        <v>101</v>
      </c>
    </row>
    <row r="1650" spans="1:8" x14ac:dyDescent="0.3">
      <c r="A1650" t="s">
        <v>75</v>
      </c>
      <c r="B1650" t="s">
        <v>241</v>
      </c>
      <c r="C1650" s="32">
        <v>0</v>
      </c>
      <c r="D1650" s="1">
        <v>45870</v>
      </c>
      <c r="E1650" s="32">
        <v>2025</v>
      </c>
      <c r="F1650" s="32">
        <v>8</v>
      </c>
      <c r="G1650" s="32">
        <v>39</v>
      </c>
      <c r="H1650" s="32">
        <v>39</v>
      </c>
    </row>
    <row r="1651" spans="1:8" x14ac:dyDescent="0.3">
      <c r="A1651" t="s">
        <v>75</v>
      </c>
      <c r="B1651" t="s">
        <v>242</v>
      </c>
      <c r="C1651" s="32">
        <v>0</v>
      </c>
      <c r="D1651" s="1">
        <v>45901</v>
      </c>
      <c r="E1651" s="32">
        <v>2025</v>
      </c>
      <c r="F1651" s="32">
        <v>9</v>
      </c>
      <c r="G1651" s="32">
        <v>106</v>
      </c>
      <c r="H1651" s="32">
        <v>106</v>
      </c>
    </row>
    <row r="1652" spans="1:8" x14ac:dyDescent="0.3">
      <c r="A1652" t="s">
        <v>76</v>
      </c>
      <c r="B1652" t="s">
        <v>221</v>
      </c>
      <c r="C1652" s="32">
        <v>3156</v>
      </c>
      <c r="D1652" s="1">
        <v>45292</v>
      </c>
      <c r="E1652" s="32">
        <v>2024</v>
      </c>
      <c r="F1652" s="32">
        <v>1</v>
      </c>
      <c r="G1652" s="32">
        <v>20513</v>
      </c>
      <c r="H1652" s="32">
        <v>23669</v>
      </c>
    </row>
    <row r="1653" spans="1:8" x14ac:dyDescent="0.3">
      <c r="A1653" t="s">
        <v>76</v>
      </c>
      <c r="B1653" t="s">
        <v>222</v>
      </c>
      <c r="C1653" s="32">
        <v>55405</v>
      </c>
      <c r="D1653" s="1">
        <v>45566</v>
      </c>
      <c r="E1653" s="32">
        <v>2024</v>
      </c>
      <c r="F1653" s="32">
        <v>10</v>
      </c>
      <c r="G1653" s="32">
        <v>13107</v>
      </c>
      <c r="H1653" s="32">
        <v>68512</v>
      </c>
    </row>
    <row r="1654" spans="1:8" x14ac:dyDescent="0.3">
      <c r="A1654" t="s">
        <v>76</v>
      </c>
      <c r="B1654" t="s">
        <v>223</v>
      </c>
      <c r="C1654" s="32">
        <v>25058</v>
      </c>
      <c r="D1654" s="1">
        <v>45597</v>
      </c>
      <c r="E1654" s="32">
        <v>2024</v>
      </c>
      <c r="F1654" s="32">
        <v>11</v>
      </c>
      <c r="G1654" s="32">
        <v>17374</v>
      </c>
      <c r="H1654" s="32">
        <v>42432</v>
      </c>
    </row>
    <row r="1655" spans="1:8" x14ac:dyDescent="0.3">
      <c r="A1655" t="s">
        <v>76</v>
      </c>
      <c r="B1655" t="s">
        <v>224</v>
      </c>
      <c r="C1655" s="32">
        <v>2817</v>
      </c>
      <c r="D1655" s="1">
        <v>45627</v>
      </c>
      <c r="E1655" s="32">
        <v>2024</v>
      </c>
      <c r="F1655" s="32">
        <v>12</v>
      </c>
      <c r="G1655" s="32">
        <v>8671</v>
      </c>
      <c r="H1655" s="32">
        <v>11488</v>
      </c>
    </row>
    <row r="1656" spans="1:8" x14ac:dyDescent="0.3">
      <c r="A1656" t="s">
        <v>76</v>
      </c>
      <c r="B1656" t="s">
        <v>225</v>
      </c>
      <c r="C1656" s="32">
        <v>2363</v>
      </c>
      <c r="D1656" s="1">
        <v>45323</v>
      </c>
      <c r="E1656" s="32">
        <v>2024</v>
      </c>
      <c r="F1656" s="32">
        <v>2</v>
      </c>
      <c r="G1656" s="32">
        <v>10340</v>
      </c>
      <c r="H1656" s="32">
        <v>12703</v>
      </c>
    </row>
    <row r="1657" spans="1:8" x14ac:dyDescent="0.3">
      <c r="A1657" t="s">
        <v>76</v>
      </c>
      <c r="B1657" t="s">
        <v>226</v>
      </c>
      <c r="C1657" s="32">
        <v>6875</v>
      </c>
      <c r="D1657" s="1">
        <v>45352</v>
      </c>
      <c r="E1657" s="32">
        <v>2024</v>
      </c>
      <c r="F1657" s="32">
        <v>3</v>
      </c>
      <c r="G1657" s="32">
        <v>9234</v>
      </c>
      <c r="H1657" s="32">
        <v>16109</v>
      </c>
    </row>
    <row r="1658" spans="1:8" x14ac:dyDescent="0.3">
      <c r="A1658" t="s">
        <v>76</v>
      </c>
      <c r="B1658" t="s">
        <v>227</v>
      </c>
      <c r="C1658" s="32">
        <v>13515</v>
      </c>
      <c r="D1658" s="1">
        <v>45383</v>
      </c>
      <c r="E1658" s="32">
        <v>2024</v>
      </c>
      <c r="F1658" s="32">
        <v>4</v>
      </c>
      <c r="G1658" s="32">
        <v>10648</v>
      </c>
      <c r="H1658" s="32">
        <v>24163</v>
      </c>
    </row>
    <row r="1659" spans="1:8" x14ac:dyDescent="0.3">
      <c r="A1659" t="s">
        <v>76</v>
      </c>
      <c r="B1659" t="s">
        <v>228</v>
      </c>
      <c r="C1659" s="32">
        <v>34799</v>
      </c>
      <c r="D1659" s="1">
        <v>45413</v>
      </c>
      <c r="E1659" s="32">
        <v>2024</v>
      </c>
      <c r="F1659" s="32">
        <v>5</v>
      </c>
      <c r="G1659" s="32">
        <v>10299</v>
      </c>
      <c r="H1659" s="32">
        <v>45098</v>
      </c>
    </row>
    <row r="1660" spans="1:8" x14ac:dyDescent="0.3">
      <c r="A1660" t="s">
        <v>76</v>
      </c>
      <c r="B1660" t="s">
        <v>229</v>
      </c>
      <c r="C1660" s="32">
        <v>5467</v>
      </c>
      <c r="D1660" s="1">
        <v>45444</v>
      </c>
      <c r="E1660" s="32">
        <v>2024</v>
      </c>
      <c r="F1660" s="32">
        <v>6</v>
      </c>
      <c r="G1660" s="32">
        <v>13319</v>
      </c>
      <c r="H1660" s="32">
        <v>18786</v>
      </c>
    </row>
    <row r="1661" spans="1:8" x14ac:dyDescent="0.3">
      <c r="A1661" t="s">
        <v>76</v>
      </c>
      <c r="B1661" t="s">
        <v>230</v>
      </c>
      <c r="C1661" s="32">
        <v>20350</v>
      </c>
      <c r="D1661" s="1">
        <v>45474</v>
      </c>
      <c r="E1661" s="32">
        <v>2024</v>
      </c>
      <c r="F1661" s="32">
        <v>7</v>
      </c>
      <c r="G1661" s="32">
        <v>37499</v>
      </c>
      <c r="H1661" s="32">
        <v>57849</v>
      </c>
    </row>
    <row r="1662" spans="1:8" x14ac:dyDescent="0.3">
      <c r="A1662" t="s">
        <v>76</v>
      </c>
      <c r="B1662" t="s">
        <v>231</v>
      </c>
      <c r="C1662" s="32">
        <v>2380</v>
      </c>
      <c r="D1662" s="1">
        <v>45505</v>
      </c>
      <c r="E1662" s="32">
        <v>2024</v>
      </c>
      <c r="F1662" s="32">
        <v>8</v>
      </c>
      <c r="G1662" s="32">
        <v>12063</v>
      </c>
      <c r="H1662" s="32">
        <v>14443</v>
      </c>
    </row>
    <row r="1663" spans="1:8" x14ac:dyDescent="0.3">
      <c r="A1663" t="s">
        <v>76</v>
      </c>
      <c r="B1663" t="s">
        <v>232</v>
      </c>
      <c r="C1663" s="32">
        <v>11025</v>
      </c>
      <c r="D1663" s="1">
        <v>45536</v>
      </c>
      <c r="E1663" s="32">
        <v>2024</v>
      </c>
      <c r="F1663" s="32">
        <v>9</v>
      </c>
      <c r="G1663" s="32">
        <v>7999</v>
      </c>
      <c r="H1663" s="32">
        <v>19024</v>
      </c>
    </row>
    <row r="1664" spans="1:8" x14ac:dyDescent="0.3">
      <c r="A1664" t="s">
        <v>76</v>
      </c>
      <c r="B1664" t="s">
        <v>233</v>
      </c>
      <c r="C1664" s="32">
        <v>1594</v>
      </c>
      <c r="D1664" s="1">
        <v>45658</v>
      </c>
      <c r="E1664" s="32">
        <v>2025</v>
      </c>
      <c r="F1664" s="32">
        <v>1</v>
      </c>
      <c r="G1664" s="32">
        <v>6428</v>
      </c>
      <c r="H1664" s="32">
        <v>8022</v>
      </c>
    </row>
    <row r="1665" spans="1:8" x14ac:dyDescent="0.3">
      <c r="A1665" t="s">
        <v>76</v>
      </c>
      <c r="B1665" t="s">
        <v>234</v>
      </c>
      <c r="C1665" s="32">
        <v>78555</v>
      </c>
      <c r="D1665" s="1">
        <v>45931</v>
      </c>
      <c r="E1665" s="32">
        <v>2025</v>
      </c>
      <c r="F1665" s="32">
        <v>10</v>
      </c>
      <c r="G1665" s="32">
        <v>13636</v>
      </c>
      <c r="H1665" s="32">
        <v>92191</v>
      </c>
    </row>
    <row r="1666" spans="1:8" x14ac:dyDescent="0.3">
      <c r="A1666" t="s">
        <v>76</v>
      </c>
      <c r="B1666" t="s">
        <v>235</v>
      </c>
      <c r="C1666" s="32">
        <v>13276</v>
      </c>
      <c r="D1666" s="1">
        <v>45689</v>
      </c>
      <c r="E1666" s="32">
        <v>2025</v>
      </c>
      <c r="F1666" s="32">
        <v>2</v>
      </c>
      <c r="G1666" s="32">
        <v>19122</v>
      </c>
      <c r="H1666" s="32">
        <v>32398</v>
      </c>
    </row>
    <row r="1667" spans="1:8" x14ac:dyDescent="0.3">
      <c r="A1667" t="s">
        <v>76</v>
      </c>
      <c r="B1667" t="s">
        <v>236</v>
      </c>
      <c r="C1667" s="32">
        <v>4552</v>
      </c>
      <c r="D1667" s="1">
        <v>45717</v>
      </c>
      <c r="E1667" s="32">
        <v>2025</v>
      </c>
      <c r="F1667" s="32">
        <v>3</v>
      </c>
      <c r="G1667" s="32">
        <v>9920</v>
      </c>
      <c r="H1667" s="32">
        <v>14472</v>
      </c>
    </row>
    <row r="1668" spans="1:8" x14ac:dyDescent="0.3">
      <c r="A1668" t="s">
        <v>76</v>
      </c>
      <c r="B1668" t="s">
        <v>237</v>
      </c>
      <c r="C1668" s="32">
        <v>17771</v>
      </c>
      <c r="D1668" s="1">
        <v>45748</v>
      </c>
      <c r="E1668" s="32">
        <v>2025</v>
      </c>
      <c r="F1668" s="32">
        <v>4</v>
      </c>
      <c r="G1668" s="32">
        <v>9016</v>
      </c>
      <c r="H1668" s="32">
        <v>26787</v>
      </c>
    </row>
    <row r="1669" spans="1:8" x14ac:dyDescent="0.3">
      <c r="A1669" t="s">
        <v>76</v>
      </c>
      <c r="B1669" t="s">
        <v>238</v>
      </c>
      <c r="C1669" s="32">
        <v>44641</v>
      </c>
      <c r="D1669" s="1">
        <v>45778</v>
      </c>
      <c r="E1669" s="32">
        <v>2025</v>
      </c>
      <c r="F1669" s="32">
        <v>5</v>
      </c>
      <c r="G1669" s="32">
        <v>9999</v>
      </c>
      <c r="H1669" s="32">
        <v>54640</v>
      </c>
    </row>
    <row r="1670" spans="1:8" x14ac:dyDescent="0.3">
      <c r="A1670" t="s">
        <v>76</v>
      </c>
      <c r="B1670" t="s">
        <v>239</v>
      </c>
      <c r="C1670" s="32">
        <v>76918</v>
      </c>
      <c r="D1670" s="1">
        <v>45809</v>
      </c>
      <c r="E1670" s="32">
        <v>2025</v>
      </c>
      <c r="F1670" s="32">
        <v>6</v>
      </c>
      <c r="G1670" s="32">
        <v>10767</v>
      </c>
      <c r="H1670" s="32">
        <v>87685</v>
      </c>
    </row>
    <row r="1671" spans="1:8" x14ac:dyDescent="0.3">
      <c r="A1671" t="s">
        <v>76</v>
      </c>
      <c r="B1671" t="s">
        <v>240</v>
      </c>
      <c r="C1671" s="32">
        <v>55525</v>
      </c>
      <c r="D1671" s="1">
        <v>45839</v>
      </c>
      <c r="E1671" s="32">
        <v>2025</v>
      </c>
      <c r="F1671" s="32">
        <v>7</v>
      </c>
      <c r="G1671" s="32">
        <v>7060</v>
      </c>
      <c r="H1671" s="32">
        <v>62585</v>
      </c>
    </row>
    <row r="1672" spans="1:8" x14ac:dyDescent="0.3">
      <c r="A1672" t="s">
        <v>76</v>
      </c>
      <c r="B1672" t="s">
        <v>241</v>
      </c>
      <c r="C1672" s="32">
        <v>47852</v>
      </c>
      <c r="D1672" s="1">
        <v>45870</v>
      </c>
      <c r="E1672" s="32">
        <v>2025</v>
      </c>
      <c r="F1672" s="32">
        <v>8</v>
      </c>
      <c r="G1672" s="32">
        <v>9312</v>
      </c>
      <c r="H1672" s="32">
        <v>57164</v>
      </c>
    </row>
    <row r="1673" spans="1:8" x14ac:dyDescent="0.3">
      <c r="A1673" t="s">
        <v>76</v>
      </c>
      <c r="B1673" t="s">
        <v>242</v>
      </c>
      <c r="C1673" s="32">
        <v>125366</v>
      </c>
      <c r="D1673" s="1">
        <v>45901</v>
      </c>
      <c r="E1673" s="32">
        <v>2025</v>
      </c>
      <c r="F1673" s="32">
        <v>9</v>
      </c>
      <c r="G1673" s="32">
        <v>7601</v>
      </c>
      <c r="H1673" s="32">
        <v>132967</v>
      </c>
    </row>
    <row r="1674" spans="1:8" x14ac:dyDescent="0.3">
      <c r="A1674" t="s">
        <v>77</v>
      </c>
      <c r="B1674" t="s">
        <v>221</v>
      </c>
      <c r="C1674" s="32">
        <v>512</v>
      </c>
      <c r="D1674" s="1">
        <v>45292</v>
      </c>
      <c r="E1674" s="32">
        <v>2024</v>
      </c>
      <c r="F1674" s="32">
        <v>1</v>
      </c>
      <c r="G1674" s="32">
        <v>4725</v>
      </c>
      <c r="H1674" s="32">
        <v>5237</v>
      </c>
    </row>
    <row r="1675" spans="1:8" x14ac:dyDescent="0.3">
      <c r="A1675" t="s">
        <v>77</v>
      </c>
      <c r="B1675" t="s">
        <v>222</v>
      </c>
      <c r="C1675" s="32">
        <v>163</v>
      </c>
      <c r="D1675" s="1">
        <v>45566</v>
      </c>
      <c r="E1675" s="32">
        <v>2024</v>
      </c>
      <c r="F1675" s="32">
        <v>10</v>
      </c>
      <c r="G1675" s="32">
        <v>5237</v>
      </c>
      <c r="H1675" s="32">
        <v>5400</v>
      </c>
    </row>
    <row r="1676" spans="1:8" x14ac:dyDescent="0.3">
      <c r="A1676" t="s">
        <v>77</v>
      </c>
      <c r="B1676" t="s">
        <v>223</v>
      </c>
      <c r="C1676" s="32">
        <v>52</v>
      </c>
      <c r="D1676" s="1">
        <v>45597</v>
      </c>
      <c r="E1676" s="32">
        <v>2024</v>
      </c>
      <c r="F1676" s="32">
        <v>11</v>
      </c>
      <c r="G1676" s="32">
        <v>10817</v>
      </c>
      <c r="H1676" s="32">
        <v>10869</v>
      </c>
    </row>
    <row r="1677" spans="1:8" x14ac:dyDescent="0.3">
      <c r="A1677" t="s">
        <v>77</v>
      </c>
      <c r="B1677" t="s">
        <v>224</v>
      </c>
      <c r="C1677" s="32">
        <v>212</v>
      </c>
      <c r="D1677" s="1">
        <v>45627</v>
      </c>
      <c r="E1677" s="32">
        <v>2024</v>
      </c>
      <c r="F1677" s="32">
        <v>12</v>
      </c>
      <c r="G1677" s="32">
        <v>8625</v>
      </c>
      <c r="H1677" s="32">
        <v>8837</v>
      </c>
    </row>
    <row r="1678" spans="1:8" x14ac:dyDescent="0.3">
      <c r="A1678" t="s">
        <v>77</v>
      </c>
      <c r="B1678" t="s">
        <v>225</v>
      </c>
      <c r="C1678" s="32">
        <v>346</v>
      </c>
      <c r="D1678" s="1">
        <v>45323</v>
      </c>
      <c r="E1678" s="32">
        <v>2024</v>
      </c>
      <c r="F1678" s="32">
        <v>2</v>
      </c>
      <c r="G1678" s="32">
        <v>7643</v>
      </c>
      <c r="H1678" s="32">
        <v>7989</v>
      </c>
    </row>
    <row r="1679" spans="1:8" x14ac:dyDescent="0.3">
      <c r="A1679" t="s">
        <v>77</v>
      </c>
      <c r="B1679" t="s">
        <v>226</v>
      </c>
      <c r="C1679" s="32">
        <v>459</v>
      </c>
      <c r="D1679" s="1">
        <v>45352</v>
      </c>
      <c r="E1679" s="32">
        <v>2024</v>
      </c>
      <c r="F1679" s="32">
        <v>3</v>
      </c>
      <c r="G1679" s="32">
        <v>5442</v>
      </c>
      <c r="H1679" s="32">
        <v>5901</v>
      </c>
    </row>
    <row r="1680" spans="1:8" x14ac:dyDescent="0.3">
      <c r="A1680" t="s">
        <v>77</v>
      </c>
      <c r="B1680" t="s">
        <v>227</v>
      </c>
      <c r="C1680" s="32">
        <v>105</v>
      </c>
      <c r="D1680" s="1">
        <v>45383</v>
      </c>
      <c r="E1680" s="32">
        <v>2024</v>
      </c>
      <c r="F1680" s="32">
        <v>4</v>
      </c>
      <c r="G1680" s="32">
        <v>7098</v>
      </c>
      <c r="H1680" s="32">
        <v>7203</v>
      </c>
    </row>
    <row r="1681" spans="1:8" x14ac:dyDescent="0.3">
      <c r="A1681" t="s">
        <v>77</v>
      </c>
      <c r="B1681" t="s">
        <v>228</v>
      </c>
      <c r="C1681" s="32">
        <v>8</v>
      </c>
      <c r="D1681" s="1">
        <v>45413</v>
      </c>
      <c r="E1681" s="32">
        <v>2024</v>
      </c>
      <c r="F1681" s="32">
        <v>5</v>
      </c>
      <c r="G1681" s="32">
        <v>5554</v>
      </c>
      <c r="H1681" s="32">
        <v>5562</v>
      </c>
    </row>
    <row r="1682" spans="1:8" x14ac:dyDescent="0.3">
      <c r="A1682" t="s">
        <v>77</v>
      </c>
      <c r="B1682" t="s">
        <v>229</v>
      </c>
      <c r="C1682" s="32">
        <v>62</v>
      </c>
      <c r="D1682" s="1">
        <v>45444</v>
      </c>
      <c r="E1682" s="32">
        <v>2024</v>
      </c>
      <c r="F1682" s="32">
        <v>6</v>
      </c>
      <c r="G1682" s="32">
        <v>8776</v>
      </c>
      <c r="H1682" s="32">
        <v>8838</v>
      </c>
    </row>
    <row r="1683" spans="1:8" x14ac:dyDescent="0.3">
      <c r="A1683" t="s">
        <v>77</v>
      </c>
      <c r="B1683" t="s">
        <v>230</v>
      </c>
      <c r="C1683" s="32">
        <v>34</v>
      </c>
      <c r="D1683" s="1">
        <v>45474</v>
      </c>
      <c r="E1683" s="32">
        <v>2024</v>
      </c>
      <c r="F1683" s="32">
        <v>7</v>
      </c>
      <c r="G1683" s="32">
        <v>4715</v>
      </c>
      <c r="H1683" s="32">
        <v>4749</v>
      </c>
    </row>
    <row r="1684" spans="1:8" x14ac:dyDescent="0.3">
      <c r="A1684" t="s">
        <v>77</v>
      </c>
      <c r="B1684" t="s">
        <v>231</v>
      </c>
      <c r="C1684" s="32">
        <v>59</v>
      </c>
      <c r="D1684" s="1">
        <v>45505</v>
      </c>
      <c r="E1684" s="32">
        <v>2024</v>
      </c>
      <c r="F1684" s="32">
        <v>8</v>
      </c>
      <c r="G1684" s="32">
        <v>5970</v>
      </c>
      <c r="H1684" s="32">
        <v>6029</v>
      </c>
    </row>
    <row r="1685" spans="1:8" x14ac:dyDescent="0.3">
      <c r="A1685" t="s">
        <v>77</v>
      </c>
      <c r="B1685" t="s">
        <v>232</v>
      </c>
      <c r="C1685" s="32">
        <v>153</v>
      </c>
      <c r="D1685" s="1">
        <v>45536</v>
      </c>
      <c r="E1685" s="32">
        <v>2024</v>
      </c>
      <c r="F1685" s="32">
        <v>9</v>
      </c>
      <c r="G1685" s="32">
        <v>5961</v>
      </c>
      <c r="H1685" s="32">
        <v>6114</v>
      </c>
    </row>
    <row r="1686" spans="1:8" x14ac:dyDescent="0.3">
      <c r="A1686" t="s">
        <v>77</v>
      </c>
      <c r="B1686" t="s">
        <v>233</v>
      </c>
      <c r="C1686" s="32">
        <v>5</v>
      </c>
      <c r="D1686" s="1">
        <v>45658</v>
      </c>
      <c r="E1686" s="32">
        <v>2025</v>
      </c>
      <c r="F1686" s="32">
        <v>1</v>
      </c>
      <c r="G1686" s="32">
        <v>4489</v>
      </c>
      <c r="H1686" s="32">
        <v>4494</v>
      </c>
    </row>
    <row r="1687" spans="1:8" x14ac:dyDescent="0.3">
      <c r="A1687" t="s">
        <v>77</v>
      </c>
      <c r="B1687" t="s">
        <v>234</v>
      </c>
      <c r="C1687" s="32">
        <v>19</v>
      </c>
      <c r="D1687" s="1">
        <v>45931</v>
      </c>
      <c r="E1687" s="32">
        <v>2025</v>
      </c>
      <c r="F1687" s="32">
        <v>10</v>
      </c>
      <c r="G1687" s="32">
        <v>9902</v>
      </c>
      <c r="H1687" s="32">
        <v>9921</v>
      </c>
    </row>
    <row r="1688" spans="1:8" x14ac:dyDescent="0.3">
      <c r="A1688" t="s">
        <v>77</v>
      </c>
      <c r="B1688" t="s">
        <v>235</v>
      </c>
      <c r="C1688" s="32">
        <v>15</v>
      </c>
      <c r="D1688" s="1">
        <v>45689</v>
      </c>
      <c r="E1688" s="32">
        <v>2025</v>
      </c>
      <c r="F1688" s="32">
        <v>2</v>
      </c>
      <c r="G1688" s="32">
        <v>4406</v>
      </c>
      <c r="H1688" s="32">
        <v>4421</v>
      </c>
    </row>
    <row r="1689" spans="1:8" x14ac:dyDescent="0.3">
      <c r="A1689" t="s">
        <v>77</v>
      </c>
      <c r="B1689" t="s">
        <v>236</v>
      </c>
      <c r="C1689" s="32">
        <v>99</v>
      </c>
      <c r="D1689" s="1">
        <v>45717</v>
      </c>
      <c r="E1689" s="32">
        <v>2025</v>
      </c>
      <c r="F1689" s="32">
        <v>3</v>
      </c>
      <c r="G1689" s="32">
        <v>6404</v>
      </c>
      <c r="H1689" s="32">
        <v>6503</v>
      </c>
    </row>
    <row r="1690" spans="1:8" x14ac:dyDescent="0.3">
      <c r="A1690" t="s">
        <v>77</v>
      </c>
      <c r="B1690" t="s">
        <v>237</v>
      </c>
      <c r="C1690" s="32">
        <v>119</v>
      </c>
      <c r="D1690" s="1">
        <v>45748</v>
      </c>
      <c r="E1690" s="32">
        <v>2025</v>
      </c>
      <c r="F1690" s="32">
        <v>4</v>
      </c>
      <c r="G1690" s="32">
        <v>5633</v>
      </c>
      <c r="H1690" s="32">
        <v>5752</v>
      </c>
    </row>
    <row r="1691" spans="1:8" x14ac:dyDescent="0.3">
      <c r="A1691" t="s">
        <v>77</v>
      </c>
      <c r="B1691" t="s">
        <v>238</v>
      </c>
      <c r="C1691" s="32">
        <v>51</v>
      </c>
      <c r="D1691" s="1">
        <v>45778</v>
      </c>
      <c r="E1691" s="32">
        <v>2025</v>
      </c>
      <c r="F1691" s="32">
        <v>5</v>
      </c>
      <c r="G1691" s="32">
        <v>4645</v>
      </c>
      <c r="H1691" s="32">
        <v>4696</v>
      </c>
    </row>
    <row r="1692" spans="1:8" x14ac:dyDescent="0.3">
      <c r="A1692" t="s">
        <v>77</v>
      </c>
      <c r="B1692" t="s">
        <v>239</v>
      </c>
      <c r="C1692" s="32">
        <v>97</v>
      </c>
      <c r="D1692" s="1">
        <v>45809</v>
      </c>
      <c r="E1692" s="32">
        <v>2025</v>
      </c>
      <c r="F1692" s="32">
        <v>6</v>
      </c>
      <c r="G1692" s="32">
        <v>3244</v>
      </c>
      <c r="H1692" s="32">
        <v>3341</v>
      </c>
    </row>
    <row r="1693" spans="1:8" x14ac:dyDescent="0.3">
      <c r="A1693" t="s">
        <v>77</v>
      </c>
      <c r="B1693" t="s">
        <v>240</v>
      </c>
      <c r="C1693" s="32">
        <v>2</v>
      </c>
      <c r="D1693" s="1">
        <v>45839</v>
      </c>
      <c r="E1693" s="32">
        <v>2025</v>
      </c>
      <c r="F1693" s="32">
        <v>7</v>
      </c>
      <c r="G1693" s="32">
        <v>4697</v>
      </c>
      <c r="H1693" s="32">
        <v>4699</v>
      </c>
    </row>
    <row r="1694" spans="1:8" x14ac:dyDescent="0.3">
      <c r="A1694" t="s">
        <v>77</v>
      </c>
      <c r="B1694" t="s">
        <v>241</v>
      </c>
      <c r="C1694" s="32">
        <v>42</v>
      </c>
      <c r="D1694" s="1">
        <v>45870</v>
      </c>
      <c r="E1694" s="32">
        <v>2025</v>
      </c>
      <c r="F1694" s="32">
        <v>8</v>
      </c>
      <c r="G1694" s="32">
        <v>4553</v>
      </c>
      <c r="H1694" s="32">
        <v>4595</v>
      </c>
    </row>
    <row r="1695" spans="1:8" x14ac:dyDescent="0.3">
      <c r="A1695" t="s">
        <v>77</v>
      </c>
      <c r="B1695" t="s">
        <v>242</v>
      </c>
      <c r="C1695" s="32">
        <v>62</v>
      </c>
      <c r="D1695" s="1">
        <v>45901</v>
      </c>
      <c r="E1695" s="32">
        <v>2025</v>
      </c>
      <c r="F1695" s="32">
        <v>9</v>
      </c>
      <c r="G1695" s="32">
        <v>5329</v>
      </c>
      <c r="H1695" s="32">
        <v>5391</v>
      </c>
    </row>
    <row r="1696" spans="1:8" x14ac:dyDescent="0.3">
      <c r="A1696" t="s">
        <v>78</v>
      </c>
      <c r="B1696" t="s">
        <v>221</v>
      </c>
      <c r="C1696" s="32">
        <v>23441</v>
      </c>
      <c r="D1696" s="1">
        <v>45292</v>
      </c>
      <c r="E1696" s="32">
        <v>2024</v>
      </c>
      <c r="F1696" s="32">
        <v>1</v>
      </c>
      <c r="G1696" s="32">
        <v>92319</v>
      </c>
      <c r="H1696" s="32">
        <v>115760</v>
      </c>
    </row>
    <row r="1697" spans="1:8" x14ac:dyDescent="0.3">
      <c r="A1697" t="s">
        <v>78</v>
      </c>
      <c r="B1697" t="s">
        <v>222</v>
      </c>
      <c r="C1697" s="32">
        <v>5955</v>
      </c>
      <c r="D1697" s="1">
        <v>45566</v>
      </c>
      <c r="E1697" s="32">
        <v>2024</v>
      </c>
      <c r="F1697" s="32">
        <v>10</v>
      </c>
      <c r="G1697" s="32">
        <v>152405</v>
      </c>
      <c r="H1697" s="32">
        <v>158360</v>
      </c>
    </row>
    <row r="1698" spans="1:8" x14ac:dyDescent="0.3">
      <c r="A1698" t="s">
        <v>78</v>
      </c>
      <c r="B1698" t="s">
        <v>223</v>
      </c>
      <c r="C1698" s="32">
        <v>32371</v>
      </c>
      <c r="D1698" s="1">
        <v>45597</v>
      </c>
      <c r="E1698" s="32">
        <v>2024</v>
      </c>
      <c r="F1698" s="32">
        <v>11</v>
      </c>
      <c r="G1698" s="32">
        <v>207881</v>
      </c>
      <c r="H1698" s="32">
        <v>240252</v>
      </c>
    </row>
    <row r="1699" spans="1:8" x14ac:dyDescent="0.3">
      <c r="A1699" t="s">
        <v>78</v>
      </c>
      <c r="B1699" t="s">
        <v>224</v>
      </c>
      <c r="C1699" s="32">
        <v>5282</v>
      </c>
      <c r="D1699" s="1">
        <v>45627</v>
      </c>
      <c r="E1699" s="32">
        <v>2024</v>
      </c>
      <c r="F1699" s="32">
        <v>12</v>
      </c>
      <c r="G1699" s="32">
        <v>173525</v>
      </c>
      <c r="H1699" s="32">
        <v>178807</v>
      </c>
    </row>
    <row r="1700" spans="1:8" x14ac:dyDescent="0.3">
      <c r="A1700" t="s">
        <v>78</v>
      </c>
      <c r="B1700" t="s">
        <v>225</v>
      </c>
      <c r="C1700" s="32">
        <v>4100</v>
      </c>
      <c r="D1700" s="1">
        <v>45323</v>
      </c>
      <c r="E1700" s="32">
        <v>2024</v>
      </c>
      <c r="F1700" s="32">
        <v>2</v>
      </c>
      <c r="G1700" s="32">
        <v>119461</v>
      </c>
      <c r="H1700" s="32">
        <v>123561</v>
      </c>
    </row>
    <row r="1701" spans="1:8" x14ac:dyDescent="0.3">
      <c r="A1701" t="s">
        <v>78</v>
      </c>
      <c r="B1701" t="s">
        <v>226</v>
      </c>
      <c r="C1701" s="32">
        <v>3814</v>
      </c>
      <c r="D1701" s="1">
        <v>45352</v>
      </c>
      <c r="E1701" s="32">
        <v>2024</v>
      </c>
      <c r="F1701" s="32">
        <v>3</v>
      </c>
      <c r="G1701" s="32">
        <v>126777</v>
      </c>
      <c r="H1701" s="32">
        <v>130591</v>
      </c>
    </row>
    <row r="1702" spans="1:8" x14ac:dyDescent="0.3">
      <c r="A1702" t="s">
        <v>78</v>
      </c>
      <c r="B1702" t="s">
        <v>227</v>
      </c>
      <c r="C1702" s="32">
        <v>25147</v>
      </c>
      <c r="D1702" s="1">
        <v>45383</v>
      </c>
      <c r="E1702" s="32">
        <v>2024</v>
      </c>
      <c r="F1702" s="32">
        <v>4</v>
      </c>
      <c r="G1702" s="32">
        <v>170139</v>
      </c>
      <c r="H1702" s="32">
        <v>195286</v>
      </c>
    </row>
    <row r="1703" spans="1:8" x14ac:dyDescent="0.3">
      <c r="A1703" t="s">
        <v>78</v>
      </c>
      <c r="B1703" t="s">
        <v>228</v>
      </c>
      <c r="C1703" s="32">
        <v>8579</v>
      </c>
      <c r="D1703" s="1">
        <v>45413</v>
      </c>
      <c r="E1703" s="32">
        <v>2024</v>
      </c>
      <c r="F1703" s="32">
        <v>5</v>
      </c>
      <c r="G1703" s="32">
        <v>102193</v>
      </c>
      <c r="H1703" s="32">
        <v>110772</v>
      </c>
    </row>
    <row r="1704" spans="1:8" x14ac:dyDescent="0.3">
      <c r="A1704" t="s">
        <v>78</v>
      </c>
      <c r="B1704" t="s">
        <v>229</v>
      </c>
      <c r="C1704" s="32">
        <v>5481</v>
      </c>
      <c r="D1704" s="1">
        <v>45444</v>
      </c>
      <c r="E1704" s="32">
        <v>2024</v>
      </c>
      <c r="F1704" s="32">
        <v>6</v>
      </c>
      <c r="G1704" s="32">
        <v>129776</v>
      </c>
      <c r="H1704" s="32">
        <v>135257</v>
      </c>
    </row>
    <row r="1705" spans="1:8" x14ac:dyDescent="0.3">
      <c r="A1705" t="s">
        <v>78</v>
      </c>
      <c r="B1705" t="s">
        <v>230</v>
      </c>
      <c r="C1705" s="32">
        <v>7378</v>
      </c>
      <c r="D1705" s="1">
        <v>45474</v>
      </c>
      <c r="E1705" s="32">
        <v>2024</v>
      </c>
      <c r="F1705" s="32">
        <v>7</v>
      </c>
      <c r="G1705" s="32">
        <v>167606</v>
      </c>
      <c r="H1705" s="32">
        <v>174984</v>
      </c>
    </row>
    <row r="1706" spans="1:8" x14ac:dyDescent="0.3">
      <c r="A1706" t="s">
        <v>78</v>
      </c>
      <c r="B1706" t="s">
        <v>231</v>
      </c>
      <c r="C1706" s="32">
        <v>40872</v>
      </c>
      <c r="D1706" s="1">
        <v>45505</v>
      </c>
      <c r="E1706" s="32">
        <v>2024</v>
      </c>
      <c r="F1706" s="32">
        <v>8</v>
      </c>
      <c r="G1706" s="32">
        <v>159945</v>
      </c>
      <c r="H1706" s="32">
        <v>200817</v>
      </c>
    </row>
    <row r="1707" spans="1:8" x14ac:dyDescent="0.3">
      <c r="A1707" t="s">
        <v>78</v>
      </c>
      <c r="B1707" t="s">
        <v>232</v>
      </c>
      <c r="C1707" s="32">
        <v>14289</v>
      </c>
      <c r="D1707" s="1">
        <v>45536</v>
      </c>
      <c r="E1707" s="32">
        <v>2024</v>
      </c>
      <c r="F1707" s="32">
        <v>9</v>
      </c>
      <c r="G1707" s="32">
        <v>134435</v>
      </c>
      <c r="H1707" s="32">
        <v>148724</v>
      </c>
    </row>
    <row r="1708" spans="1:8" x14ac:dyDescent="0.3">
      <c r="A1708" t="s">
        <v>78</v>
      </c>
      <c r="B1708" t="s">
        <v>233</v>
      </c>
      <c r="C1708" s="32">
        <v>28279</v>
      </c>
      <c r="D1708" s="1">
        <v>45658</v>
      </c>
      <c r="E1708" s="32">
        <v>2025</v>
      </c>
      <c r="F1708" s="32">
        <v>1</v>
      </c>
      <c r="G1708" s="32">
        <v>152486</v>
      </c>
      <c r="H1708" s="32">
        <v>180765</v>
      </c>
    </row>
    <row r="1709" spans="1:8" x14ac:dyDescent="0.3">
      <c r="A1709" t="s">
        <v>78</v>
      </c>
      <c r="B1709" t="s">
        <v>234</v>
      </c>
      <c r="C1709" s="32">
        <v>5655</v>
      </c>
      <c r="D1709" s="1">
        <v>45931</v>
      </c>
      <c r="E1709" s="32">
        <v>2025</v>
      </c>
      <c r="F1709" s="32">
        <v>10</v>
      </c>
      <c r="G1709" s="32">
        <v>208665</v>
      </c>
      <c r="H1709" s="32">
        <v>214320</v>
      </c>
    </row>
    <row r="1710" spans="1:8" x14ac:dyDescent="0.3">
      <c r="A1710" t="s">
        <v>78</v>
      </c>
      <c r="B1710" t="s">
        <v>235</v>
      </c>
      <c r="C1710" s="32">
        <v>4650</v>
      </c>
      <c r="D1710" s="1">
        <v>45689</v>
      </c>
      <c r="E1710" s="32">
        <v>2025</v>
      </c>
      <c r="F1710" s="32">
        <v>2</v>
      </c>
      <c r="G1710" s="32">
        <v>171984</v>
      </c>
      <c r="H1710" s="32">
        <v>176634</v>
      </c>
    </row>
    <row r="1711" spans="1:8" x14ac:dyDescent="0.3">
      <c r="A1711" t="s">
        <v>78</v>
      </c>
      <c r="B1711" t="s">
        <v>236</v>
      </c>
      <c r="C1711" s="32">
        <v>7961</v>
      </c>
      <c r="D1711" s="1">
        <v>45717</v>
      </c>
      <c r="E1711" s="32">
        <v>2025</v>
      </c>
      <c r="F1711" s="32">
        <v>3</v>
      </c>
      <c r="G1711" s="32">
        <v>187767</v>
      </c>
      <c r="H1711" s="32">
        <v>195728</v>
      </c>
    </row>
    <row r="1712" spans="1:8" x14ac:dyDescent="0.3">
      <c r="A1712" t="s">
        <v>78</v>
      </c>
      <c r="B1712" t="s">
        <v>237</v>
      </c>
      <c r="C1712" s="32">
        <v>4670</v>
      </c>
      <c r="D1712" s="1">
        <v>45748</v>
      </c>
      <c r="E1712" s="32">
        <v>2025</v>
      </c>
      <c r="F1712" s="32">
        <v>4</v>
      </c>
      <c r="G1712" s="32">
        <v>171614</v>
      </c>
      <c r="H1712" s="32">
        <v>176284</v>
      </c>
    </row>
    <row r="1713" spans="1:8" x14ac:dyDescent="0.3">
      <c r="A1713" t="s">
        <v>78</v>
      </c>
      <c r="B1713" t="s">
        <v>238</v>
      </c>
      <c r="C1713" s="32">
        <v>5133</v>
      </c>
      <c r="D1713" s="1">
        <v>45778</v>
      </c>
      <c r="E1713" s="32">
        <v>2025</v>
      </c>
      <c r="F1713" s="32">
        <v>5</v>
      </c>
      <c r="G1713" s="32">
        <v>164486</v>
      </c>
      <c r="H1713" s="32">
        <v>169619</v>
      </c>
    </row>
    <row r="1714" spans="1:8" x14ac:dyDescent="0.3">
      <c r="A1714" t="s">
        <v>78</v>
      </c>
      <c r="B1714" t="s">
        <v>239</v>
      </c>
      <c r="C1714" s="32">
        <v>16971</v>
      </c>
      <c r="D1714" s="1">
        <v>45809</v>
      </c>
      <c r="E1714" s="32">
        <v>2025</v>
      </c>
      <c r="F1714" s="32">
        <v>6</v>
      </c>
      <c r="G1714" s="32">
        <v>164602</v>
      </c>
      <c r="H1714" s="32">
        <v>181573</v>
      </c>
    </row>
    <row r="1715" spans="1:8" x14ac:dyDescent="0.3">
      <c r="A1715" t="s">
        <v>78</v>
      </c>
      <c r="B1715" t="s">
        <v>240</v>
      </c>
      <c r="C1715" s="32">
        <v>4562</v>
      </c>
      <c r="D1715" s="1">
        <v>45839</v>
      </c>
      <c r="E1715" s="32">
        <v>2025</v>
      </c>
      <c r="F1715" s="32">
        <v>7</v>
      </c>
      <c r="G1715" s="32">
        <v>198589</v>
      </c>
      <c r="H1715" s="32">
        <v>203151</v>
      </c>
    </row>
    <row r="1716" spans="1:8" x14ac:dyDescent="0.3">
      <c r="A1716" t="s">
        <v>78</v>
      </c>
      <c r="B1716" t="s">
        <v>241</v>
      </c>
      <c r="C1716" s="32">
        <v>8080</v>
      </c>
      <c r="D1716" s="1">
        <v>45870</v>
      </c>
      <c r="E1716" s="32">
        <v>2025</v>
      </c>
      <c r="F1716" s="32">
        <v>8</v>
      </c>
      <c r="G1716" s="32">
        <v>157677</v>
      </c>
      <c r="H1716" s="32">
        <v>165757</v>
      </c>
    </row>
    <row r="1717" spans="1:8" x14ac:dyDescent="0.3">
      <c r="A1717" t="s">
        <v>78</v>
      </c>
      <c r="B1717" t="s">
        <v>242</v>
      </c>
      <c r="C1717" s="32">
        <v>21572</v>
      </c>
      <c r="D1717" s="1">
        <v>45901</v>
      </c>
      <c r="E1717" s="32">
        <v>2025</v>
      </c>
      <c r="F1717" s="32">
        <v>9</v>
      </c>
      <c r="G1717" s="32">
        <v>172878</v>
      </c>
      <c r="H1717" s="32">
        <v>194450</v>
      </c>
    </row>
    <row r="1718" spans="1:8" x14ac:dyDescent="0.3">
      <c r="A1718" t="s">
        <v>79</v>
      </c>
      <c r="B1718" t="s">
        <v>221</v>
      </c>
      <c r="C1718" s="32">
        <v>12671633</v>
      </c>
      <c r="D1718" s="1">
        <v>45292</v>
      </c>
      <c r="E1718" s="32">
        <v>2024</v>
      </c>
      <c r="F1718" s="32">
        <v>1</v>
      </c>
      <c r="G1718" s="32">
        <v>6362386</v>
      </c>
      <c r="H1718" s="32">
        <v>19034020</v>
      </c>
    </row>
    <row r="1719" spans="1:8" x14ac:dyDescent="0.3">
      <c r="A1719" t="s">
        <v>79</v>
      </c>
      <c r="B1719" t="s">
        <v>222</v>
      </c>
      <c r="C1719" s="32">
        <v>13019226</v>
      </c>
      <c r="D1719" s="1">
        <v>45566</v>
      </c>
      <c r="E1719" s="32">
        <v>2024</v>
      </c>
      <c r="F1719" s="32">
        <v>10</v>
      </c>
      <c r="G1719" s="32">
        <v>6771041</v>
      </c>
      <c r="H1719" s="32">
        <v>19790268</v>
      </c>
    </row>
    <row r="1720" spans="1:8" x14ac:dyDescent="0.3">
      <c r="A1720" t="s">
        <v>79</v>
      </c>
      <c r="B1720" t="s">
        <v>223</v>
      </c>
      <c r="C1720" s="32">
        <v>13126076</v>
      </c>
      <c r="D1720" s="1">
        <v>45597</v>
      </c>
      <c r="E1720" s="32">
        <v>2024</v>
      </c>
      <c r="F1720" s="32">
        <v>11</v>
      </c>
      <c r="G1720" s="32">
        <v>6368937</v>
      </c>
      <c r="H1720" s="32">
        <v>19495012</v>
      </c>
    </row>
    <row r="1721" spans="1:8" x14ac:dyDescent="0.3">
      <c r="A1721" t="s">
        <v>79</v>
      </c>
      <c r="B1721" t="s">
        <v>224</v>
      </c>
      <c r="C1721" s="32">
        <v>13964154</v>
      </c>
      <c r="D1721" s="1">
        <v>45627</v>
      </c>
      <c r="E1721" s="32">
        <v>2024</v>
      </c>
      <c r="F1721" s="32">
        <v>12</v>
      </c>
      <c r="G1721" s="32">
        <v>5273706</v>
      </c>
      <c r="H1721" s="32">
        <v>19237860</v>
      </c>
    </row>
    <row r="1722" spans="1:8" x14ac:dyDescent="0.3">
      <c r="A1722" t="s">
        <v>79</v>
      </c>
      <c r="B1722" t="s">
        <v>225</v>
      </c>
      <c r="C1722" s="32">
        <v>12563131</v>
      </c>
      <c r="D1722" s="1">
        <v>45323</v>
      </c>
      <c r="E1722" s="32">
        <v>2024</v>
      </c>
      <c r="F1722" s="32">
        <v>2</v>
      </c>
      <c r="G1722" s="32">
        <v>6014927</v>
      </c>
      <c r="H1722" s="32">
        <v>18578058</v>
      </c>
    </row>
    <row r="1723" spans="1:8" x14ac:dyDescent="0.3">
      <c r="A1723" t="s">
        <v>79</v>
      </c>
      <c r="B1723" t="s">
        <v>226</v>
      </c>
      <c r="C1723" s="32">
        <v>14531490</v>
      </c>
      <c r="D1723" s="1">
        <v>45352</v>
      </c>
      <c r="E1723" s="32">
        <v>2024</v>
      </c>
      <c r="F1723" s="32">
        <v>3</v>
      </c>
      <c r="G1723" s="32">
        <v>6595644</v>
      </c>
      <c r="H1723" s="32">
        <v>21127134</v>
      </c>
    </row>
    <row r="1724" spans="1:8" x14ac:dyDescent="0.3">
      <c r="A1724" t="s">
        <v>79</v>
      </c>
      <c r="B1724" t="s">
        <v>227</v>
      </c>
      <c r="C1724" s="32">
        <v>14638587</v>
      </c>
      <c r="D1724" s="1">
        <v>45383</v>
      </c>
      <c r="E1724" s="32">
        <v>2024</v>
      </c>
      <c r="F1724" s="32">
        <v>4</v>
      </c>
      <c r="G1724" s="32">
        <v>6216920</v>
      </c>
      <c r="H1724" s="32">
        <v>20855508</v>
      </c>
    </row>
    <row r="1725" spans="1:8" x14ac:dyDescent="0.3">
      <c r="A1725" t="s">
        <v>79</v>
      </c>
      <c r="B1725" t="s">
        <v>228</v>
      </c>
      <c r="C1725" s="32">
        <v>14108527</v>
      </c>
      <c r="D1725" s="1">
        <v>45413</v>
      </c>
      <c r="E1725" s="32">
        <v>2024</v>
      </c>
      <c r="F1725" s="32">
        <v>5</v>
      </c>
      <c r="G1725" s="32">
        <v>6316907</v>
      </c>
      <c r="H1725" s="32">
        <v>20425434</v>
      </c>
    </row>
    <row r="1726" spans="1:8" x14ac:dyDescent="0.3">
      <c r="A1726" t="s">
        <v>79</v>
      </c>
      <c r="B1726" t="s">
        <v>229</v>
      </c>
      <c r="C1726" s="32">
        <v>13232342</v>
      </c>
      <c r="D1726" s="1">
        <v>45444</v>
      </c>
      <c r="E1726" s="32">
        <v>2024</v>
      </c>
      <c r="F1726" s="32">
        <v>6</v>
      </c>
      <c r="G1726" s="32">
        <v>6424128</v>
      </c>
      <c r="H1726" s="32">
        <v>19656470</v>
      </c>
    </row>
    <row r="1727" spans="1:8" x14ac:dyDescent="0.3">
      <c r="A1727" t="s">
        <v>79</v>
      </c>
      <c r="B1727" t="s">
        <v>230</v>
      </c>
      <c r="C1727" s="32">
        <v>14619805</v>
      </c>
      <c r="D1727" s="1">
        <v>45474</v>
      </c>
      <c r="E1727" s="32">
        <v>2024</v>
      </c>
      <c r="F1727" s="32">
        <v>7</v>
      </c>
      <c r="G1727" s="32">
        <v>5942670</v>
      </c>
      <c r="H1727" s="32">
        <v>20562476</v>
      </c>
    </row>
    <row r="1728" spans="1:8" x14ac:dyDescent="0.3">
      <c r="A1728" t="s">
        <v>79</v>
      </c>
      <c r="B1728" t="s">
        <v>231</v>
      </c>
      <c r="C1728" s="32">
        <v>13745119</v>
      </c>
      <c r="D1728" s="1">
        <v>45505</v>
      </c>
      <c r="E1728" s="32">
        <v>2024</v>
      </c>
      <c r="F1728" s="32">
        <v>8</v>
      </c>
      <c r="G1728" s="32">
        <v>6768648</v>
      </c>
      <c r="H1728" s="32">
        <v>20513768</v>
      </c>
    </row>
    <row r="1729" spans="1:8" x14ac:dyDescent="0.3">
      <c r="A1729" t="s">
        <v>79</v>
      </c>
      <c r="B1729" t="s">
        <v>232</v>
      </c>
      <c r="C1729" s="32">
        <v>13326116</v>
      </c>
      <c r="D1729" s="1">
        <v>45536</v>
      </c>
      <c r="E1729" s="32">
        <v>2024</v>
      </c>
      <c r="F1729" s="32">
        <v>9</v>
      </c>
      <c r="G1729" s="32">
        <v>6556989</v>
      </c>
      <c r="H1729" s="32">
        <v>19883104</v>
      </c>
    </row>
    <row r="1730" spans="1:8" x14ac:dyDescent="0.3">
      <c r="A1730" t="s">
        <v>79</v>
      </c>
      <c r="B1730" t="s">
        <v>233</v>
      </c>
      <c r="C1730" s="32">
        <v>13880314</v>
      </c>
      <c r="D1730" s="1">
        <v>45658</v>
      </c>
      <c r="E1730" s="32">
        <v>2025</v>
      </c>
      <c r="F1730" s="32">
        <v>1</v>
      </c>
      <c r="G1730" s="32">
        <v>6093831</v>
      </c>
      <c r="H1730" s="32">
        <v>19974144</v>
      </c>
    </row>
    <row r="1731" spans="1:8" x14ac:dyDescent="0.3">
      <c r="A1731" t="s">
        <v>79</v>
      </c>
      <c r="B1731" t="s">
        <v>234</v>
      </c>
      <c r="C1731" s="32">
        <v>12335046</v>
      </c>
      <c r="D1731" s="1">
        <v>45931</v>
      </c>
      <c r="E1731" s="32">
        <v>2025</v>
      </c>
      <c r="F1731" s="32">
        <v>10</v>
      </c>
      <c r="G1731" s="32">
        <v>6957351</v>
      </c>
      <c r="H1731" s="32">
        <v>19292396</v>
      </c>
    </row>
    <row r="1732" spans="1:8" x14ac:dyDescent="0.3">
      <c r="A1732" t="s">
        <v>79</v>
      </c>
      <c r="B1732" t="s">
        <v>235</v>
      </c>
      <c r="C1732" s="32">
        <v>12901849</v>
      </c>
      <c r="D1732" s="1">
        <v>45689</v>
      </c>
      <c r="E1732" s="32">
        <v>2025</v>
      </c>
      <c r="F1732" s="32">
        <v>2</v>
      </c>
      <c r="G1732" s="32">
        <v>5967411</v>
      </c>
      <c r="H1732" s="32">
        <v>18869260</v>
      </c>
    </row>
    <row r="1733" spans="1:8" x14ac:dyDescent="0.3">
      <c r="A1733" t="s">
        <v>79</v>
      </c>
      <c r="B1733" t="s">
        <v>236</v>
      </c>
      <c r="C1733" s="32">
        <v>15925960</v>
      </c>
      <c r="D1733" s="1">
        <v>45717</v>
      </c>
      <c r="E1733" s="32">
        <v>2025</v>
      </c>
      <c r="F1733" s="32">
        <v>3</v>
      </c>
      <c r="G1733" s="32">
        <v>8129429</v>
      </c>
      <c r="H1733" s="32">
        <v>24055388</v>
      </c>
    </row>
    <row r="1734" spans="1:8" x14ac:dyDescent="0.3">
      <c r="A1734" t="s">
        <v>79</v>
      </c>
      <c r="B1734" t="s">
        <v>237</v>
      </c>
      <c r="C1734" s="32">
        <v>13438199</v>
      </c>
      <c r="D1734" s="1">
        <v>45748</v>
      </c>
      <c r="E1734" s="32">
        <v>2025</v>
      </c>
      <c r="F1734" s="32">
        <v>4</v>
      </c>
      <c r="G1734" s="32">
        <v>7341475</v>
      </c>
      <c r="H1734" s="32">
        <v>20779674</v>
      </c>
    </row>
    <row r="1735" spans="1:8" x14ac:dyDescent="0.3">
      <c r="A1735" t="s">
        <v>79</v>
      </c>
      <c r="B1735" t="s">
        <v>238</v>
      </c>
      <c r="C1735" s="32">
        <v>13563883</v>
      </c>
      <c r="D1735" s="1">
        <v>45778</v>
      </c>
      <c r="E1735" s="32">
        <v>2025</v>
      </c>
      <c r="F1735" s="32">
        <v>5</v>
      </c>
      <c r="G1735" s="32">
        <v>6468226</v>
      </c>
      <c r="H1735" s="32">
        <v>20032108</v>
      </c>
    </row>
    <row r="1736" spans="1:8" x14ac:dyDescent="0.3">
      <c r="A1736" t="s">
        <v>79</v>
      </c>
      <c r="B1736" t="s">
        <v>239</v>
      </c>
      <c r="C1736" s="32">
        <v>11337907</v>
      </c>
      <c r="D1736" s="1">
        <v>45809</v>
      </c>
      <c r="E1736" s="32">
        <v>2025</v>
      </c>
      <c r="F1736" s="32">
        <v>6</v>
      </c>
      <c r="G1736" s="32">
        <v>7323063</v>
      </c>
      <c r="H1736" s="32">
        <v>18660970</v>
      </c>
    </row>
    <row r="1737" spans="1:8" x14ac:dyDescent="0.3">
      <c r="A1737" t="s">
        <v>79</v>
      </c>
      <c r="B1737" t="s">
        <v>240</v>
      </c>
      <c r="C1737" s="32">
        <v>13106753</v>
      </c>
      <c r="D1737" s="1">
        <v>45839</v>
      </c>
      <c r="E1737" s="32">
        <v>2025</v>
      </c>
      <c r="F1737" s="32">
        <v>7</v>
      </c>
      <c r="G1737" s="32">
        <v>6552688</v>
      </c>
      <c r="H1737" s="32">
        <v>19659440</v>
      </c>
    </row>
    <row r="1738" spans="1:8" x14ac:dyDescent="0.3">
      <c r="A1738" t="s">
        <v>79</v>
      </c>
      <c r="B1738" t="s">
        <v>241</v>
      </c>
      <c r="C1738" s="32">
        <v>11406322</v>
      </c>
      <c r="D1738" s="1">
        <v>45870</v>
      </c>
      <c r="E1738" s="32">
        <v>2025</v>
      </c>
      <c r="F1738" s="32">
        <v>8</v>
      </c>
      <c r="G1738" s="32">
        <v>6966959</v>
      </c>
      <c r="H1738" s="32">
        <v>18373280</v>
      </c>
    </row>
    <row r="1739" spans="1:8" x14ac:dyDescent="0.3">
      <c r="A1739" t="s">
        <v>79</v>
      </c>
      <c r="B1739" t="s">
        <v>242</v>
      </c>
      <c r="C1739" s="32">
        <v>11998737</v>
      </c>
      <c r="D1739" s="1">
        <v>45901</v>
      </c>
      <c r="E1739" s="32">
        <v>2025</v>
      </c>
      <c r="F1739" s="32">
        <v>9</v>
      </c>
      <c r="G1739" s="32">
        <v>7262552</v>
      </c>
      <c r="H1739" s="32">
        <v>19261288</v>
      </c>
    </row>
    <row r="1740" spans="1:8" x14ac:dyDescent="0.3">
      <c r="A1740" t="s">
        <v>80</v>
      </c>
      <c r="B1740" t="s">
        <v>221</v>
      </c>
      <c r="C1740" s="32">
        <v>128106</v>
      </c>
      <c r="D1740" s="1">
        <v>45292</v>
      </c>
      <c r="E1740" s="32">
        <v>2024</v>
      </c>
      <c r="F1740" s="32">
        <v>1</v>
      </c>
      <c r="G1740" s="32">
        <v>105988</v>
      </c>
      <c r="H1740" s="32">
        <v>234094</v>
      </c>
    </row>
    <row r="1741" spans="1:8" x14ac:dyDescent="0.3">
      <c r="A1741" t="s">
        <v>80</v>
      </c>
      <c r="B1741" t="s">
        <v>222</v>
      </c>
      <c r="C1741" s="32">
        <v>63910</v>
      </c>
      <c r="D1741" s="1">
        <v>45566</v>
      </c>
      <c r="E1741" s="32">
        <v>2024</v>
      </c>
      <c r="F1741" s="32">
        <v>10</v>
      </c>
      <c r="G1741" s="32">
        <v>99051</v>
      </c>
      <c r="H1741" s="32">
        <v>162961</v>
      </c>
    </row>
    <row r="1742" spans="1:8" x14ac:dyDescent="0.3">
      <c r="A1742" t="s">
        <v>80</v>
      </c>
      <c r="B1742" t="s">
        <v>223</v>
      </c>
      <c r="C1742" s="32">
        <v>95433</v>
      </c>
      <c r="D1742" s="1">
        <v>45597</v>
      </c>
      <c r="E1742" s="32">
        <v>2024</v>
      </c>
      <c r="F1742" s="32">
        <v>11</v>
      </c>
      <c r="G1742" s="32">
        <v>74172</v>
      </c>
      <c r="H1742" s="32">
        <v>169605</v>
      </c>
    </row>
    <row r="1743" spans="1:8" x14ac:dyDescent="0.3">
      <c r="A1743" t="s">
        <v>80</v>
      </c>
      <c r="B1743" t="s">
        <v>224</v>
      </c>
      <c r="C1743" s="32">
        <v>81321</v>
      </c>
      <c r="D1743" s="1">
        <v>45627</v>
      </c>
      <c r="E1743" s="32">
        <v>2024</v>
      </c>
      <c r="F1743" s="32">
        <v>12</v>
      </c>
      <c r="G1743" s="32">
        <v>93470</v>
      </c>
      <c r="H1743" s="32">
        <v>174791</v>
      </c>
    </row>
    <row r="1744" spans="1:8" x14ac:dyDescent="0.3">
      <c r="A1744" t="s">
        <v>80</v>
      </c>
      <c r="B1744" t="s">
        <v>225</v>
      </c>
      <c r="C1744" s="32">
        <v>186897</v>
      </c>
      <c r="D1744" s="1">
        <v>45323</v>
      </c>
      <c r="E1744" s="32">
        <v>2024</v>
      </c>
      <c r="F1744" s="32">
        <v>2</v>
      </c>
      <c r="G1744" s="32">
        <v>55321</v>
      </c>
      <c r="H1744" s="32">
        <v>242218</v>
      </c>
    </row>
    <row r="1745" spans="1:8" x14ac:dyDescent="0.3">
      <c r="A1745" t="s">
        <v>80</v>
      </c>
      <c r="B1745" t="s">
        <v>226</v>
      </c>
      <c r="C1745" s="32">
        <v>231728</v>
      </c>
      <c r="D1745" s="1">
        <v>45352</v>
      </c>
      <c r="E1745" s="32">
        <v>2024</v>
      </c>
      <c r="F1745" s="32">
        <v>3</v>
      </c>
      <c r="G1745" s="32">
        <v>70919</v>
      </c>
      <c r="H1745" s="32">
        <v>302647</v>
      </c>
    </row>
    <row r="1746" spans="1:8" x14ac:dyDescent="0.3">
      <c r="A1746" t="s">
        <v>80</v>
      </c>
      <c r="B1746" t="s">
        <v>227</v>
      </c>
      <c r="C1746" s="32">
        <v>43190</v>
      </c>
      <c r="D1746" s="1">
        <v>45383</v>
      </c>
      <c r="E1746" s="32">
        <v>2024</v>
      </c>
      <c r="F1746" s="32">
        <v>4</v>
      </c>
      <c r="G1746" s="32">
        <v>65190</v>
      </c>
      <c r="H1746" s="32">
        <v>108380</v>
      </c>
    </row>
    <row r="1747" spans="1:8" x14ac:dyDescent="0.3">
      <c r="A1747" t="s">
        <v>80</v>
      </c>
      <c r="B1747" t="s">
        <v>228</v>
      </c>
      <c r="C1747" s="32">
        <v>109217</v>
      </c>
      <c r="D1747" s="1">
        <v>45413</v>
      </c>
      <c r="E1747" s="32">
        <v>2024</v>
      </c>
      <c r="F1747" s="32">
        <v>5</v>
      </c>
      <c r="G1747" s="32">
        <v>75669</v>
      </c>
      <c r="H1747" s="32">
        <v>184886</v>
      </c>
    </row>
    <row r="1748" spans="1:8" x14ac:dyDescent="0.3">
      <c r="A1748" t="s">
        <v>80</v>
      </c>
      <c r="B1748" t="s">
        <v>229</v>
      </c>
      <c r="C1748" s="32">
        <v>25939</v>
      </c>
      <c r="D1748" s="1">
        <v>45444</v>
      </c>
      <c r="E1748" s="32">
        <v>2024</v>
      </c>
      <c r="F1748" s="32">
        <v>6</v>
      </c>
      <c r="G1748" s="32">
        <v>76552</v>
      </c>
      <c r="H1748" s="32">
        <v>102491</v>
      </c>
    </row>
    <row r="1749" spans="1:8" x14ac:dyDescent="0.3">
      <c r="A1749" t="s">
        <v>80</v>
      </c>
      <c r="B1749" t="s">
        <v>230</v>
      </c>
      <c r="C1749" s="32">
        <v>97982</v>
      </c>
      <c r="D1749" s="1">
        <v>45474</v>
      </c>
      <c r="E1749" s="32">
        <v>2024</v>
      </c>
      <c r="F1749" s="32">
        <v>7</v>
      </c>
      <c r="G1749" s="32">
        <v>77639</v>
      </c>
      <c r="H1749" s="32">
        <v>175621</v>
      </c>
    </row>
    <row r="1750" spans="1:8" x14ac:dyDescent="0.3">
      <c r="A1750" t="s">
        <v>80</v>
      </c>
      <c r="B1750" t="s">
        <v>231</v>
      </c>
      <c r="C1750" s="32">
        <v>105752</v>
      </c>
      <c r="D1750" s="1">
        <v>45505</v>
      </c>
      <c r="E1750" s="32">
        <v>2024</v>
      </c>
      <c r="F1750" s="32">
        <v>8</v>
      </c>
      <c r="G1750" s="32">
        <v>83687</v>
      </c>
      <c r="H1750" s="32">
        <v>189439</v>
      </c>
    </row>
    <row r="1751" spans="1:8" x14ac:dyDescent="0.3">
      <c r="A1751" t="s">
        <v>80</v>
      </c>
      <c r="B1751" t="s">
        <v>232</v>
      </c>
      <c r="C1751" s="32">
        <v>42451</v>
      </c>
      <c r="D1751" s="1">
        <v>45536</v>
      </c>
      <c r="E1751" s="32">
        <v>2024</v>
      </c>
      <c r="F1751" s="32">
        <v>9</v>
      </c>
      <c r="G1751" s="32">
        <v>89647</v>
      </c>
      <c r="H1751" s="32">
        <v>132098</v>
      </c>
    </row>
    <row r="1752" spans="1:8" x14ac:dyDescent="0.3">
      <c r="A1752" t="s">
        <v>80</v>
      </c>
      <c r="B1752" t="s">
        <v>233</v>
      </c>
      <c r="C1752" s="32">
        <v>122336</v>
      </c>
      <c r="D1752" s="1">
        <v>45658</v>
      </c>
      <c r="E1752" s="32">
        <v>2025</v>
      </c>
      <c r="F1752" s="32">
        <v>1</v>
      </c>
      <c r="G1752" s="32">
        <v>87246</v>
      </c>
      <c r="H1752" s="32">
        <v>209582</v>
      </c>
    </row>
    <row r="1753" spans="1:8" x14ac:dyDescent="0.3">
      <c r="A1753" t="s">
        <v>80</v>
      </c>
      <c r="B1753" t="s">
        <v>234</v>
      </c>
      <c r="C1753" s="32">
        <v>39513</v>
      </c>
      <c r="D1753" s="1">
        <v>45931</v>
      </c>
      <c r="E1753" s="32">
        <v>2025</v>
      </c>
      <c r="F1753" s="32">
        <v>10</v>
      </c>
      <c r="G1753" s="32">
        <v>115868</v>
      </c>
      <c r="H1753" s="32">
        <v>155381</v>
      </c>
    </row>
    <row r="1754" spans="1:8" x14ac:dyDescent="0.3">
      <c r="A1754" t="s">
        <v>80</v>
      </c>
      <c r="B1754" t="s">
        <v>235</v>
      </c>
      <c r="C1754" s="32">
        <v>120389</v>
      </c>
      <c r="D1754" s="1">
        <v>45689</v>
      </c>
      <c r="E1754" s="32">
        <v>2025</v>
      </c>
      <c r="F1754" s="32">
        <v>2</v>
      </c>
      <c r="G1754" s="32">
        <v>82052</v>
      </c>
      <c r="H1754" s="32">
        <v>202441</v>
      </c>
    </row>
    <row r="1755" spans="1:8" x14ac:dyDescent="0.3">
      <c r="A1755" t="s">
        <v>80</v>
      </c>
      <c r="B1755" t="s">
        <v>236</v>
      </c>
      <c r="C1755" s="32">
        <v>178037</v>
      </c>
      <c r="D1755" s="1">
        <v>45717</v>
      </c>
      <c r="E1755" s="32">
        <v>2025</v>
      </c>
      <c r="F1755" s="32">
        <v>3</v>
      </c>
      <c r="G1755" s="32">
        <v>86230</v>
      </c>
      <c r="H1755" s="32">
        <v>264267</v>
      </c>
    </row>
    <row r="1756" spans="1:8" x14ac:dyDescent="0.3">
      <c r="A1756" t="s">
        <v>80</v>
      </c>
      <c r="B1756" t="s">
        <v>237</v>
      </c>
      <c r="C1756" s="32">
        <v>184186</v>
      </c>
      <c r="D1756" s="1">
        <v>45748</v>
      </c>
      <c r="E1756" s="32">
        <v>2025</v>
      </c>
      <c r="F1756" s="32">
        <v>4</v>
      </c>
      <c r="G1756" s="32">
        <v>97779</v>
      </c>
      <c r="H1756" s="32">
        <v>281965</v>
      </c>
    </row>
    <row r="1757" spans="1:8" x14ac:dyDescent="0.3">
      <c r="A1757" t="s">
        <v>80</v>
      </c>
      <c r="B1757" t="s">
        <v>238</v>
      </c>
      <c r="C1757" s="32">
        <v>110714</v>
      </c>
      <c r="D1757" s="1">
        <v>45778</v>
      </c>
      <c r="E1757" s="32">
        <v>2025</v>
      </c>
      <c r="F1757" s="32">
        <v>5</v>
      </c>
      <c r="G1757" s="32">
        <v>88620</v>
      </c>
      <c r="H1757" s="32">
        <v>199334</v>
      </c>
    </row>
    <row r="1758" spans="1:8" x14ac:dyDescent="0.3">
      <c r="A1758" t="s">
        <v>80</v>
      </c>
      <c r="B1758" t="s">
        <v>239</v>
      </c>
      <c r="C1758" s="32">
        <v>168246</v>
      </c>
      <c r="D1758" s="1">
        <v>45809</v>
      </c>
      <c r="E1758" s="32">
        <v>2025</v>
      </c>
      <c r="F1758" s="32">
        <v>6</v>
      </c>
      <c r="G1758" s="32">
        <v>110218</v>
      </c>
      <c r="H1758" s="32">
        <v>278464</v>
      </c>
    </row>
    <row r="1759" spans="1:8" x14ac:dyDescent="0.3">
      <c r="A1759" t="s">
        <v>80</v>
      </c>
      <c r="B1759" t="s">
        <v>240</v>
      </c>
      <c r="C1759" s="32">
        <v>75435</v>
      </c>
      <c r="D1759" s="1">
        <v>45839</v>
      </c>
      <c r="E1759" s="32">
        <v>2025</v>
      </c>
      <c r="F1759" s="32">
        <v>7</v>
      </c>
      <c r="G1759" s="32">
        <v>113919</v>
      </c>
      <c r="H1759" s="32">
        <v>189354</v>
      </c>
    </row>
    <row r="1760" spans="1:8" x14ac:dyDescent="0.3">
      <c r="A1760" t="s">
        <v>80</v>
      </c>
      <c r="B1760" t="s">
        <v>241</v>
      </c>
      <c r="C1760" s="32">
        <v>95675</v>
      </c>
      <c r="D1760" s="1">
        <v>45870</v>
      </c>
      <c r="E1760" s="32">
        <v>2025</v>
      </c>
      <c r="F1760" s="32">
        <v>8</v>
      </c>
      <c r="G1760" s="32">
        <v>141620</v>
      </c>
      <c r="H1760" s="32">
        <v>237295</v>
      </c>
    </row>
    <row r="1761" spans="1:8" x14ac:dyDescent="0.3">
      <c r="A1761" t="s">
        <v>80</v>
      </c>
      <c r="B1761" t="s">
        <v>242</v>
      </c>
      <c r="C1761" s="32">
        <v>71645</v>
      </c>
      <c r="D1761" s="1">
        <v>45901</v>
      </c>
      <c r="E1761" s="32">
        <v>2025</v>
      </c>
      <c r="F1761" s="32">
        <v>9</v>
      </c>
      <c r="G1761" s="32">
        <v>100990</v>
      </c>
      <c r="H1761" s="32">
        <v>172635</v>
      </c>
    </row>
    <row r="1762" spans="1:8" x14ac:dyDescent="0.3">
      <c r="A1762" t="s">
        <v>81</v>
      </c>
      <c r="B1762" t="s">
        <v>221</v>
      </c>
      <c r="C1762" s="32">
        <v>10</v>
      </c>
      <c r="D1762" s="1">
        <v>45292</v>
      </c>
      <c r="E1762" s="32">
        <v>2024</v>
      </c>
      <c r="F1762" s="32">
        <v>1</v>
      </c>
      <c r="G1762" s="32">
        <v>52344</v>
      </c>
      <c r="H1762" s="32">
        <v>52354</v>
      </c>
    </row>
    <row r="1763" spans="1:8" x14ac:dyDescent="0.3">
      <c r="A1763" t="s">
        <v>81</v>
      </c>
      <c r="B1763" t="s">
        <v>222</v>
      </c>
      <c r="C1763" s="32">
        <v>10</v>
      </c>
      <c r="D1763" s="1">
        <v>45566</v>
      </c>
      <c r="E1763" s="32">
        <v>2024</v>
      </c>
      <c r="F1763" s="32">
        <v>10</v>
      </c>
      <c r="G1763" s="32">
        <v>91</v>
      </c>
      <c r="H1763" s="32">
        <v>101</v>
      </c>
    </row>
    <row r="1764" spans="1:8" x14ac:dyDescent="0.3">
      <c r="A1764" t="s">
        <v>81</v>
      </c>
      <c r="B1764" t="s">
        <v>223</v>
      </c>
      <c r="C1764" s="32">
        <v>5</v>
      </c>
      <c r="D1764" s="1">
        <v>45597</v>
      </c>
      <c r="E1764" s="32">
        <v>2024</v>
      </c>
      <c r="F1764" s="32">
        <v>11</v>
      </c>
      <c r="G1764" s="32">
        <v>177</v>
      </c>
      <c r="H1764" s="32">
        <v>182</v>
      </c>
    </row>
    <row r="1765" spans="1:8" x14ac:dyDescent="0.3">
      <c r="A1765" t="s">
        <v>81</v>
      </c>
      <c r="B1765" t="s">
        <v>224</v>
      </c>
      <c r="C1765" s="32">
        <v>3</v>
      </c>
      <c r="D1765" s="1">
        <v>45627</v>
      </c>
      <c r="E1765" s="32">
        <v>2024</v>
      </c>
      <c r="F1765" s="32">
        <v>12</v>
      </c>
      <c r="G1765" s="32">
        <v>4771</v>
      </c>
      <c r="H1765" s="32">
        <v>4774</v>
      </c>
    </row>
    <row r="1766" spans="1:8" x14ac:dyDescent="0.3">
      <c r="A1766" t="s">
        <v>81</v>
      </c>
      <c r="B1766" t="s">
        <v>225</v>
      </c>
      <c r="C1766" s="32">
        <v>0</v>
      </c>
      <c r="D1766" s="1">
        <v>45323</v>
      </c>
      <c r="E1766" s="32">
        <v>2024</v>
      </c>
      <c r="F1766" s="32">
        <v>2</v>
      </c>
      <c r="G1766" s="32">
        <v>51299</v>
      </c>
      <c r="H1766" s="32">
        <v>51299</v>
      </c>
    </row>
    <row r="1767" spans="1:8" x14ac:dyDescent="0.3">
      <c r="A1767" t="s">
        <v>81</v>
      </c>
      <c r="B1767" t="s">
        <v>226</v>
      </c>
      <c r="C1767" s="32">
        <v>199</v>
      </c>
      <c r="D1767" s="1">
        <v>45352</v>
      </c>
      <c r="E1767" s="32">
        <v>2024</v>
      </c>
      <c r="F1767" s="32">
        <v>3</v>
      </c>
      <c r="G1767" s="32">
        <v>194447</v>
      </c>
      <c r="H1767" s="32">
        <v>194646</v>
      </c>
    </row>
    <row r="1768" spans="1:8" x14ac:dyDescent="0.3">
      <c r="A1768" t="s">
        <v>81</v>
      </c>
      <c r="B1768" t="s">
        <v>227</v>
      </c>
      <c r="C1768" s="32">
        <v>5</v>
      </c>
      <c r="D1768" s="1">
        <v>45383</v>
      </c>
      <c r="E1768" s="32">
        <v>2024</v>
      </c>
      <c r="F1768" s="32">
        <v>4</v>
      </c>
      <c r="G1768" s="32">
        <v>118760</v>
      </c>
      <c r="H1768" s="32">
        <v>118765</v>
      </c>
    </row>
    <row r="1769" spans="1:8" x14ac:dyDescent="0.3">
      <c r="A1769" t="s">
        <v>81</v>
      </c>
      <c r="B1769" t="s">
        <v>228</v>
      </c>
      <c r="C1769" s="32">
        <v>164</v>
      </c>
      <c r="D1769" s="1">
        <v>45413</v>
      </c>
      <c r="E1769" s="32">
        <v>2024</v>
      </c>
      <c r="F1769" s="32">
        <v>5</v>
      </c>
      <c r="G1769" s="32">
        <v>51341</v>
      </c>
      <c r="H1769" s="32">
        <v>51505</v>
      </c>
    </row>
    <row r="1770" spans="1:8" x14ac:dyDescent="0.3">
      <c r="A1770" t="s">
        <v>81</v>
      </c>
      <c r="B1770" t="s">
        <v>229</v>
      </c>
      <c r="C1770" s="32">
        <v>8</v>
      </c>
      <c r="D1770" s="1">
        <v>45444</v>
      </c>
      <c r="E1770" s="32">
        <v>2024</v>
      </c>
      <c r="F1770" s="32">
        <v>6</v>
      </c>
      <c r="G1770" s="32">
        <v>132916</v>
      </c>
      <c r="H1770" s="32">
        <v>132924</v>
      </c>
    </row>
    <row r="1771" spans="1:8" x14ac:dyDescent="0.3">
      <c r="A1771" t="s">
        <v>81</v>
      </c>
      <c r="B1771" t="s">
        <v>230</v>
      </c>
      <c r="C1771" s="32">
        <v>1</v>
      </c>
      <c r="D1771" s="1">
        <v>45474</v>
      </c>
      <c r="E1771" s="32">
        <v>2024</v>
      </c>
      <c r="F1771" s="32">
        <v>7</v>
      </c>
      <c r="G1771" s="32">
        <v>8390</v>
      </c>
      <c r="H1771" s="32">
        <v>8391</v>
      </c>
    </row>
    <row r="1772" spans="1:8" x14ac:dyDescent="0.3">
      <c r="A1772" t="s">
        <v>81</v>
      </c>
      <c r="B1772" t="s">
        <v>231</v>
      </c>
      <c r="C1772" s="32">
        <v>21</v>
      </c>
      <c r="D1772" s="1">
        <v>45505</v>
      </c>
      <c r="E1772" s="32">
        <v>2024</v>
      </c>
      <c r="F1772" s="32">
        <v>8</v>
      </c>
      <c r="G1772" s="32">
        <v>10094</v>
      </c>
      <c r="H1772" s="32">
        <v>10115</v>
      </c>
    </row>
    <row r="1773" spans="1:8" x14ac:dyDescent="0.3">
      <c r="A1773" t="s">
        <v>81</v>
      </c>
      <c r="B1773" t="s">
        <v>232</v>
      </c>
      <c r="C1773" s="32">
        <v>10</v>
      </c>
      <c r="D1773" s="1">
        <v>45536</v>
      </c>
      <c r="E1773" s="32">
        <v>2024</v>
      </c>
      <c r="F1773" s="32">
        <v>9</v>
      </c>
      <c r="G1773" s="32">
        <v>25964</v>
      </c>
      <c r="H1773" s="32">
        <v>25974</v>
      </c>
    </row>
    <row r="1774" spans="1:8" x14ac:dyDescent="0.3">
      <c r="A1774" t="s">
        <v>81</v>
      </c>
      <c r="B1774" t="s">
        <v>233</v>
      </c>
      <c r="C1774" s="32">
        <v>21</v>
      </c>
      <c r="D1774" s="1">
        <v>45658</v>
      </c>
      <c r="E1774" s="32">
        <v>2025</v>
      </c>
      <c r="F1774" s="32">
        <v>1</v>
      </c>
      <c r="G1774" s="32">
        <v>368</v>
      </c>
      <c r="H1774" s="32">
        <v>389</v>
      </c>
    </row>
    <row r="1775" spans="1:8" x14ac:dyDescent="0.3">
      <c r="A1775" t="s">
        <v>81</v>
      </c>
      <c r="B1775" t="s">
        <v>234</v>
      </c>
      <c r="C1775" s="32">
        <v>12</v>
      </c>
      <c r="D1775" s="1">
        <v>45931</v>
      </c>
      <c r="E1775" s="32">
        <v>2025</v>
      </c>
      <c r="F1775" s="32">
        <v>10</v>
      </c>
      <c r="G1775" s="32">
        <v>122</v>
      </c>
      <c r="H1775" s="32">
        <v>134</v>
      </c>
    </row>
    <row r="1776" spans="1:8" x14ac:dyDescent="0.3">
      <c r="A1776" t="s">
        <v>81</v>
      </c>
      <c r="B1776" t="s">
        <v>235</v>
      </c>
      <c r="C1776" s="32">
        <v>10</v>
      </c>
      <c r="D1776" s="1">
        <v>45689</v>
      </c>
      <c r="E1776" s="32">
        <v>2025</v>
      </c>
      <c r="F1776" s="32">
        <v>2</v>
      </c>
      <c r="G1776" s="32">
        <v>23281</v>
      </c>
      <c r="H1776" s="32">
        <v>23291</v>
      </c>
    </row>
    <row r="1777" spans="1:8" x14ac:dyDescent="0.3">
      <c r="A1777" t="s">
        <v>81</v>
      </c>
      <c r="B1777" t="s">
        <v>236</v>
      </c>
      <c r="C1777" s="32">
        <v>89</v>
      </c>
      <c r="D1777" s="1">
        <v>45717</v>
      </c>
      <c r="E1777" s="32">
        <v>2025</v>
      </c>
      <c r="F1777" s="32">
        <v>3</v>
      </c>
      <c r="G1777" s="32">
        <v>3809</v>
      </c>
      <c r="H1777" s="32">
        <v>3898</v>
      </c>
    </row>
    <row r="1778" spans="1:8" x14ac:dyDescent="0.3">
      <c r="A1778" t="s">
        <v>81</v>
      </c>
      <c r="B1778" t="s">
        <v>237</v>
      </c>
      <c r="C1778" s="32">
        <v>458</v>
      </c>
      <c r="D1778" s="1">
        <v>45748</v>
      </c>
      <c r="E1778" s="32">
        <v>2025</v>
      </c>
      <c r="F1778" s="32">
        <v>4</v>
      </c>
      <c r="G1778" s="32">
        <v>184</v>
      </c>
      <c r="H1778" s="32">
        <v>642</v>
      </c>
    </row>
    <row r="1779" spans="1:8" x14ac:dyDescent="0.3">
      <c r="A1779" t="s">
        <v>81</v>
      </c>
      <c r="B1779" t="s">
        <v>238</v>
      </c>
      <c r="C1779" s="32">
        <v>30</v>
      </c>
      <c r="D1779" s="1">
        <v>45778</v>
      </c>
      <c r="E1779" s="32">
        <v>2025</v>
      </c>
      <c r="F1779" s="32">
        <v>5</v>
      </c>
      <c r="G1779" s="32">
        <v>36536</v>
      </c>
      <c r="H1779" s="32">
        <v>36566</v>
      </c>
    </row>
    <row r="1780" spans="1:8" x14ac:dyDescent="0.3">
      <c r="A1780" t="s">
        <v>81</v>
      </c>
      <c r="B1780" t="s">
        <v>239</v>
      </c>
      <c r="C1780" s="32">
        <v>0</v>
      </c>
      <c r="D1780" s="1">
        <v>45809</v>
      </c>
      <c r="E1780" s="32">
        <v>2025</v>
      </c>
      <c r="F1780" s="32">
        <v>6</v>
      </c>
      <c r="G1780" s="32">
        <v>872</v>
      </c>
      <c r="H1780" s="32">
        <v>872</v>
      </c>
    </row>
    <row r="1781" spans="1:8" x14ac:dyDescent="0.3">
      <c r="A1781" t="s">
        <v>81</v>
      </c>
      <c r="B1781" t="s">
        <v>240</v>
      </c>
      <c r="C1781" s="32">
        <v>65</v>
      </c>
      <c r="D1781" s="1">
        <v>45839</v>
      </c>
      <c r="E1781" s="32">
        <v>2025</v>
      </c>
      <c r="F1781" s="32">
        <v>7</v>
      </c>
      <c r="G1781" s="32">
        <v>54137</v>
      </c>
      <c r="H1781" s="32">
        <v>54202</v>
      </c>
    </row>
    <row r="1782" spans="1:8" x14ac:dyDescent="0.3">
      <c r="A1782" t="s">
        <v>81</v>
      </c>
      <c r="B1782" t="s">
        <v>241</v>
      </c>
      <c r="C1782" s="32">
        <v>0</v>
      </c>
      <c r="D1782" s="1">
        <v>45870</v>
      </c>
      <c r="E1782" s="32">
        <v>2025</v>
      </c>
      <c r="F1782" s="32">
        <v>8</v>
      </c>
      <c r="G1782" s="32">
        <v>90820</v>
      </c>
      <c r="H1782" s="32">
        <v>90820</v>
      </c>
    </row>
    <row r="1783" spans="1:8" x14ac:dyDescent="0.3">
      <c r="A1783" t="s">
        <v>81</v>
      </c>
      <c r="B1783" t="s">
        <v>242</v>
      </c>
      <c r="C1783" s="32">
        <v>1</v>
      </c>
      <c r="D1783" s="1">
        <v>45901</v>
      </c>
      <c r="E1783" s="32">
        <v>2025</v>
      </c>
      <c r="F1783" s="32">
        <v>9</v>
      </c>
      <c r="G1783" s="32">
        <v>5903</v>
      </c>
      <c r="H1783" s="32">
        <v>5904</v>
      </c>
    </row>
    <row r="1784" spans="1:8" x14ac:dyDescent="0.3">
      <c r="A1784" t="s">
        <v>82</v>
      </c>
      <c r="B1784" t="s">
        <v>221</v>
      </c>
      <c r="C1784" s="32">
        <v>243732</v>
      </c>
      <c r="D1784" s="1">
        <v>45292</v>
      </c>
      <c r="E1784" s="32">
        <v>2024</v>
      </c>
      <c r="F1784" s="32">
        <v>1</v>
      </c>
      <c r="G1784" s="32">
        <v>184431</v>
      </c>
      <c r="H1784" s="32">
        <v>428163</v>
      </c>
    </row>
    <row r="1785" spans="1:8" x14ac:dyDescent="0.3">
      <c r="A1785" t="s">
        <v>82</v>
      </c>
      <c r="B1785" t="s">
        <v>222</v>
      </c>
      <c r="C1785" s="32">
        <v>191600</v>
      </c>
      <c r="D1785" s="1">
        <v>45566</v>
      </c>
      <c r="E1785" s="32">
        <v>2024</v>
      </c>
      <c r="F1785" s="32">
        <v>10</v>
      </c>
      <c r="G1785" s="32">
        <v>141823</v>
      </c>
      <c r="H1785" s="32">
        <v>333423</v>
      </c>
    </row>
    <row r="1786" spans="1:8" x14ac:dyDescent="0.3">
      <c r="A1786" t="s">
        <v>82</v>
      </c>
      <c r="B1786" t="s">
        <v>223</v>
      </c>
      <c r="C1786" s="32">
        <v>208144</v>
      </c>
      <c r="D1786" s="1">
        <v>45597</v>
      </c>
      <c r="E1786" s="32">
        <v>2024</v>
      </c>
      <c r="F1786" s="32">
        <v>11</v>
      </c>
      <c r="G1786" s="32">
        <v>245754</v>
      </c>
      <c r="H1786" s="32">
        <v>453898</v>
      </c>
    </row>
    <row r="1787" spans="1:8" x14ac:dyDescent="0.3">
      <c r="A1787" t="s">
        <v>82</v>
      </c>
      <c r="B1787" t="s">
        <v>224</v>
      </c>
      <c r="C1787" s="32">
        <v>178276</v>
      </c>
      <c r="D1787" s="1">
        <v>45627</v>
      </c>
      <c r="E1787" s="32">
        <v>2024</v>
      </c>
      <c r="F1787" s="32">
        <v>12</v>
      </c>
      <c r="G1787" s="32">
        <v>251037</v>
      </c>
      <c r="H1787" s="32">
        <v>429313</v>
      </c>
    </row>
    <row r="1788" spans="1:8" x14ac:dyDescent="0.3">
      <c r="A1788" t="s">
        <v>82</v>
      </c>
      <c r="B1788" t="s">
        <v>225</v>
      </c>
      <c r="C1788" s="32">
        <v>194599</v>
      </c>
      <c r="D1788" s="1">
        <v>45323</v>
      </c>
      <c r="E1788" s="32">
        <v>2024</v>
      </c>
      <c r="F1788" s="32">
        <v>2</v>
      </c>
      <c r="G1788" s="32">
        <v>303785</v>
      </c>
      <c r="H1788" s="32">
        <v>498384</v>
      </c>
    </row>
    <row r="1789" spans="1:8" x14ac:dyDescent="0.3">
      <c r="A1789" t="s">
        <v>82</v>
      </c>
      <c r="B1789" t="s">
        <v>226</v>
      </c>
      <c r="C1789" s="32">
        <v>225735</v>
      </c>
      <c r="D1789" s="1">
        <v>45352</v>
      </c>
      <c r="E1789" s="32">
        <v>2024</v>
      </c>
      <c r="F1789" s="32">
        <v>3</v>
      </c>
      <c r="G1789" s="32">
        <v>348527</v>
      </c>
      <c r="H1789" s="32">
        <v>574262</v>
      </c>
    </row>
    <row r="1790" spans="1:8" x14ac:dyDescent="0.3">
      <c r="A1790" t="s">
        <v>82</v>
      </c>
      <c r="B1790" t="s">
        <v>227</v>
      </c>
      <c r="C1790" s="32">
        <v>198061</v>
      </c>
      <c r="D1790" s="1">
        <v>45383</v>
      </c>
      <c r="E1790" s="32">
        <v>2024</v>
      </c>
      <c r="F1790" s="32">
        <v>4</v>
      </c>
      <c r="G1790" s="32">
        <v>131255</v>
      </c>
      <c r="H1790" s="32">
        <v>329316</v>
      </c>
    </row>
    <row r="1791" spans="1:8" x14ac:dyDescent="0.3">
      <c r="A1791" t="s">
        <v>82</v>
      </c>
      <c r="B1791" t="s">
        <v>228</v>
      </c>
      <c r="C1791" s="32">
        <v>199564</v>
      </c>
      <c r="D1791" s="1">
        <v>45413</v>
      </c>
      <c r="E1791" s="32">
        <v>2024</v>
      </c>
      <c r="F1791" s="32">
        <v>5</v>
      </c>
      <c r="G1791" s="32">
        <v>314926</v>
      </c>
      <c r="H1791" s="32">
        <v>514490</v>
      </c>
    </row>
    <row r="1792" spans="1:8" x14ac:dyDescent="0.3">
      <c r="A1792" t="s">
        <v>82</v>
      </c>
      <c r="B1792" t="s">
        <v>229</v>
      </c>
      <c r="C1792" s="32">
        <v>196692</v>
      </c>
      <c r="D1792" s="1">
        <v>45444</v>
      </c>
      <c r="E1792" s="32">
        <v>2024</v>
      </c>
      <c r="F1792" s="32">
        <v>6</v>
      </c>
      <c r="G1792" s="32">
        <v>103672</v>
      </c>
      <c r="H1792" s="32">
        <v>300364</v>
      </c>
    </row>
    <row r="1793" spans="1:8" x14ac:dyDescent="0.3">
      <c r="A1793" t="s">
        <v>82</v>
      </c>
      <c r="B1793" t="s">
        <v>230</v>
      </c>
      <c r="C1793" s="32">
        <v>186127</v>
      </c>
      <c r="D1793" s="1">
        <v>45474</v>
      </c>
      <c r="E1793" s="32">
        <v>2024</v>
      </c>
      <c r="F1793" s="32">
        <v>7</v>
      </c>
      <c r="G1793" s="32">
        <v>158444</v>
      </c>
      <c r="H1793" s="32">
        <v>344571</v>
      </c>
    </row>
    <row r="1794" spans="1:8" x14ac:dyDescent="0.3">
      <c r="A1794" t="s">
        <v>82</v>
      </c>
      <c r="B1794" t="s">
        <v>231</v>
      </c>
      <c r="C1794" s="32">
        <v>210173</v>
      </c>
      <c r="D1794" s="1">
        <v>45505</v>
      </c>
      <c r="E1794" s="32">
        <v>2024</v>
      </c>
      <c r="F1794" s="32">
        <v>8</v>
      </c>
      <c r="G1794" s="32">
        <v>339440</v>
      </c>
      <c r="H1794" s="32">
        <v>549613</v>
      </c>
    </row>
    <row r="1795" spans="1:8" x14ac:dyDescent="0.3">
      <c r="A1795" t="s">
        <v>82</v>
      </c>
      <c r="B1795" t="s">
        <v>232</v>
      </c>
      <c r="C1795" s="32">
        <v>168432</v>
      </c>
      <c r="D1795" s="1">
        <v>45536</v>
      </c>
      <c r="E1795" s="32">
        <v>2024</v>
      </c>
      <c r="F1795" s="32">
        <v>9</v>
      </c>
      <c r="G1795" s="32">
        <v>90797</v>
      </c>
      <c r="H1795" s="32">
        <v>259229</v>
      </c>
    </row>
    <row r="1796" spans="1:8" x14ac:dyDescent="0.3">
      <c r="A1796" t="s">
        <v>82</v>
      </c>
      <c r="B1796" t="s">
        <v>233</v>
      </c>
      <c r="C1796" s="32">
        <v>190784</v>
      </c>
      <c r="D1796" s="1">
        <v>45658</v>
      </c>
      <c r="E1796" s="32">
        <v>2025</v>
      </c>
      <c r="F1796" s="32">
        <v>1</v>
      </c>
      <c r="G1796" s="32">
        <v>255322</v>
      </c>
      <c r="H1796" s="32">
        <v>446106</v>
      </c>
    </row>
    <row r="1797" spans="1:8" x14ac:dyDescent="0.3">
      <c r="A1797" t="s">
        <v>82</v>
      </c>
      <c r="B1797" t="s">
        <v>234</v>
      </c>
      <c r="C1797" s="32">
        <v>236792</v>
      </c>
      <c r="D1797" s="1">
        <v>45931</v>
      </c>
      <c r="E1797" s="32">
        <v>2025</v>
      </c>
      <c r="F1797" s="32">
        <v>10</v>
      </c>
      <c r="G1797" s="32">
        <v>214590</v>
      </c>
      <c r="H1797" s="32">
        <v>451382</v>
      </c>
    </row>
    <row r="1798" spans="1:8" x14ac:dyDescent="0.3">
      <c r="A1798" t="s">
        <v>82</v>
      </c>
      <c r="B1798" t="s">
        <v>235</v>
      </c>
      <c r="C1798" s="32">
        <v>173275</v>
      </c>
      <c r="D1798" s="1">
        <v>45689</v>
      </c>
      <c r="E1798" s="32">
        <v>2025</v>
      </c>
      <c r="F1798" s="32">
        <v>2</v>
      </c>
      <c r="G1798" s="32">
        <v>167305</v>
      </c>
      <c r="H1798" s="32">
        <v>340580</v>
      </c>
    </row>
    <row r="1799" spans="1:8" x14ac:dyDescent="0.3">
      <c r="A1799" t="s">
        <v>82</v>
      </c>
      <c r="B1799" t="s">
        <v>236</v>
      </c>
      <c r="C1799" s="32">
        <v>226261</v>
      </c>
      <c r="D1799" s="1">
        <v>45717</v>
      </c>
      <c r="E1799" s="32">
        <v>2025</v>
      </c>
      <c r="F1799" s="32">
        <v>3</v>
      </c>
      <c r="G1799" s="32">
        <v>115297</v>
      </c>
      <c r="H1799" s="32">
        <v>341558</v>
      </c>
    </row>
    <row r="1800" spans="1:8" x14ac:dyDescent="0.3">
      <c r="A1800" t="s">
        <v>82</v>
      </c>
      <c r="B1800" t="s">
        <v>237</v>
      </c>
      <c r="C1800" s="32">
        <v>198641</v>
      </c>
      <c r="D1800" s="1">
        <v>45748</v>
      </c>
      <c r="E1800" s="32">
        <v>2025</v>
      </c>
      <c r="F1800" s="32">
        <v>4</v>
      </c>
      <c r="G1800" s="32">
        <v>213617</v>
      </c>
      <c r="H1800" s="32">
        <v>412258</v>
      </c>
    </row>
    <row r="1801" spans="1:8" x14ac:dyDescent="0.3">
      <c r="A1801" t="s">
        <v>82</v>
      </c>
      <c r="B1801" t="s">
        <v>238</v>
      </c>
      <c r="C1801" s="32">
        <v>184248</v>
      </c>
      <c r="D1801" s="1">
        <v>45778</v>
      </c>
      <c r="E1801" s="32">
        <v>2025</v>
      </c>
      <c r="F1801" s="32">
        <v>5</v>
      </c>
      <c r="G1801" s="32">
        <v>216932</v>
      </c>
      <c r="H1801" s="32">
        <v>401180</v>
      </c>
    </row>
    <row r="1802" spans="1:8" x14ac:dyDescent="0.3">
      <c r="A1802" t="s">
        <v>82</v>
      </c>
      <c r="B1802" t="s">
        <v>239</v>
      </c>
      <c r="C1802" s="32">
        <v>185727</v>
      </c>
      <c r="D1802" s="1">
        <v>45809</v>
      </c>
      <c r="E1802" s="32">
        <v>2025</v>
      </c>
      <c r="F1802" s="32">
        <v>6</v>
      </c>
      <c r="G1802" s="32">
        <v>241430</v>
      </c>
      <c r="H1802" s="32">
        <v>427157</v>
      </c>
    </row>
    <row r="1803" spans="1:8" x14ac:dyDescent="0.3">
      <c r="A1803" t="s">
        <v>82</v>
      </c>
      <c r="B1803" t="s">
        <v>240</v>
      </c>
      <c r="C1803" s="32">
        <v>225657</v>
      </c>
      <c r="D1803" s="1">
        <v>45839</v>
      </c>
      <c r="E1803" s="32">
        <v>2025</v>
      </c>
      <c r="F1803" s="32">
        <v>7</v>
      </c>
      <c r="G1803" s="32">
        <v>243057</v>
      </c>
      <c r="H1803" s="32">
        <v>468714</v>
      </c>
    </row>
    <row r="1804" spans="1:8" x14ac:dyDescent="0.3">
      <c r="A1804" t="s">
        <v>82</v>
      </c>
      <c r="B1804" t="s">
        <v>241</v>
      </c>
      <c r="C1804" s="32">
        <v>158977</v>
      </c>
      <c r="D1804" s="1">
        <v>45870</v>
      </c>
      <c r="E1804" s="32">
        <v>2025</v>
      </c>
      <c r="F1804" s="32">
        <v>8</v>
      </c>
      <c r="G1804" s="32">
        <v>165236</v>
      </c>
      <c r="H1804" s="32">
        <v>324213</v>
      </c>
    </row>
    <row r="1805" spans="1:8" x14ac:dyDescent="0.3">
      <c r="A1805" t="s">
        <v>82</v>
      </c>
      <c r="B1805" t="s">
        <v>242</v>
      </c>
      <c r="C1805" s="32">
        <v>176724</v>
      </c>
      <c r="D1805" s="1">
        <v>45901</v>
      </c>
      <c r="E1805" s="32">
        <v>2025</v>
      </c>
      <c r="F1805" s="32">
        <v>9</v>
      </c>
      <c r="G1805" s="32">
        <v>185802</v>
      </c>
      <c r="H1805" s="32">
        <v>362526</v>
      </c>
    </row>
    <row r="1806" spans="1:8" x14ac:dyDescent="0.3">
      <c r="A1806" t="s">
        <v>83</v>
      </c>
      <c r="B1806" t="s">
        <v>221</v>
      </c>
      <c r="C1806" s="32">
        <v>2107</v>
      </c>
      <c r="D1806" s="1">
        <v>45292</v>
      </c>
      <c r="E1806" s="32">
        <v>2024</v>
      </c>
      <c r="F1806" s="32">
        <v>1</v>
      </c>
      <c r="G1806" s="32">
        <v>208</v>
      </c>
      <c r="H1806" s="32">
        <v>2315</v>
      </c>
    </row>
    <row r="1807" spans="1:8" x14ac:dyDescent="0.3">
      <c r="A1807" t="s">
        <v>83</v>
      </c>
      <c r="B1807" t="s">
        <v>222</v>
      </c>
      <c r="C1807" s="32">
        <v>2984</v>
      </c>
      <c r="D1807" s="1">
        <v>45566</v>
      </c>
      <c r="E1807" s="32">
        <v>2024</v>
      </c>
      <c r="F1807" s="32">
        <v>10</v>
      </c>
      <c r="G1807" s="32">
        <v>759</v>
      </c>
      <c r="H1807" s="32">
        <v>3743</v>
      </c>
    </row>
    <row r="1808" spans="1:8" x14ac:dyDescent="0.3">
      <c r="A1808" t="s">
        <v>83</v>
      </c>
      <c r="B1808" t="s">
        <v>223</v>
      </c>
      <c r="C1808" s="32">
        <v>3130</v>
      </c>
      <c r="D1808" s="1">
        <v>45597</v>
      </c>
      <c r="E1808" s="32">
        <v>2024</v>
      </c>
      <c r="F1808" s="32">
        <v>11</v>
      </c>
      <c r="G1808" s="32">
        <v>945</v>
      </c>
      <c r="H1808" s="32">
        <v>4075</v>
      </c>
    </row>
    <row r="1809" spans="1:8" x14ac:dyDescent="0.3">
      <c r="A1809" t="s">
        <v>83</v>
      </c>
      <c r="B1809" t="s">
        <v>224</v>
      </c>
      <c r="C1809" s="32">
        <v>6739</v>
      </c>
      <c r="D1809" s="1">
        <v>45627</v>
      </c>
      <c r="E1809" s="32">
        <v>2024</v>
      </c>
      <c r="F1809" s="32">
        <v>12</v>
      </c>
      <c r="G1809" s="32">
        <v>4217</v>
      </c>
      <c r="H1809" s="32">
        <v>10956</v>
      </c>
    </row>
    <row r="1810" spans="1:8" x14ac:dyDescent="0.3">
      <c r="A1810" t="s">
        <v>83</v>
      </c>
      <c r="B1810" t="s">
        <v>225</v>
      </c>
      <c r="C1810" s="32">
        <v>2807</v>
      </c>
      <c r="D1810" s="1">
        <v>45323</v>
      </c>
      <c r="E1810" s="32">
        <v>2024</v>
      </c>
      <c r="F1810" s="32">
        <v>2</v>
      </c>
      <c r="G1810" s="32">
        <v>322</v>
      </c>
      <c r="H1810" s="32">
        <v>3129</v>
      </c>
    </row>
    <row r="1811" spans="1:8" x14ac:dyDescent="0.3">
      <c r="A1811" t="s">
        <v>83</v>
      </c>
      <c r="B1811" t="s">
        <v>226</v>
      </c>
      <c r="C1811" s="32">
        <v>3289</v>
      </c>
      <c r="D1811" s="1">
        <v>45352</v>
      </c>
      <c r="E1811" s="32">
        <v>2024</v>
      </c>
      <c r="F1811" s="32">
        <v>3</v>
      </c>
      <c r="G1811" s="32">
        <v>565</v>
      </c>
      <c r="H1811" s="32">
        <v>3854</v>
      </c>
    </row>
    <row r="1812" spans="1:8" x14ac:dyDescent="0.3">
      <c r="A1812" t="s">
        <v>83</v>
      </c>
      <c r="B1812" t="s">
        <v>227</v>
      </c>
      <c r="C1812" s="32">
        <v>1753</v>
      </c>
      <c r="D1812" s="1">
        <v>45383</v>
      </c>
      <c r="E1812" s="32">
        <v>2024</v>
      </c>
      <c r="F1812" s="32">
        <v>4</v>
      </c>
      <c r="G1812" s="32">
        <v>1028</v>
      </c>
      <c r="H1812" s="32">
        <v>2781</v>
      </c>
    </row>
    <row r="1813" spans="1:8" x14ac:dyDescent="0.3">
      <c r="A1813" t="s">
        <v>83</v>
      </c>
      <c r="B1813" t="s">
        <v>228</v>
      </c>
      <c r="C1813" s="32">
        <v>2487</v>
      </c>
      <c r="D1813" s="1">
        <v>45413</v>
      </c>
      <c r="E1813" s="32">
        <v>2024</v>
      </c>
      <c r="F1813" s="32">
        <v>5</v>
      </c>
      <c r="G1813" s="32">
        <v>32336</v>
      </c>
      <c r="H1813" s="32">
        <v>34823</v>
      </c>
    </row>
    <row r="1814" spans="1:8" x14ac:dyDescent="0.3">
      <c r="A1814" t="s">
        <v>83</v>
      </c>
      <c r="B1814" t="s">
        <v>229</v>
      </c>
      <c r="C1814" s="32">
        <v>2598</v>
      </c>
      <c r="D1814" s="1">
        <v>45444</v>
      </c>
      <c r="E1814" s="32">
        <v>2024</v>
      </c>
      <c r="F1814" s="32">
        <v>6</v>
      </c>
      <c r="G1814" s="32">
        <v>1139</v>
      </c>
      <c r="H1814" s="32">
        <v>3737</v>
      </c>
    </row>
    <row r="1815" spans="1:8" x14ac:dyDescent="0.3">
      <c r="A1815" t="s">
        <v>83</v>
      </c>
      <c r="B1815" t="s">
        <v>230</v>
      </c>
      <c r="C1815" s="32">
        <v>1860</v>
      </c>
      <c r="D1815" s="1">
        <v>45474</v>
      </c>
      <c r="E1815" s="32">
        <v>2024</v>
      </c>
      <c r="F1815" s="32">
        <v>7</v>
      </c>
      <c r="G1815" s="32">
        <v>6213</v>
      </c>
      <c r="H1815" s="32">
        <v>8073</v>
      </c>
    </row>
    <row r="1816" spans="1:8" x14ac:dyDescent="0.3">
      <c r="A1816" t="s">
        <v>83</v>
      </c>
      <c r="B1816" t="s">
        <v>231</v>
      </c>
      <c r="C1816" s="32">
        <v>1649</v>
      </c>
      <c r="D1816" s="1">
        <v>45505</v>
      </c>
      <c r="E1816" s="32">
        <v>2024</v>
      </c>
      <c r="F1816" s="32">
        <v>8</v>
      </c>
      <c r="G1816" s="32">
        <v>437</v>
      </c>
      <c r="H1816" s="32">
        <v>2086</v>
      </c>
    </row>
    <row r="1817" spans="1:8" x14ac:dyDescent="0.3">
      <c r="A1817" t="s">
        <v>83</v>
      </c>
      <c r="B1817" t="s">
        <v>232</v>
      </c>
      <c r="C1817" s="32">
        <v>1793</v>
      </c>
      <c r="D1817" s="1">
        <v>45536</v>
      </c>
      <c r="E1817" s="32">
        <v>2024</v>
      </c>
      <c r="F1817" s="32">
        <v>9</v>
      </c>
      <c r="G1817" s="32">
        <v>251</v>
      </c>
      <c r="H1817" s="32">
        <v>2044</v>
      </c>
    </row>
    <row r="1818" spans="1:8" x14ac:dyDescent="0.3">
      <c r="A1818" t="s">
        <v>83</v>
      </c>
      <c r="B1818" t="s">
        <v>233</v>
      </c>
      <c r="C1818" s="32">
        <v>3804</v>
      </c>
      <c r="D1818" s="1">
        <v>45658</v>
      </c>
      <c r="E1818" s="32">
        <v>2025</v>
      </c>
      <c r="F1818" s="32">
        <v>1</v>
      </c>
      <c r="G1818" s="32">
        <v>1661</v>
      </c>
      <c r="H1818" s="32">
        <v>5465</v>
      </c>
    </row>
    <row r="1819" spans="1:8" x14ac:dyDescent="0.3">
      <c r="A1819" t="s">
        <v>83</v>
      </c>
      <c r="B1819" t="s">
        <v>234</v>
      </c>
      <c r="C1819" s="32">
        <v>1623</v>
      </c>
      <c r="D1819" s="1">
        <v>45931</v>
      </c>
      <c r="E1819" s="32">
        <v>2025</v>
      </c>
      <c r="F1819" s="32">
        <v>10</v>
      </c>
      <c r="G1819" s="32">
        <v>352</v>
      </c>
      <c r="H1819" s="32">
        <v>1975</v>
      </c>
    </row>
    <row r="1820" spans="1:8" x14ac:dyDescent="0.3">
      <c r="A1820" t="s">
        <v>83</v>
      </c>
      <c r="B1820" t="s">
        <v>235</v>
      </c>
      <c r="C1820" s="32">
        <v>3005</v>
      </c>
      <c r="D1820" s="1">
        <v>45689</v>
      </c>
      <c r="E1820" s="32">
        <v>2025</v>
      </c>
      <c r="F1820" s="32">
        <v>2</v>
      </c>
      <c r="G1820" s="32">
        <v>228</v>
      </c>
      <c r="H1820" s="32">
        <v>3233</v>
      </c>
    </row>
    <row r="1821" spans="1:8" x14ac:dyDescent="0.3">
      <c r="A1821" t="s">
        <v>83</v>
      </c>
      <c r="B1821" t="s">
        <v>236</v>
      </c>
      <c r="C1821" s="32">
        <v>1816</v>
      </c>
      <c r="D1821" s="1">
        <v>45717</v>
      </c>
      <c r="E1821" s="32">
        <v>2025</v>
      </c>
      <c r="F1821" s="32">
        <v>3</v>
      </c>
      <c r="G1821" s="32">
        <v>768</v>
      </c>
      <c r="H1821" s="32">
        <v>2584</v>
      </c>
    </row>
    <row r="1822" spans="1:8" x14ac:dyDescent="0.3">
      <c r="A1822" t="s">
        <v>83</v>
      </c>
      <c r="B1822" t="s">
        <v>237</v>
      </c>
      <c r="C1822" s="32">
        <v>1478</v>
      </c>
      <c r="D1822" s="1">
        <v>45748</v>
      </c>
      <c r="E1822" s="32">
        <v>2025</v>
      </c>
      <c r="F1822" s="32">
        <v>4</v>
      </c>
      <c r="G1822" s="32">
        <v>291</v>
      </c>
      <c r="H1822" s="32">
        <v>1769</v>
      </c>
    </row>
    <row r="1823" spans="1:8" x14ac:dyDescent="0.3">
      <c r="A1823" t="s">
        <v>83</v>
      </c>
      <c r="B1823" t="s">
        <v>238</v>
      </c>
      <c r="C1823" s="32">
        <v>719</v>
      </c>
      <c r="D1823" s="1">
        <v>45778</v>
      </c>
      <c r="E1823" s="32">
        <v>2025</v>
      </c>
      <c r="F1823" s="32">
        <v>5</v>
      </c>
      <c r="G1823" s="32">
        <v>195</v>
      </c>
      <c r="H1823" s="32">
        <v>914</v>
      </c>
    </row>
    <row r="1824" spans="1:8" x14ac:dyDescent="0.3">
      <c r="A1824" t="s">
        <v>83</v>
      </c>
      <c r="B1824" t="s">
        <v>239</v>
      </c>
      <c r="C1824" s="32">
        <v>1279</v>
      </c>
      <c r="D1824" s="1">
        <v>45809</v>
      </c>
      <c r="E1824" s="32">
        <v>2025</v>
      </c>
      <c r="F1824" s="32">
        <v>6</v>
      </c>
      <c r="G1824" s="32">
        <v>652</v>
      </c>
      <c r="H1824" s="32">
        <v>1931</v>
      </c>
    </row>
    <row r="1825" spans="1:8" x14ac:dyDescent="0.3">
      <c r="A1825" t="s">
        <v>83</v>
      </c>
      <c r="B1825" t="s">
        <v>240</v>
      </c>
      <c r="C1825" s="32">
        <v>2096</v>
      </c>
      <c r="D1825" s="1">
        <v>45839</v>
      </c>
      <c r="E1825" s="32">
        <v>2025</v>
      </c>
      <c r="F1825" s="32">
        <v>7</v>
      </c>
      <c r="G1825" s="32">
        <v>568</v>
      </c>
      <c r="H1825" s="32">
        <v>2664</v>
      </c>
    </row>
    <row r="1826" spans="1:8" x14ac:dyDescent="0.3">
      <c r="A1826" t="s">
        <v>83</v>
      </c>
      <c r="B1826" t="s">
        <v>241</v>
      </c>
      <c r="C1826" s="32">
        <v>2257</v>
      </c>
      <c r="D1826" s="1">
        <v>45870</v>
      </c>
      <c r="E1826" s="32">
        <v>2025</v>
      </c>
      <c r="F1826" s="32">
        <v>8</v>
      </c>
      <c r="G1826" s="32">
        <v>690</v>
      </c>
      <c r="H1826" s="32">
        <v>2947</v>
      </c>
    </row>
    <row r="1827" spans="1:8" x14ac:dyDescent="0.3">
      <c r="A1827" t="s">
        <v>83</v>
      </c>
      <c r="B1827" t="s">
        <v>242</v>
      </c>
      <c r="C1827" s="32">
        <v>4008</v>
      </c>
      <c r="D1827" s="1">
        <v>45901</v>
      </c>
      <c r="E1827" s="32">
        <v>2025</v>
      </c>
      <c r="F1827" s="32">
        <v>9</v>
      </c>
      <c r="G1827" s="32">
        <v>354</v>
      </c>
      <c r="H1827" s="32">
        <v>4362</v>
      </c>
    </row>
    <row r="1828" spans="1:8" x14ac:dyDescent="0.3">
      <c r="A1828" t="s">
        <v>84</v>
      </c>
      <c r="B1828" t="s">
        <v>221</v>
      </c>
      <c r="C1828" s="32">
        <v>1317</v>
      </c>
      <c r="D1828" s="1">
        <v>45292</v>
      </c>
      <c r="E1828" s="32">
        <v>2024</v>
      </c>
      <c r="F1828" s="32">
        <v>1</v>
      </c>
      <c r="G1828" s="32">
        <v>20030</v>
      </c>
      <c r="H1828" s="32">
        <v>21347</v>
      </c>
    </row>
    <row r="1829" spans="1:8" x14ac:dyDescent="0.3">
      <c r="A1829" t="s">
        <v>84</v>
      </c>
      <c r="B1829" t="s">
        <v>222</v>
      </c>
      <c r="C1829" s="32">
        <v>788</v>
      </c>
      <c r="D1829" s="1">
        <v>45566</v>
      </c>
      <c r="E1829" s="32">
        <v>2024</v>
      </c>
      <c r="F1829" s="32">
        <v>10</v>
      </c>
      <c r="G1829" s="32">
        <v>11857</v>
      </c>
      <c r="H1829" s="32">
        <v>12645</v>
      </c>
    </row>
    <row r="1830" spans="1:8" x14ac:dyDescent="0.3">
      <c r="A1830" t="s">
        <v>84</v>
      </c>
      <c r="B1830" t="s">
        <v>223</v>
      </c>
      <c r="C1830" s="32">
        <v>912</v>
      </c>
      <c r="D1830" s="1">
        <v>45597</v>
      </c>
      <c r="E1830" s="32">
        <v>2024</v>
      </c>
      <c r="F1830" s="32">
        <v>11</v>
      </c>
      <c r="G1830" s="32">
        <v>17882</v>
      </c>
      <c r="H1830" s="32">
        <v>18794</v>
      </c>
    </row>
    <row r="1831" spans="1:8" x14ac:dyDescent="0.3">
      <c r="A1831" t="s">
        <v>84</v>
      </c>
      <c r="B1831" t="s">
        <v>224</v>
      </c>
      <c r="C1831" s="32">
        <v>715</v>
      </c>
      <c r="D1831" s="1">
        <v>45627</v>
      </c>
      <c r="E1831" s="32">
        <v>2024</v>
      </c>
      <c r="F1831" s="32">
        <v>12</v>
      </c>
      <c r="G1831" s="32">
        <v>18706</v>
      </c>
      <c r="H1831" s="32">
        <v>19421</v>
      </c>
    </row>
    <row r="1832" spans="1:8" x14ac:dyDescent="0.3">
      <c r="A1832" t="s">
        <v>84</v>
      </c>
      <c r="B1832" t="s">
        <v>225</v>
      </c>
      <c r="C1832" s="32">
        <v>1327</v>
      </c>
      <c r="D1832" s="1">
        <v>45323</v>
      </c>
      <c r="E1832" s="32">
        <v>2024</v>
      </c>
      <c r="F1832" s="32">
        <v>2</v>
      </c>
      <c r="G1832" s="32">
        <v>10247</v>
      </c>
      <c r="H1832" s="32">
        <v>11574</v>
      </c>
    </row>
    <row r="1833" spans="1:8" x14ac:dyDescent="0.3">
      <c r="A1833" t="s">
        <v>84</v>
      </c>
      <c r="B1833" t="s">
        <v>226</v>
      </c>
      <c r="C1833" s="32">
        <v>1641</v>
      </c>
      <c r="D1833" s="1">
        <v>45352</v>
      </c>
      <c r="E1833" s="32">
        <v>2024</v>
      </c>
      <c r="F1833" s="32">
        <v>3</v>
      </c>
      <c r="G1833" s="32">
        <v>11881</v>
      </c>
      <c r="H1833" s="32">
        <v>13522</v>
      </c>
    </row>
    <row r="1834" spans="1:8" x14ac:dyDescent="0.3">
      <c r="A1834" t="s">
        <v>84</v>
      </c>
      <c r="B1834" t="s">
        <v>227</v>
      </c>
      <c r="C1834" s="32">
        <v>2044</v>
      </c>
      <c r="D1834" s="1">
        <v>45383</v>
      </c>
      <c r="E1834" s="32">
        <v>2024</v>
      </c>
      <c r="F1834" s="32">
        <v>4</v>
      </c>
      <c r="G1834" s="32">
        <v>9581</v>
      </c>
      <c r="H1834" s="32">
        <v>11625</v>
      </c>
    </row>
    <row r="1835" spans="1:8" x14ac:dyDescent="0.3">
      <c r="A1835" t="s">
        <v>84</v>
      </c>
      <c r="B1835" t="s">
        <v>228</v>
      </c>
      <c r="C1835" s="32">
        <v>2281</v>
      </c>
      <c r="D1835" s="1">
        <v>45413</v>
      </c>
      <c r="E1835" s="32">
        <v>2024</v>
      </c>
      <c r="F1835" s="32">
        <v>5</v>
      </c>
      <c r="G1835" s="32">
        <v>12500</v>
      </c>
      <c r="H1835" s="32">
        <v>14781</v>
      </c>
    </row>
    <row r="1836" spans="1:8" x14ac:dyDescent="0.3">
      <c r="A1836" t="s">
        <v>84</v>
      </c>
      <c r="B1836" t="s">
        <v>229</v>
      </c>
      <c r="C1836" s="32">
        <v>2369</v>
      </c>
      <c r="D1836" s="1">
        <v>45444</v>
      </c>
      <c r="E1836" s="32">
        <v>2024</v>
      </c>
      <c r="F1836" s="32">
        <v>6</v>
      </c>
      <c r="G1836" s="32">
        <v>10645</v>
      </c>
      <c r="H1836" s="32">
        <v>13014</v>
      </c>
    </row>
    <row r="1837" spans="1:8" x14ac:dyDescent="0.3">
      <c r="A1837" t="s">
        <v>84</v>
      </c>
      <c r="B1837" t="s">
        <v>230</v>
      </c>
      <c r="C1837" s="32">
        <v>880</v>
      </c>
      <c r="D1837" s="1">
        <v>45474</v>
      </c>
      <c r="E1837" s="32">
        <v>2024</v>
      </c>
      <c r="F1837" s="32">
        <v>7</v>
      </c>
      <c r="G1837" s="32">
        <v>11930</v>
      </c>
      <c r="H1837" s="32">
        <v>12810</v>
      </c>
    </row>
    <row r="1838" spans="1:8" x14ac:dyDescent="0.3">
      <c r="A1838" t="s">
        <v>84</v>
      </c>
      <c r="B1838" t="s">
        <v>231</v>
      </c>
      <c r="C1838" s="32">
        <v>665</v>
      </c>
      <c r="D1838" s="1">
        <v>45505</v>
      </c>
      <c r="E1838" s="32">
        <v>2024</v>
      </c>
      <c r="F1838" s="32">
        <v>8</v>
      </c>
      <c r="G1838" s="32">
        <v>15509</v>
      </c>
      <c r="H1838" s="32">
        <v>16174</v>
      </c>
    </row>
    <row r="1839" spans="1:8" x14ac:dyDescent="0.3">
      <c r="A1839" t="s">
        <v>84</v>
      </c>
      <c r="B1839" t="s">
        <v>232</v>
      </c>
      <c r="C1839" s="32">
        <v>959</v>
      </c>
      <c r="D1839" s="1">
        <v>45536</v>
      </c>
      <c r="E1839" s="32">
        <v>2024</v>
      </c>
      <c r="F1839" s="32">
        <v>9</v>
      </c>
      <c r="G1839" s="32">
        <v>14567</v>
      </c>
      <c r="H1839" s="32">
        <v>15526</v>
      </c>
    </row>
    <row r="1840" spans="1:8" x14ac:dyDescent="0.3">
      <c r="A1840" t="s">
        <v>84</v>
      </c>
      <c r="B1840" t="s">
        <v>233</v>
      </c>
      <c r="C1840" s="32">
        <v>697</v>
      </c>
      <c r="D1840" s="1">
        <v>45658</v>
      </c>
      <c r="E1840" s="32">
        <v>2025</v>
      </c>
      <c r="F1840" s="32">
        <v>1</v>
      </c>
      <c r="G1840" s="32">
        <v>11860</v>
      </c>
      <c r="H1840" s="32">
        <v>12557</v>
      </c>
    </row>
    <row r="1841" spans="1:8" x14ac:dyDescent="0.3">
      <c r="A1841" t="s">
        <v>84</v>
      </c>
      <c r="B1841" t="s">
        <v>234</v>
      </c>
      <c r="C1841" s="32">
        <v>1248</v>
      </c>
      <c r="D1841" s="1">
        <v>45931</v>
      </c>
      <c r="E1841" s="32">
        <v>2025</v>
      </c>
      <c r="F1841" s="32">
        <v>10</v>
      </c>
      <c r="G1841" s="32">
        <v>11911</v>
      </c>
      <c r="H1841" s="32">
        <v>13159</v>
      </c>
    </row>
    <row r="1842" spans="1:8" x14ac:dyDescent="0.3">
      <c r="A1842" t="s">
        <v>84</v>
      </c>
      <c r="B1842" t="s">
        <v>235</v>
      </c>
      <c r="C1842" s="32">
        <v>1243</v>
      </c>
      <c r="D1842" s="1">
        <v>45689</v>
      </c>
      <c r="E1842" s="32">
        <v>2025</v>
      </c>
      <c r="F1842" s="32">
        <v>2</v>
      </c>
      <c r="G1842" s="32">
        <v>18263</v>
      </c>
      <c r="H1842" s="32">
        <v>19506</v>
      </c>
    </row>
    <row r="1843" spans="1:8" x14ac:dyDescent="0.3">
      <c r="A1843" t="s">
        <v>84</v>
      </c>
      <c r="B1843" t="s">
        <v>236</v>
      </c>
      <c r="C1843" s="32">
        <v>1429</v>
      </c>
      <c r="D1843" s="1">
        <v>45717</v>
      </c>
      <c r="E1843" s="32">
        <v>2025</v>
      </c>
      <c r="F1843" s="32">
        <v>3</v>
      </c>
      <c r="G1843" s="32">
        <v>15420</v>
      </c>
      <c r="H1843" s="32">
        <v>16849</v>
      </c>
    </row>
    <row r="1844" spans="1:8" x14ac:dyDescent="0.3">
      <c r="A1844" t="s">
        <v>84</v>
      </c>
      <c r="B1844" t="s">
        <v>237</v>
      </c>
      <c r="C1844" s="32">
        <v>1824</v>
      </c>
      <c r="D1844" s="1">
        <v>45748</v>
      </c>
      <c r="E1844" s="32">
        <v>2025</v>
      </c>
      <c r="F1844" s="32">
        <v>4</v>
      </c>
      <c r="G1844" s="32">
        <v>13192</v>
      </c>
      <c r="H1844" s="32">
        <v>15016</v>
      </c>
    </row>
    <row r="1845" spans="1:8" x14ac:dyDescent="0.3">
      <c r="A1845" t="s">
        <v>84</v>
      </c>
      <c r="B1845" t="s">
        <v>238</v>
      </c>
      <c r="C1845" s="32">
        <v>1839</v>
      </c>
      <c r="D1845" s="1">
        <v>45778</v>
      </c>
      <c r="E1845" s="32">
        <v>2025</v>
      </c>
      <c r="F1845" s="32">
        <v>5</v>
      </c>
      <c r="G1845" s="32">
        <v>18562</v>
      </c>
      <c r="H1845" s="32">
        <v>20401</v>
      </c>
    </row>
    <row r="1846" spans="1:8" x14ac:dyDescent="0.3">
      <c r="A1846" t="s">
        <v>84</v>
      </c>
      <c r="B1846" t="s">
        <v>239</v>
      </c>
      <c r="C1846" s="32">
        <v>1858</v>
      </c>
      <c r="D1846" s="1">
        <v>45809</v>
      </c>
      <c r="E1846" s="32">
        <v>2025</v>
      </c>
      <c r="F1846" s="32">
        <v>6</v>
      </c>
      <c r="G1846" s="32">
        <v>19938</v>
      </c>
      <c r="H1846" s="32">
        <v>21796</v>
      </c>
    </row>
    <row r="1847" spans="1:8" x14ac:dyDescent="0.3">
      <c r="A1847" t="s">
        <v>84</v>
      </c>
      <c r="B1847" t="s">
        <v>240</v>
      </c>
      <c r="C1847" s="32">
        <v>1338</v>
      </c>
      <c r="D1847" s="1">
        <v>45839</v>
      </c>
      <c r="E1847" s="32">
        <v>2025</v>
      </c>
      <c r="F1847" s="32">
        <v>7</v>
      </c>
      <c r="G1847" s="32">
        <v>20577</v>
      </c>
      <c r="H1847" s="32">
        <v>21915</v>
      </c>
    </row>
    <row r="1848" spans="1:8" x14ac:dyDescent="0.3">
      <c r="A1848" t="s">
        <v>84</v>
      </c>
      <c r="B1848" t="s">
        <v>241</v>
      </c>
      <c r="C1848" s="32">
        <v>1009</v>
      </c>
      <c r="D1848" s="1">
        <v>45870</v>
      </c>
      <c r="E1848" s="32">
        <v>2025</v>
      </c>
      <c r="F1848" s="32">
        <v>8</v>
      </c>
      <c r="G1848" s="32">
        <v>15425</v>
      </c>
      <c r="H1848" s="32">
        <v>16434</v>
      </c>
    </row>
    <row r="1849" spans="1:8" x14ac:dyDescent="0.3">
      <c r="A1849" t="s">
        <v>84</v>
      </c>
      <c r="B1849" t="s">
        <v>242</v>
      </c>
      <c r="C1849" s="32">
        <v>1103</v>
      </c>
      <c r="D1849" s="1">
        <v>45901</v>
      </c>
      <c r="E1849" s="32">
        <v>2025</v>
      </c>
      <c r="F1849" s="32">
        <v>9</v>
      </c>
      <c r="G1849" s="32">
        <v>12100</v>
      </c>
      <c r="H1849" s="32">
        <v>13203</v>
      </c>
    </row>
    <row r="1850" spans="1:8" x14ac:dyDescent="0.3">
      <c r="A1850" t="s">
        <v>85</v>
      </c>
      <c r="B1850" t="s">
        <v>221</v>
      </c>
      <c r="C1850" s="32">
        <v>430260</v>
      </c>
      <c r="D1850" s="1">
        <v>45292</v>
      </c>
      <c r="E1850" s="32">
        <v>2024</v>
      </c>
      <c r="F1850" s="32">
        <v>1</v>
      </c>
      <c r="G1850" s="32">
        <v>826611</v>
      </c>
      <c r="H1850" s="32">
        <v>1256871</v>
      </c>
    </row>
    <row r="1851" spans="1:8" x14ac:dyDescent="0.3">
      <c r="A1851" t="s">
        <v>85</v>
      </c>
      <c r="B1851" t="s">
        <v>222</v>
      </c>
      <c r="C1851" s="32">
        <v>410146</v>
      </c>
      <c r="D1851" s="1">
        <v>45566</v>
      </c>
      <c r="E1851" s="32">
        <v>2024</v>
      </c>
      <c r="F1851" s="32">
        <v>10</v>
      </c>
      <c r="G1851" s="32">
        <v>775179</v>
      </c>
      <c r="H1851" s="32">
        <v>1185325</v>
      </c>
    </row>
    <row r="1852" spans="1:8" x14ac:dyDescent="0.3">
      <c r="A1852" t="s">
        <v>85</v>
      </c>
      <c r="B1852" t="s">
        <v>223</v>
      </c>
      <c r="C1852" s="32">
        <v>368397</v>
      </c>
      <c r="D1852" s="1">
        <v>45597</v>
      </c>
      <c r="E1852" s="32">
        <v>2024</v>
      </c>
      <c r="F1852" s="32">
        <v>11</v>
      </c>
      <c r="G1852" s="32">
        <v>860290</v>
      </c>
      <c r="H1852" s="32">
        <v>1228687</v>
      </c>
    </row>
    <row r="1853" spans="1:8" x14ac:dyDescent="0.3">
      <c r="A1853" t="s">
        <v>85</v>
      </c>
      <c r="B1853" t="s">
        <v>224</v>
      </c>
      <c r="C1853" s="32">
        <v>466752</v>
      </c>
      <c r="D1853" s="1">
        <v>45627</v>
      </c>
      <c r="E1853" s="32">
        <v>2024</v>
      </c>
      <c r="F1853" s="32">
        <v>12</v>
      </c>
      <c r="G1853" s="32">
        <v>879577</v>
      </c>
      <c r="H1853" s="32">
        <v>1346329</v>
      </c>
    </row>
    <row r="1854" spans="1:8" x14ac:dyDescent="0.3">
      <c r="A1854" t="s">
        <v>85</v>
      </c>
      <c r="B1854" t="s">
        <v>225</v>
      </c>
      <c r="C1854" s="32">
        <v>464428</v>
      </c>
      <c r="D1854" s="1">
        <v>45323</v>
      </c>
      <c r="E1854" s="32">
        <v>2024</v>
      </c>
      <c r="F1854" s="32">
        <v>2</v>
      </c>
      <c r="G1854" s="32">
        <v>831902</v>
      </c>
      <c r="H1854" s="32">
        <v>1296330</v>
      </c>
    </row>
    <row r="1855" spans="1:8" x14ac:dyDescent="0.3">
      <c r="A1855" t="s">
        <v>85</v>
      </c>
      <c r="B1855" t="s">
        <v>226</v>
      </c>
      <c r="C1855" s="32">
        <v>480020</v>
      </c>
      <c r="D1855" s="1">
        <v>45352</v>
      </c>
      <c r="E1855" s="32">
        <v>2024</v>
      </c>
      <c r="F1855" s="32">
        <v>3</v>
      </c>
      <c r="G1855" s="32">
        <v>828594</v>
      </c>
      <c r="H1855" s="32">
        <v>1308614</v>
      </c>
    </row>
    <row r="1856" spans="1:8" x14ac:dyDescent="0.3">
      <c r="A1856" t="s">
        <v>85</v>
      </c>
      <c r="B1856" t="s">
        <v>227</v>
      </c>
      <c r="C1856" s="32">
        <v>517883</v>
      </c>
      <c r="D1856" s="1">
        <v>45383</v>
      </c>
      <c r="E1856" s="32">
        <v>2024</v>
      </c>
      <c r="F1856" s="32">
        <v>4</v>
      </c>
      <c r="G1856" s="32">
        <v>773316</v>
      </c>
      <c r="H1856" s="32">
        <v>1291199</v>
      </c>
    </row>
    <row r="1857" spans="1:8" x14ac:dyDescent="0.3">
      <c r="A1857" t="s">
        <v>85</v>
      </c>
      <c r="B1857" t="s">
        <v>228</v>
      </c>
      <c r="C1857" s="32">
        <v>503536</v>
      </c>
      <c r="D1857" s="1">
        <v>45413</v>
      </c>
      <c r="E1857" s="32">
        <v>2024</v>
      </c>
      <c r="F1857" s="32">
        <v>5</v>
      </c>
      <c r="G1857" s="32">
        <v>780761</v>
      </c>
      <c r="H1857" s="32">
        <v>1284297</v>
      </c>
    </row>
    <row r="1858" spans="1:8" x14ac:dyDescent="0.3">
      <c r="A1858" t="s">
        <v>85</v>
      </c>
      <c r="B1858" t="s">
        <v>229</v>
      </c>
      <c r="C1858" s="32">
        <v>424051</v>
      </c>
      <c r="D1858" s="1">
        <v>45444</v>
      </c>
      <c r="E1858" s="32">
        <v>2024</v>
      </c>
      <c r="F1858" s="32">
        <v>6</v>
      </c>
      <c r="G1858" s="32">
        <v>742702</v>
      </c>
      <c r="H1858" s="32">
        <v>1166753</v>
      </c>
    </row>
    <row r="1859" spans="1:8" x14ac:dyDescent="0.3">
      <c r="A1859" t="s">
        <v>85</v>
      </c>
      <c r="B1859" t="s">
        <v>230</v>
      </c>
      <c r="C1859" s="32">
        <v>465868</v>
      </c>
      <c r="D1859" s="1">
        <v>45474</v>
      </c>
      <c r="E1859" s="32">
        <v>2024</v>
      </c>
      <c r="F1859" s="32">
        <v>7</v>
      </c>
      <c r="G1859" s="32">
        <v>821655</v>
      </c>
      <c r="H1859" s="32">
        <v>1287523</v>
      </c>
    </row>
    <row r="1860" spans="1:8" x14ac:dyDescent="0.3">
      <c r="A1860" t="s">
        <v>85</v>
      </c>
      <c r="B1860" t="s">
        <v>231</v>
      </c>
      <c r="C1860" s="32">
        <v>465103</v>
      </c>
      <c r="D1860" s="1">
        <v>45505</v>
      </c>
      <c r="E1860" s="32">
        <v>2024</v>
      </c>
      <c r="F1860" s="32">
        <v>8</v>
      </c>
      <c r="G1860" s="32">
        <v>758979</v>
      </c>
      <c r="H1860" s="32">
        <v>1224082</v>
      </c>
    </row>
    <row r="1861" spans="1:8" x14ac:dyDescent="0.3">
      <c r="A1861" t="s">
        <v>85</v>
      </c>
      <c r="B1861" t="s">
        <v>232</v>
      </c>
      <c r="C1861" s="32">
        <v>468217</v>
      </c>
      <c r="D1861" s="1">
        <v>45536</v>
      </c>
      <c r="E1861" s="32">
        <v>2024</v>
      </c>
      <c r="F1861" s="32">
        <v>9</v>
      </c>
      <c r="G1861" s="32">
        <v>835236</v>
      </c>
      <c r="H1861" s="32">
        <v>1303453</v>
      </c>
    </row>
    <row r="1862" spans="1:8" x14ac:dyDescent="0.3">
      <c r="A1862" t="s">
        <v>85</v>
      </c>
      <c r="B1862" t="s">
        <v>233</v>
      </c>
      <c r="C1862" s="32">
        <v>466569</v>
      </c>
      <c r="D1862" s="1">
        <v>45658</v>
      </c>
      <c r="E1862" s="32">
        <v>2025</v>
      </c>
      <c r="F1862" s="32">
        <v>1</v>
      </c>
      <c r="G1862" s="32">
        <v>765836</v>
      </c>
      <c r="H1862" s="32">
        <v>1232405</v>
      </c>
    </row>
    <row r="1863" spans="1:8" x14ac:dyDescent="0.3">
      <c r="A1863" t="s">
        <v>85</v>
      </c>
      <c r="B1863" t="s">
        <v>234</v>
      </c>
      <c r="C1863" s="32">
        <v>378542</v>
      </c>
      <c r="D1863" s="1">
        <v>45931</v>
      </c>
      <c r="E1863" s="32">
        <v>2025</v>
      </c>
      <c r="F1863" s="32">
        <v>10</v>
      </c>
      <c r="G1863" s="32">
        <v>853784</v>
      </c>
      <c r="H1863" s="32">
        <v>1232326</v>
      </c>
    </row>
    <row r="1864" spans="1:8" x14ac:dyDescent="0.3">
      <c r="A1864" t="s">
        <v>85</v>
      </c>
      <c r="B1864" t="s">
        <v>235</v>
      </c>
      <c r="C1864" s="32">
        <v>414175</v>
      </c>
      <c r="D1864" s="1">
        <v>45689</v>
      </c>
      <c r="E1864" s="32">
        <v>2025</v>
      </c>
      <c r="F1864" s="32">
        <v>2</v>
      </c>
      <c r="G1864" s="32">
        <v>841485</v>
      </c>
      <c r="H1864" s="32">
        <v>1255660</v>
      </c>
    </row>
    <row r="1865" spans="1:8" x14ac:dyDescent="0.3">
      <c r="A1865" t="s">
        <v>85</v>
      </c>
      <c r="B1865" t="s">
        <v>236</v>
      </c>
      <c r="C1865" s="32">
        <v>585152</v>
      </c>
      <c r="D1865" s="1">
        <v>45717</v>
      </c>
      <c r="E1865" s="32">
        <v>2025</v>
      </c>
      <c r="F1865" s="32">
        <v>3</v>
      </c>
      <c r="G1865" s="32">
        <v>945250</v>
      </c>
      <c r="H1865" s="32">
        <v>1530402</v>
      </c>
    </row>
    <row r="1866" spans="1:8" x14ac:dyDescent="0.3">
      <c r="A1866" t="s">
        <v>85</v>
      </c>
      <c r="B1866" t="s">
        <v>237</v>
      </c>
      <c r="C1866" s="32">
        <v>584683</v>
      </c>
      <c r="D1866" s="1">
        <v>45748</v>
      </c>
      <c r="E1866" s="32">
        <v>2025</v>
      </c>
      <c r="F1866" s="32">
        <v>4</v>
      </c>
      <c r="G1866" s="32">
        <v>779010</v>
      </c>
      <c r="H1866" s="32">
        <v>1363693</v>
      </c>
    </row>
    <row r="1867" spans="1:8" x14ac:dyDescent="0.3">
      <c r="A1867" t="s">
        <v>85</v>
      </c>
      <c r="B1867" t="s">
        <v>238</v>
      </c>
      <c r="C1867" s="32">
        <v>529788</v>
      </c>
      <c r="D1867" s="1">
        <v>45778</v>
      </c>
      <c r="E1867" s="32">
        <v>2025</v>
      </c>
      <c r="F1867" s="32">
        <v>5</v>
      </c>
      <c r="G1867" s="32">
        <v>800800</v>
      </c>
      <c r="H1867" s="32">
        <v>1330588</v>
      </c>
    </row>
    <row r="1868" spans="1:8" x14ac:dyDescent="0.3">
      <c r="A1868" t="s">
        <v>85</v>
      </c>
      <c r="B1868" t="s">
        <v>239</v>
      </c>
      <c r="C1868" s="32">
        <v>508286</v>
      </c>
      <c r="D1868" s="1">
        <v>45809</v>
      </c>
      <c r="E1868" s="32">
        <v>2025</v>
      </c>
      <c r="F1868" s="32">
        <v>6</v>
      </c>
      <c r="G1868" s="32">
        <v>784222</v>
      </c>
      <c r="H1868" s="32">
        <v>1292508</v>
      </c>
    </row>
    <row r="1869" spans="1:8" x14ac:dyDescent="0.3">
      <c r="A1869" t="s">
        <v>85</v>
      </c>
      <c r="B1869" t="s">
        <v>240</v>
      </c>
      <c r="C1869" s="32">
        <v>521768</v>
      </c>
      <c r="D1869" s="1">
        <v>45839</v>
      </c>
      <c r="E1869" s="32">
        <v>2025</v>
      </c>
      <c r="F1869" s="32">
        <v>7</v>
      </c>
      <c r="G1869" s="32">
        <v>941141</v>
      </c>
      <c r="H1869" s="32">
        <v>1462909</v>
      </c>
    </row>
    <row r="1870" spans="1:8" x14ac:dyDescent="0.3">
      <c r="A1870" t="s">
        <v>85</v>
      </c>
      <c r="B1870" t="s">
        <v>241</v>
      </c>
      <c r="C1870" s="32">
        <v>396590</v>
      </c>
      <c r="D1870" s="1">
        <v>45870</v>
      </c>
      <c r="E1870" s="32">
        <v>2025</v>
      </c>
      <c r="F1870" s="32">
        <v>8</v>
      </c>
      <c r="G1870" s="32">
        <v>765489</v>
      </c>
      <c r="H1870" s="32">
        <v>1162079</v>
      </c>
    </row>
    <row r="1871" spans="1:8" x14ac:dyDescent="0.3">
      <c r="A1871" t="s">
        <v>85</v>
      </c>
      <c r="B1871" t="s">
        <v>242</v>
      </c>
      <c r="C1871" s="32">
        <v>415903</v>
      </c>
      <c r="D1871" s="1">
        <v>45901</v>
      </c>
      <c r="E1871" s="32">
        <v>2025</v>
      </c>
      <c r="F1871" s="32">
        <v>9</v>
      </c>
      <c r="G1871" s="32">
        <v>850891</v>
      </c>
      <c r="H1871" s="32">
        <v>1266794</v>
      </c>
    </row>
    <row r="1872" spans="1:8" x14ac:dyDescent="0.3">
      <c r="A1872" t="s">
        <v>86</v>
      </c>
      <c r="B1872" t="s">
        <v>221</v>
      </c>
      <c r="C1872" s="32">
        <v>410</v>
      </c>
      <c r="D1872" s="1">
        <v>45292</v>
      </c>
      <c r="E1872" s="32">
        <v>2024</v>
      </c>
      <c r="F1872" s="32">
        <v>1</v>
      </c>
      <c r="G1872" s="32">
        <v>16281</v>
      </c>
      <c r="H1872" s="32">
        <v>16691</v>
      </c>
    </row>
    <row r="1873" spans="1:8" x14ac:dyDescent="0.3">
      <c r="A1873" t="s">
        <v>86</v>
      </c>
      <c r="B1873" t="s">
        <v>222</v>
      </c>
      <c r="C1873" s="32">
        <v>364</v>
      </c>
      <c r="D1873" s="1">
        <v>45566</v>
      </c>
      <c r="E1873" s="32">
        <v>2024</v>
      </c>
      <c r="F1873" s="32">
        <v>10</v>
      </c>
      <c r="G1873" s="32">
        <v>13767</v>
      </c>
      <c r="H1873" s="32">
        <v>14131</v>
      </c>
    </row>
    <row r="1874" spans="1:8" x14ac:dyDescent="0.3">
      <c r="A1874" t="s">
        <v>86</v>
      </c>
      <c r="B1874" t="s">
        <v>223</v>
      </c>
      <c r="C1874" s="32">
        <v>514</v>
      </c>
      <c r="D1874" s="1">
        <v>45597</v>
      </c>
      <c r="E1874" s="32">
        <v>2024</v>
      </c>
      <c r="F1874" s="32">
        <v>11</v>
      </c>
      <c r="G1874" s="32">
        <v>14779</v>
      </c>
      <c r="H1874" s="32">
        <v>15293</v>
      </c>
    </row>
    <row r="1875" spans="1:8" x14ac:dyDescent="0.3">
      <c r="A1875" t="s">
        <v>86</v>
      </c>
      <c r="B1875" t="s">
        <v>224</v>
      </c>
      <c r="C1875" s="32">
        <v>154</v>
      </c>
      <c r="D1875" s="1">
        <v>45627</v>
      </c>
      <c r="E1875" s="32">
        <v>2024</v>
      </c>
      <c r="F1875" s="32">
        <v>12</v>
      </c>
      <c r="G1875" s="32">
        <v>10372</v>
      </c>
      <c r="H1875" s="32">
        <v>10526</v>
      </c>
    </row>
    <row r="1876" spans="1:8" x14ac:dyDescent="0.3">
      <c r="A1876" t="s">
        <v>86</v>
      </c>
      <c r="B1876" t="s">
        <v>225</v>
      </c>
      <c r="C1876" s="32">
        <v>482</v>
      </c>
      <c r="D1876" s="1">
        <v>45323</v>
      </c>
      <c r="E1876" s="32">
        <v>2024</v>
      </c>
      <c r="F1876" s="32">
        <v>2</v>
      </c>
      <c r="G1876" s="32">
        <v>6275</v>
      </c>
      <c r="H1876" s="32">
        <v>6757</v>
      </c>
    </row>
    <row r="1877" spans="1:8" x14ac:dyDescent="0.3">
      <c r="A1877" t="s">
        <v>86</v>
      </c>
      <c r="B1877" t="s">
        <v>226</v>
      </c>
      <c r="C1877" s="32">
        <v>991</v>
      </c>
      <c r="D1877" s="1">
        <v>45352</v>
      </c>
      <c r="E1877" s="32">
        <v>2024</v>
      </c>
      <c r="F1877" s="32">
        <v>3</v>
      </c>
      <c r="G1877" s="32">
        <v>8257</v>
      </c>
      <c r="H1877" s="32">
        <v>9248</v>
      </c>
    </row>
    <row r="1878" spans="1:8" x14ac:dyDescent="0.3">
      <c r="A1878" t="s">
        <v>86</v>
      </c>
      <c r="B1878" t="s">
        <v>227</v>
      </c>
      <c r="C1878" s="32">
        <v>1494</v>
      </c>
      <c r="D1878" s="1">
        <v>45383</v>
      </c>
      <c r="E1878" s="32">
        <v>2024</v>
      </c>
      <c r="F1878" s="32">
        <v>4</v>
      </c>
      <c r="G1878" s="32">
        <v>8861</v>
      </c>
      <c r="H1878" s="32">
        <v>10355</v>
      </c>
    </row>
    <row r="1879" spans="1:8" x14ac:dyDescent="0.3">
      <c r="A1879" t="s">
        <v>86</v>
      </c>
      <c r="B1879" t="s">
        <v>228</v>
      </c>
      <c r="C1879" s="32">
        <v>388</v>
      </c>
      <c r="D1879" s="1">
        <v>45413</v>
      </c>
      <c r="E1879" s="32">
        <v>2024</v>
      </c>
      <c r="F1879" s="32">
        <v>5</v>
      </c>
      <c r="G1879" s="32">
        <v>13899</v>
      </c>
      <c r="H1879" s="32">
        <v>14287</v>
      </c>
    </row>
    <row r="1880" spans="1:8" x14ac:dyDescent="0.3">
      <c r="A1880" t="s">
        <v>86</v>
      </c>
      <c r="B1880" t="s">
        <v>229</v>
      </c>
      <c r="C1880" s="32">
        <v>609</v>
      </c>
      <c r="D1880" s="1">
        <v>45444</v>
      </c>
      <c r="E1880" s="32">
        <v>2024</v>
      </c>
      <c r="F1880" s="32">
        <v>6</v>
      </c>
      <c r="G1880" s="32">
        <v>7947</v>
      </c>
      <c r="H1880" s="32">
        <v>8556</v>
      </c>
    </row>
    <row r="1881" spans="1:8" x14ac:dyDescent="0.3">
      <c r="A1881" t="s">
        <v>86</v>
      </c>
      <c r="B1881" t="s">
        <v>230</v>
      </c>
      <c r="C1881" s="32">
        <v>380</v>
      </c>
      <c r="D1881" s="1">
        <v>45474</v>
      </c>
      <c r="E1881" s="32">
        <v>2024</v>
      </c>
      <c r="F1881" s="32">
        <v>7</v>
      </c>
      <c r="G1881" s="32">
        <v>7276</v>
      </c>
      <c r="H1881" s="32">
        <v>7656</v>
      </c>
    </row>
    <row r="1882" spans="1:8" x14ac:dyDescent="0.3">
      <c r="A1882" t="s">
        <v>86</v>
      </c>
      <c r="B1882" t="s">
        <v>231</v>
      </c>
      <c r="C1882" s="32">
        <v>466</v>
      </c>
      <c r="D1882" s="1">
        <v>45505</v>
      </c>
      <c r="E1882" s="32">
        <v>2024</v>
      </c>
      <c r="F1882" s="32">
        <v>8</v>
      </c>
      <c r="G1882" s="32">
        <v>19241</v>
      </c>
      <c r="H1882" s="32">
        <v>19707</v>
      </c>
    </row>
    <row r="1883" spans="1:8" x14ac:dyDescent="0.3">
      <c r="A1883" t="s">
        <v>86</v>
      </c>
      <c r="B1883" t="s">
        <v>232</v>
      </c>
      <c r="C1883" s="32">
        <v>326</v>
      </c>
      <c r="D1883" s="1">
        <v>45536</v>
      </c>
      <c r="E1883" s="32">
        <v>2024</v>
      </c>
      <c r="F1883" s="32">
        <v>9</v>
      </c>
      <c r="G1883" s="32">
        <v>11381</v>
      </c>
      <c r="H1883" s="32">
        <v>11707</v>
      </c>
    </row>
    <row r="1884" spans="1:8" x14ac:dyDescent="0.3">
      <c r="A1884" t="s">
        <v>86</v>
      </c>
      <c r="B1884" t="s">
        <v>233</v>
      </c>
      <c r="C1884" s="32">
        <v>353</v>
      </c>
      <c r="D1884" s="1">
        <v>45658</v>
      </c>
      <c r="E1884" s="32">
        <v>2025</v>
      </c>
      <c r="F1884" s="32">
        <v>1</v>
      </c>
      <c r="G1884" s="32">
        <v>12907</v>
      </c>
      <c r="H1884" s="32">
        <v>13260</v>
      </c>
    </row>
    <row r="1885" spans="1:8" x14ac:dyDescent="0.3">
      <c r="A1885" t="s">
        <v>86</v>
      </c>
      <c r="B1885" t="s">
        <v>234</v>
      </c>
      <c r="C1885" s="32">
        <v>1592</v>
      </c>
      <c r="D1885" s="1">
        <v>45931</v>
      </c>
      <c r="E1885" s="32">
        <v>2025</v>
      </c>
      <c r="F1885" s="32">
        <v>10</v>
      </c>
      <c r="G1885" s="32">
        <v>24754</v>
      </c>
      <c r="H1885" s="32">
        <v>26346</v>
      </c>
    </row>
    <row r="1886" spans="1:8" x14ac:dyDescent="0.3">
      <c r="A1886" t="s">
        <v>86</v>
      </c>
      <c r="B1886" t="s">
        <v>235</v>
      </c>
      <c r="C1886" s="32">
        <v>439</v>
      </c>
      <c r="D1886" s="1">
        <v>45689</v>
      </c>
      <c r="E1886" s="32">
        <v>2025</v>
      </c>
      <c r="F1886" s="32">
        <v>2</v>
      </c>
      <c r="G1886" s="32">
        <v>6817</v>
      </c>
      <c r="H1886" s="32">
        <v>7256</v>
      </c>
    </row>
    <row r="1887" spans="1:8" x14ac:dyDescent="0.3">
      <c r="A1887" t="s">
        <v>86</v>
      </c>
      <c r="B1887" t="s">
        <v>236</v>
      </c>
      <c r="C1887" s="32">
        <v>155</v>
      </c>
      <c r="D1887" s="1">
        <v>45717</v>
      </c>
      <c r="E1887" s="32">
        <v>2025</v>
      </c>
      <c r="F1887" s="32">
        <v>3</v>
      </c>
      <c r="G1887" s="32">
        <v>9053</v>
      </c>
      <c r="H1887" s="32">
        <v>9208</v>
      </c>
    </row>
    <row r="1888" spans="1:8" x14ac:dyDescent="0.3">
      <c r="A1888" t="s">
        <v>86</v>
      </c>
      <c r="B1888" t="s">
        <v>237</v>
      </c>
      <c r="C1888" s="32">
        <v>153</v>
      </c>
      <c r="D1888" s="1">
        <v>45748</v>
      </c>
      <c r="E1888" s="32">
        <v>2025</v>
      </c>
      <c r="F1888" s="32">
        <v>4</v>
      </c>
      <c r="G1888" s="32">
        <v>15320</v>
      </c>
      <c r="H1888" s="32">
        <v>15473</v>
      </c>
    </row>
    <row r="1889" spans="1:8" x14ac:dyDescent="0.3">
      <c r="A1889" t="s">
        <v>86</v>
      </c>
      <c r="B1889" t="s">
        <v>238</v>
      </c>
      <c r="C1889" s="32">
        <v>1040</v>
      </c>
      <c r="D1889" s="1">
        <v>45778</v>
      </c>
      <c r="E1889" s="32">
        <v>2025</v>
      </c>
      <c r="F1889" s="32">
        <v>5</v>
      </c>
      <c r="G1889" s="32">
        <v>14621</v>
      </c>
      <c r="H1889" s="32">
        <v>15661</v>
      </c>
    </row>
    <row r="1890" spans="1:8" x14ac:dyDescent="0.3">
      <c r="A1890" t="s">
        <v>86</v>
      </c>
      <c r="B1890" t="s">
        <v>239</v>
      </c>
      <c r="C1890" s="32">
        <v>537</v>
      </c>
      <c r="D1890" s="1">
        <v>45809</v>
      </c>
      <c r="E1890" s="32">
        <v>2025</v>
      </c>
      <c r="F1890" s="32">
        <v>6</v>
      </c>
      <c r="G1890" s="32">
        <v>25061</v>
      </c>
      <c r="H1890" s="32">
        <v>25598</v>
      </c>
    </row>
    <row r="1891" spans="1:8" x14ac:dyDescent="0.3">
      <c r="A1891" t="s">
        <v>86</v>
      </c>
      <c r="B1891" t="s">
        <v>240</v>
      </c>
      <c r="C1891" s="32">
        <v>2372</v>
      </c>
      <c r="D1891" s="1">
        <v>45839</v>
      </c>
      <c r="E1891" s="32">
        <v>2025</v>
      </c>
      <c r="F1891" s="32">
        <v>7</v>
      </c>
      <c r="G1891" s="32">
        <v>16277</v>
      </c>
      <c r="H1891" s="32">
        <v>18649</v>
      </c>
    </row>
    <row r="1892" spans="1:8" x14ac:dyDescent="0.3">
      <c r="A1892" t="s">
        <v>86</v>
      </c>
      <c r="B1892" t="s">
        <v>241</v>
      </c>
      <c r="C1892" s="32">
        <v>828</v>
      </c>
      <c r="D1892" s="1">
        <v>45870</v>
      </c>
      <c r="E1892" s="32">
        <v>2025</v>
      </c>
      <c r="F1892" s="32">
        <v>8</v>
      </c>
      <c r="G1892" s="32">
        <v>19811</v>
      </c>
      <c r="H1892" s="32">
        <v>20639</v>
      </c>
    </row>
    <row r="1893" spans="1:8" x14ac:dyDescent="0.3">
      <c r="A1893" t="s">
        <v>86</v>
      </c>
      <c r="B1893" t="s">
        <v>242</v>
      </c>
      <c r="C1893" s="32">
        <v>312</v>
      </c>
      <c r="D1893" s="1">
        <v>45901</v>
      </c>
      <c r="E1893" s="32">
        <v>2025</v>
      </c>
      <c r="F1893" s="32">
        <v>9</v>
      </c>
      <c r="G1893" s="32">
        <v>21815</v>
      </c>
      <c r="H1893" s="32">
        <v>22127</v>
      </c>
    </row>
    <row r="1894" spans="1:8" x14ac:dyDescent="0.3">
      <c r="A1894" t="s">
        <v>87</v>
      </c>
      <c r="B1894" t="s">
        <v>221</v>
      </c>
      <c r="C1894" s="32">
        <v>80</v>
      </c>
      <c r="D1894" s="1">
        <v>45292</v>
      </c>
      <c r="E1894" s="32">
        <v>2024</v>
      </c>
      <c r="F1894" s="32">
        <v>1</v>
      </c>
      <c r="G1894" s="32">
        <v>157</v>
      </c>
      <c r="H1894" s="32">
        <v>237</v>
      </c>
    </row>
    <row r="1895" spans="1:8" x14ac:dyDescent="0.3">
      <c r="A1895" t="s">
        <v>87</v>
      </c>
      <c r="B1895" t="s">
        <v>222</v>
      </c>
      <c r="C1895" s="32">
        <v>1</v>
      </c>
      <c r="D1895" s="1">
        <v>45566</v>
      </c>
      <c r="E1895" s="32">
        <v>2024</v>
      </c>
      <c r="F1895" s="32">
        <v>10</v>
      </c>
      <c r="G1895" s="32">
        <v>308</v>
      </c>
      <c r="H1895" s="32">
        <v>309</v>
      </c>
    </row>
    <row r="1896" spans="1:8" x14ac:dyDescent="0.3">
      <c r="A1896" t="s">
        <v>87</v>
      </c>
      <c r="B1896" t="s">
        <v>223</v>
      </c>
      <c r="C1896" s="32">
        <v>0</v>
      </c>
      <c r="D1896" s="1">
        <v>45597</v>
      </c>
      <c r="E1896" s="32">
        <v>2024</v>
      </c>
      <c r="F1896" s="32">
        <v>11</v>
      </c>
      <c r="G1896" s="32">
        <v>203</v>
      </c>
      <c r="H1896" s="32">
        <v>203</v>
      </c>
    </row>
    <row r="1897" spans="1:8" x14ac:dyDescent="0.3">
      <c r="A1897" t="s">
        <v>87</v>
      </c>
      <c r="B1897" t="s">
        <v>224</v>
      </c>
      <c r="C1897" s="32">
        <v>0</v>
      </c>
      <c r="D1897" s="1">
        <v>45627</v>
      </c>
      <c r="E1897" s="32">
        <v>2024</v>
      </c>
      <c r="F1897" s="32">
        <v>12</v>
      </c>
      <c r="G1897" s="32">
        <v>195</v>
      </c>
      <c r="H1897" s="32">
        <v>195</v>
      </c>
    </row>
    <row r="1898" spans="1:8" x14ac:dyDescent="0.3">
      <c r="A1898" t="s">
        <v>87</v>
      </c>
      <c r="B1898" t="s">
        <v>225</v>
      </c>
      <c r="C1898" s="32">
        <v>2</v>
      </c>
      <c r="D1898" s="1">
        <v>45323</v>
      </c>
      <c r="E1898" s="32">
        <v>2024</v>
      </c>
      <c r="F1898" s="32">
        <v>2</v>
      </c>
      <c r="G1898" s="32">
        <v>197</v>
      </c>
      <c r="H1898" s="32">
        <v>199</v>
      </c>
    </row>
    <row r="1899" spans="1:8" x14ac:dyDescent="0.3">
      <c r="A1899" t="s">
        <v>87</v>
      </c>
      <c r="B1899" t="s">
        <v>226</v>
      </c>
      <c r="C1899" s="32">
        <v>2</v>
      </c>
      <c r="D1899" s="1">
        <v>45352</v>
      </c>
      <c r="E1899" s="32">
        <v>2024</v>
      </c>
      <c r="F1899" s="32">
        <v>3</v>
      </c>
      <c r="G1899" s="32">
        <v>27</v>
      </c>
      <c r="H1899" s="32">
        <v>29</v>
      </c>
    </row>
    <row r="1900" spans="1:8" x14ac:dyDescent="0.3">
      <c r="A1900" t="s">
        <v>87</v>
      </c>
      <c r="B1900" t="s">
        <v>227</v>
      </c>
      <c r="C1900" s="32">
        <v>8</v>
      </c>
      <c r="D1900" s="1">
        <v>45383</v>
      </c>
      <c r="E1900" s="32">
        <v>2024</v>
      </c>
      <c r="F1900" s="32">
        <v>4</v>
      </c>
      <c r="G1900" s="32">
        <v>688</v>
      </c>
      <c r="H1900" s="32">
        <v>696</v>
      </c>
    </row>
    <row r="1901" spans="1:8" x14ac:dyDescent="0.3">
      <c r="A1901" t="s">
        <v>87</v>
      </c>
      <c r="B1901" t="s">
        <v>228</v>
      </c>
      <c r="C1901" s="32">
        <v>2</v>
      </c>
      <c r="D1901" s="1">
        <v>45413</v>
      </c>
      <c r="E1901" s="32">
        <v>2024</v>
      </c>
      <c r="F1901" s="32">
        <v>5</v>
      </c>
      <c r="G1901" s="32">
        <v>350</v>
      </c>
      <c r="H1901" s="32">
        <v>352</v>
      </c>
    </row>
    <row r="1902" spans="1:8" x14ac:dyDescent="0.3">
      <c r="A1902" t="s">
        <v>87</v>
      </c>
      <c r="B1902" t="s">
        <v>229</v>
      </c>
      <c r="C1902" s="32">
        <v>0</v>
      </c>
      <c r="D1902" s="1">
        <v>45444</v>
      </c>
      <c r="E1902" s="32">
        <v>2024</v>
      </c>
      <c r="F1902" s="32">
        <v>6</v>
      </c>
      <c r="G1902" s="32">
        <v>6</v>
      </c>
      <c r="H1902" s="32">
        <v>6</v>
      </c>
    </row>
    <row r="1903" spans="1:8" x14ac:dyDescent="0.3">
      <c r="A1903" t="s">
        <v>87</v>
      </c>
      <c r="B1903" t="s">
        <v>230</v>
      </c>
      <c r="C1903" s="32">
        <v>0</v>
      </c>
      <c r="D1903" s="1">
        <v>45474</v>
      </c>
      <c r="E1903" s="32">
        <v>2024</v>
      </c>
      <c r="F1903" s="32">
        <v>7</v>
      </c>
      <c r="G1903" s="32">
        <v>822</v>
      </c>
      <c r="H1903" s="32">
        <v>822</v>
      </c>
    </row>
    <row r="1904" spans="1:8" x14ac:dyDescent="0.3">
      <c r="A1904" t="s">
        <v>87</v>
      </c>
      <c r="B1904" t="s">
        <v>231</v>
      </c>
      <c r="C1904" s="32">
        <v>22</v>
      </c>
      <c r="D1904" s="1">
        <v>45505</v>
      </c>
      <c r="E1904" s="32">
        <v>2024</v>
      </c>
      <c r="F1904" s="32">
        <v>8</v>
      </c>
      <c r="G1904" s="32">
        <v>281</v>
      </c>
      <c r="H1904" s="32">
        <v>303</v>
      </c>
    </row>
    <row r="1905" spans="1:8" x14ac:dyDescent="0.3">
      <c r="A1905" t="s">
        <v>87</v>
      </c>
      <c r="B1905" t="s">
        <v>232</v>
      </c>
      <c r="C1905" s="32">
        <v>13</v>
      </c>
      <c r="D1905" s="1">
        <v>45536</v>
      </c>
      <c r="E1905" s="32">
        <v>2024</v>
      </c>
      <c r="F1905" s="32">
        <v>9</v>
      </c>
      <c r="G1905" s="32">
        <v>160</v>
      </c>
      <c r="H1905" s="32">
        <v>173</v>
      </c>
    </row>
    <row r="1906" spans="1:8" x14ac:dyDescent="0.3">
      <c r="A1906" t="s">
        <v>87</v>
      </c>
      <c r="B1906" t="s">
        <v>233</v>
      </c>
      <c r="C1906" s="32">
        <v>0</v>
      </c>
      <c r="D1906" s="1">
        <v>45658</v>
      </c>
      <c r="E1906" s="32">
        <v>2025</v>
      </c>
      <c r="F1906" s="32">
        <v>1</v>
      </c>
      <c r="G1906" s="32">
        <v>603</v>
      </c>
      <c r="H1906" s="32">
        <v>603</v>
      </c>
    </row>
    <row r="1907" spans="1:8" x14ac:dyDescent="0.3">
      <c r="A1907" t="s">
        <v>87</v>
      </c>
      <c r="B1907" t="s">
        <v>234</v>
      </c>
      <c r="C1907" s="32">
        <v>0</v>
      </c>
      <c r="D1907" s="1">
        <v>45931</v>
      </c>
      <c r="E1907" s="32">
        <v>2025</v>
      </c>
      <c r="F1907" s="32">
        <v>10</v>
      </c>
      <c r="G1907" s="32">
        <v>390</v>
      </c>
      <c r="H1907" s="32">
        <v>390</v>
      </c>
    </row>
    <row r="1908" spans="1:8" x14ac:dyDescent="0.3">
      <c r="A1908" t="s">
        <v>87</v>
      </c>
      <c r="B1908" t="s">
        <v>235</v>
      </c>
      <c r="C1908" s="32">
        <v>0</v>
      </c>
      <c r="D1908" s="1">
        <v>45689</v>
      </c>
      <c r="E1908" s="32">
        <v>2025</v>
      </c>
      <c r="F1908" s="32">
        <v>2</v>
      </c>
      <c r="G1908" s="32">
        <v>1341</v>
      </c>
      <c r="H1908" s="32">
        <v>1341</v>
      </c>
    </row>
    <row r="1909" spans="1:8" x14ac:dyDescent="0.3">
      <c r="A1909" t="s">
        <v>87</v>
      </c>
      <c r="B1909" t="s">
        <v>236</v>
      </c>
      <c r="C1909" s="32">
        <v>1</v>
      </c>
      <c r="D1909" s="1">
        <v>45717</v>
      </c>
      <c r="E1909" s="32">
        <v>2025</v>
      </c>
      <c r="F1909" s="32">
        <v>3</v>
      </c>
      <c r="G1909" s="32">
        <v>219</v>
      </c>
      <c r="H1909" s="32">
        <v>220</v>
      </c>
    </row>
    <row r="1910" spans="1:8" x14ac:dyDescent="0.3">
      <c r="A1910" t="s">
        <v>87</v>
      </c>
      <c r="B1910" t="s">
        <v>237</v>
      </c>
      <c r="C1910" s="32">
        <v>0</v>
      </c>
      <c r="D1910" s="1">
        <v>45748</v>
      </c>
      <c r="E1910" s="32">
        <v>2025</v>
      </c>
      <c r="F1910" s="32">
        <v>4</v>
      </c>
      <c r="G1910" s="32">
        <v>193</v>
      </c>
      <c r="H1910" s="32">
        <v>193</v>
      </c>
    </row>
    <row r="1911" spans="1:8" x14ac:dyDescent="0.3">
      <c r="A1911" t="s">
        <v>87</v>
      </c>
      <c r="B1911" t="s">
        <v>238</v>
      </c>
      <c r="C1911" s="32">
        <v>9</v>
      </c>
      <c r="D1911" s="1">
        <v>45778</v>
      </c>
      <c r="E1911" s="32">
        <v>2025</v>
      </c>
      <c r="F1911" s="32">
        <v>5</v>
      </c>
      <c r="G1911" s="32">
        <v>116</v>
      </c>
      <c r="H1911" s="32">
        <v>125</v>
      </c>
    </row>
    <row r="1912" spans="1:8" x14ac:dyDescent="0.3">
      <c r="A1912" t="s">
        <v>87</v>
      </c>
      <c r="B1912" t="s">
        <v>239</v>
      </c>
      <c r="C1912" s="32">
        <v>1</v>
      </c>
      <c r="D1912" s="1">
        <v>45809</v>
      </c>
      <c r="E1912" s="32">
        <v>2025</v>
      </c>
      <c r="F1912" s="32">
        <v>6</v>
      </c>
      <c r="G1912" s="32">
        <v>247</v>
      </c>
      <c r="H1912" s="32">
        <v>248</v>
      </c>
    </row>
    <row r="1913" spans="1:8" x14ac:dyDescent="0.3">
      <c r="A1913" t="s">
        <v>87</v>
      </c>
      <c r="B1913" t="s">
        <v>240</v>
      </c>
      <c r="C1913" s="32">
        <v>1</v>
      </c>
      <c r="D1913" s="1">
        <v>45839</v>
      </c>
      <c r="E1913" s="32">
        <v>2025</v>
      </c>
      <c r="F1913" s="32">
        <v>7</v>
      </c>
      <c r="G1913" s="32">
        <v>3746</v>
      </c>
      <c r="H1913" s="32">
        <v>3747</v>
      </c>
    </row>
    <row r="1914" spans="1:8" x14ac:dyDescent="0.3">
      <c r="A1914" t="s">
        <v>87</v>
      </c>
      <c r="B1914" t="s">
        <v>241</v>
      </c>
      <c r="C1914" s="32">
        <v>0</v>
      </c>
      <c r="D1914" s="1">
        <v>45870</v>
      </c>
      <c r="E1914" s="32">
        <v>2025</v>
      </c>
      <c r="F1914" s="32">
        <v>8</v>
      </c>
      <c r="G1914" s="32">
        <v>107</v>
      </c>
      <c r="H1914" s="32">
        <v>107</v>
      </c>
    </row>
    <row r="1915" spans="1:8" x14ac:dyDescent="0.3">
      <c r="A1915" t="s">
        <v>87</v>
      </c>
      <c r="B1915" t="s">
        <v>242</v>
      </c>
      <c r="C1915" s="32">
        <v>0</v>
      </c>
      <c r="D1915" s="1">
        <v>45901</v>
      </c>
      <c r="E1915" s="32">
        <v>2025</v>
      </c>
      <c r="F1915" s="32">
        <v>9</v>
      </c>
      <c r="G1915" s="32">
        <v>504</v>
      </c>
      <c r="H1915" s="32">
        <v>504</v>
      </c>
    </row>
    <row r="1916" spans="1:8" x14ac:dyDescent="0.3">
      <c r="A1916" t="s">
        <v>88</v>
      </c>
      <c r="B1916" t="s">
        <v>221</v>
      </c>
      <c r="C1916" s="32">
        <v>467194</v>
      </c>
      <c r="D1916" s="1">
        <v>45292</v>
      </c>
      <c r="E1916" s="32">
        <v>2024</v>
      </c>
      <c r="F1916" s="32">
        <v>1</v>
      </c>
      <c r="G1916" s="32">
        <v>93687</v>
      </c>
      <c r="H1916" s="32">
        <v>560881</v>
      </c>
    </row>
    <row r="1917" spans="1:8" x14ac:dyDescent="0.3">
      <c r="A1917" t="s">
        <v>88</v>
      </c>
      <c r="B1917" t="s">
        <v>222</v>
      </c>
      <c r="C1917" s="32">
        <v>362417</v>
      </c>
      <c r="D1917" s="1">
        <v>45566</v>
      </c>
      <c r="E1917" s="32">
        <v>2024</v>
      </c>
      <c r="F1917" s="32">
        <v>10</v>
      </c>
      <c r="G1917" s="32">
        <v>100838</v>
      </c>
      <c r="H1917" s="32">
        <v>463255</v>
      </c>
    </row>
    <row r="1918" spans="1:8" x14ac:dyDescent="0.3">
      <c r="A1918" t="s">
        <v>88</v>
      </c>
      <c r="B1918" t="s">
        <v>223</v>
      </c>
      <c r="C1918" s="32">
        <v>242112</v>
      </c>
      <c r="D1918" s="1">
        <v>45597</v>
      </c>
      <c r="E1918" s="32">
        <v>2024</v>
      </c>
      <c r="F1918" s="32">
        <v>11</v>
      </c>
      <c r="G1918" s="32">
        <v>131087</v>
      </c>
      <c r="H1918" s="32">
        <v>373199</v>
      </c>
    </row>
    <row r="1919" spans="1:8" x14ac:dyDescent="0.3">
      <c r="A1919" t="s">
        <v>88</v>
      </c>
      <c r="B1919" t="s">
        <v>224</v>
      </c>
      <c r="C1919" s="32">
        <v>277697</v>
      </c>
      <c r="D1919" s="1">
        <v>45627</v>
      </c>
      <c r="E1919" s="32">
        <v>2024</v>
      </c>
      <c r="F1919" s="32">
        <v>12</v>
      </c>
      <c r="G1919" s="32">
        <v>84417</v>
      </c>
      <c r="H1919" s="32">
        <v>362114</v>
      </c>
    </row>
    <row r="1920" spans="1:8" x14ac:dyDescent="0.3">
      <c r="A1920" t="s">
        <v>88</v>
      </c>
      <c r="B1920" t="s">
        <v>225</v>
      </c>
      <c r="C1920" s="32">
        <v>528323</v>
      </c>
      <c r="D1920" s="1">
        <v>45323</v>
      </c>
      <c r="E1920" s="32">
        <v>2024</v>
      </c>
      <c r="F1920" s="32">
        <v>2</v>
      </c>
      <c r="G1920" s="32">
        <v>99744</v>
      </c>
      <c r="H1920" s="32">
        <v>628067</v>
      </c>
    </row>
    <row r="1921" spans="1:8" x14ac:dyDescent="0.3">
      <c r="A1921" t="s">
        <v>88</v>
      </c>
      <c r="B1921" t="s">
        <v>226</v>
      </c>
      <c r="C1921" s="32">
        <v>385391</v>
      </c>
      <c r="D1921" s="1">
        <v>45352</v>
      </c>
      <c r="E1921" s="32">
        <v>2024</v>
      </c>
      <c r="F1921" s="32">
        <v>3</v>
      </c>
      <c r="G1921" s="32">
        <v>98538</v>
      </c>
      <c r="H1921" s="32">
        <v>483929</v>
      </c>
    </row>
    <row r="1922" spans="1:8" x14ac:dyDescent="0.3">
      <c r="A1922" t="s">
        <v>88</v>
      </c>
      <c r="B1922" t="s">
        <v>227</v>
      </c>
      <c r="C1922" s="32">
        <v>428939</v>
      </c>
      <c r="D1922" s="1">
        <v>45383</v>
      </c>
      <c r="E1922" s="32">
        <v>2024</v>
      </c>
      <c r="F1922" s="32">
        <v>4</v>
      </c>
      <c r="G1922" s="32">
        <v>97942</v>
      </c>
      <c r="H1922" s="32">
        <v>526881</v>
      </c>
    </row>
    <row r="1923" spans="1:8" x14ac:dyDescent="0.3">
      <c r="A1923" t="s">
        <v>88</v>
      </c>
      <c r="B1923" t="s">
        <v>228</v>
      </c>
      <c r="C1923" s="32">
        <v>546191</v>
      </c>
      <c r="D1923" s="1">
        <v>45413</v>
      </c>
      <c r="E1923" s="32">
        <v>2024</v>
      </c>
      <c r="F1923" s="32">
        <v>5</v>
      </c>
      <c r="G1923" s="32">
        <v>117744</v>
      </c>
      <c r="H1923" s="32">
        <v>663935</v>
      </c>
    </row>
    <row r="1924" spans="1:8" x14ac:dyDescent="0.3">
      <c r="A1924" t="s">
        <v>88</v>
      </c>
      <c r="B1924" t="s">
        <v>229</v>
      </c>
      <c r="C1924" s="32">
        <v>739287</v>
      </c>
      <c r="D1924" s="1">
        <v>45444</v>
      </c>
      <c r="E1924" s="32">
        <v>2024</v>
      </c>
      <c r="F1924" s="32">
        <v>6</v>
      </c>
      <c r="G1924" s="32">
        <v>141069</v>
      </c>
      <c r="H1924" s="32">
        <v>880356</v>
      </c>
    </row>
    <row r="1925" spans="1:8" x14ac:dyDescent="0.3">
      <c r="A1925" t="s">
        <v>88</v>
      </c>
      <c r="B1925" t="s">
        <v>230</v>
      </c>
      <c r="C1925" s="32">
        <v>773161</v>
      </c>
      <c r="D1925" s="1">
        <v>45474</v>
      </c>
      <c r="E1925" s="32">
        <v>2024</v>
      </c>
      <c r="F1925" s="32">
        <v>7</v>
      </c>
      <c r="G1925" s="32">
        <v>117144</v>
      </c>
      <c r="H1925" s="32">
        <v>890305</v>
      </c>
    </row>
    <row r="1926" spans="1:8" x14ac:dyDescent="0.3">
      <c r="A1926" t="s">
        <v>88</v>
      </c>
      <c r="B1926" t="s">
        <v>231</v>
      </c>
      <c r="C1926" s="32">
        <v>402128</v>
      </c>
      <c r="D1926" s="1">
        <v>45505</v>
      </c>
      <c r="E1926" s="32">
        <v>2024</v>
      </c>
      <c r="F1926" s="32">
        <v>8</v>
      </c>
      <c r="G1926" s="32">
        <v>131258</v>
      </c>
      <c r="H1926" s="32">
        <v>533386</v>
      </c>
    </row>
    <row r="1927" spans="1:8" x14ac:dyDescent="0.3">
      <c r="A1927" t="s">
        <v>88</v>
      </c>
      <c r="B1927" t="s">
        <v>232</v>
      </c>
      <c r="C1927" s="32">
        <v>357566</v>
      </c>
      <c r="D1927" s="1">
        <v>45536</v>
      </c>
      <c r="E1927" s="32">
        <v>2024</v>
      </c>
      <c r="F1927" s="32">
        <v>9</v>
      </c>
      <c r="G1927" s="32">
        <v>101462</v>
      </c>
      <c r="H1927" s="32">
        <v>459028</v>
      </c>
    </row>
    <row r="1928" spans="1:8" x14ac:dyDescent="0.3">
      <c r="A1928" t="s">
        <v>88</v>
      </c>
      <c r="B1928" t="s">
        <v>233</v>
      </c>
      <c r="C1928" s="32">
        <v>359625</v>
      </c>
      <c r="D1928" s="1">
        <v>45658</v>
      </c>
      <c r="E1928" s="32">
        <v>2025</v>
      </c>
      <c r="F1928" s="32">
        <v>1</v>
      </c>
      <c r="G1928" s="32">
        <v>93028</v>
      </c>
      <c r="H1928" s="32">
        <v>452653</v>
      </c>
    </row>
    <row r="1929" spans="1:8" x14ac:dyDescent="0.3">
      <c r="A1929" t="s">
        <v>88</v>
      </c>
      <c r="B1929" t="s">
        <v>234</v>
      </c>
      <c r="C1929" s="32">
        <v>468043</v>
      </c>
      <c r="D1929" s="1">
        <v>45931</v>
      </c>
      <c r="E1929" s="32">
        <v>2025</v>
      </c>
      <c r="F1929" s="32">
        <v>10</v>
      </c>
      <c r="G1929" s="32">
        <v>161449</v>
      </c>
      <c r="H1929" s="32">
        <v>629492</v>
      </c>
    </row>
    <row r="1930" spans="1:8" x14ac:dyDescent="0.3">
      <c r="A1930" t="s">
        <v>88</v>
      </c>
      <c r="B1930" t="s">
        <v>235</v>
      </c>
      <c r="C1930" s="32">
        <v>123175</v>
      </c>
      <c r="D1930" s="1">
        <v>45689</v>
      </c>
      <c r="E1930" s="32">
        <v>2025</v>
      </c>
      <c r="F1930" s="32">
        <v>2</v>
      </c>
      <c r="G1930" s="32">
        <v>107910</v>
      </c>
      <c r="H1930" s="32">
        <v>231085</v>
      </c>
    </row>
    <row r="1931" spans="1:8" x14ac:dyDescent="0.3">
      <c r="A1931" t="s">
        <v>88</v>
      </c>
      <c r="B1931" t="s">
        <v>236</v>
      </c>
      <c r="C1931" s="32">
        <v>359698</v>
      </c>
      <c r="D1931" s="1">
        <v>45717</v>
      </c>
      <c r="E1931" s="32">
        <v>2025</v>
      </c>
      <c r="F1931" s="32">
        <v>3</v>
      </c>
      <c r="G1931" s="32">
        <v>151339</v>
      </c>
      <c r="H1931" s="32">
        <v>511037</v>
      </c>
    </row>
    <row r="1932" spans="1:8" x14ac:dyDescent="0.3">
      <c r="A1932" t="s">
        <v>88</v>
      </c>
      <c r="B1932" t="s">
        <v>237</v>
      </c>
      <c r="C1932" s="32">
        <v>699046</v>
      </c>
      <c r="D1932" s="1">
        <v>45748</v>
      </c>
      <c r="E1932" s="32">
        <v>2025</v>
      </c>
      <c r="F1932" s="32">
        <v>4</v>
      </c>
      <c r="G1932" s="32">
        <v>122191</v>
      </c>
      <c r="H1932" s="32">
        <v>821237</v>
      </c>
    </row>
    <row r="1933" spans="1:8" x14ac:dyDescent="0.3">
      <c r="A1933" t="s">
        <v>88</v>
      </c>
      <c r="B1933" t="s">
        <v>238</v>
      </c>
      <c r="C1933" s="32">
        <v>469581</v>
      </c>
      <c r="D1933" s="1">
        <v>45778</v>
      </c>
      <c r="E1933" s="32">
        <v>2025</v>
      </c>
      <c r="F1933" s="32">
        <v>5</v>
      </c>
      <c r="G1933" s="32">
        <v>130935</v>
      </c>
      <c r="H1933" s="32">
        <v>600516</v>
      </c>
    </row>
    <row r="1934" spans="1:8" x14ac:dyDescent="0.3">
      <c r="A1934" t="s">
        <v>88</v>
      </c>
      <c r="B1934" t="s">
        <v>239</v>
      </c>
      <c r="C1934" s="32">
        <v>501285</v>
      </c>
      <c r="D1934" s="1">
        <v>45809</v>
      </c>
      <c r="E1934" s="32">
        <v>2025</v>
      </c>
      <c r="F1934" s="32">
        <v>6</v>
      </c>
      <c r="G1934" s="32">
        <v>152839</v>
      </c>
      <c r="H1934" s="32">
        <v>654124</v>
      </c>
    </row>
    <row r="1935" spans="1:8" x14ac:dyDescent="0.3">
      <c r="A1935" t="s">
        <v>88</v>
      </c>
      <c r="B1935" t="s">
        <v>240</v>
      </c>
      <c r="C1935" s="32">
        <v>552193</v>
      </c>
      <c r="D1935" s="1">
        <v>45839</v>
      </c>
      <c r="E1935" s="32">
        <v>2025</v>
      </c>
      <c r="F1935" s="32">
        <v>7</v>
      </c>
      <c r="G1935" s="32">
        <v>136912</v>
      </c>
      <c r="H1935" s="32">
        <v>689105</v>
      </c>
    </row>
    <row r="1936" spans="1:8" x14ac:dyDescent="0.3">
      <c r="A1936" t="s">
        <v>88</v>
      </c>
      <c r="B1936" t="s">
        <v>241</v>
      </c>
      <c r="C1936" s="32">
        <v>606343</v>
      </c>
      <c r="D1936" s="1">
        <v>45870</v>
      </c>
      <c r="E1936" s="32">
        <v>2025</v>
      </c>
      <c r="F1936" s="32">
        <v>8</v>
      </c>
      <c r="G1936" s="32">
        <v>123467</v>
      </c>
      <c r="H1936" s="32">
        <v>729810</v>
      </c>
    </row>
    <row r="1937" spans="1:8" x14ac:dyDescent="0.3">
      <c r="A1937" t="s">
        <v>88</v>
      </c>
      <c r="B1937" t="s">
        <v>242</v>
      </c>
      <c r="C1937" s="32">
        <v>254077</v>
      </c>
      <c r="D1937" s="1">
        <v>45901</v>
      </c>
      <c r="E1937" s="32">
        <v>2025</v>
      </c>
      <c r="F1937" s="32">
        <v>9</v>
      </c>
      <c r="G1937" s="32">
        <v>107034</v>
      </c>
      <c r="H1937" s="32">
        <v>361111</v>
      </c>
    </row>
    <row r="1938" spans="1:8" x14ac:dyDescent="0.3">
      <c r="A1938" t="s">
        <v>89</v>
      </c>
      <c r="B1938" t="s">
        <v>221</v>
      </c>
      <c r="C1938" s="32">
        <v>42503</v>
      </c>
      <c r="D1938" s="1">
        <v>45292</v>
      </c>
      <c r="E1938" s="32">
        <v>2024</v>
      </c>
      <c r="F1938" s="32">
        <v>1</v>
      </c>
      <c r="G1938" s="32">
        <v>110209</v>
      </c>
      <c r="H1938" s="32">
        <v>152712</v>
      </c>
    </row>
    <row r="1939" spans="1:8" x14ac:dyDescent="0.3">
      <c r="A1939" t="s">
        <v>89</v>
      </c>
      <c r="B1939" t="s">
        <v>222</v>
      </c>
      <c r="C1939" s="32">
        <v>57298</v>
      </c>
      <c r="D1939" s="1">
        <v>45566</v>
      </c>
      <c r="E1939" s="32">
        <v>2024</v>
      </c>
      <c r="F1939" s="32">
        <v>10</v>
      </c>
      <c r="G1939" s="32">
        <v>114731</v>
      </c>
      <c r="H1939" s="32">
        <v>172029</v>
      </c>
    </row>
    <row r="1940" spans="1:8" x14ac:dyDescent="0.3">
      <c r="A1940" t="s">
        <v>89</v>
      </c>
      <c r="B1940" t="s">
        <v>223</v>
      </c>
      <c r="C1940" s="32">
        <v>47509</v>
      </c>
      <c r="D1940" s="1">
        <v>45597</v>
      </c>
      <c r="E1940" s="32">
        <v>2024</v>
      </c>
      <c r="F1940" s="32">
        <v>11</v>
      </c>
      <c r="G1940" s="32">
        <v>111840</v>
      </c>
      <c r="H1940" s="32">
        <v>159349</v>
      </c>
    </row>
    <row r="1941" spans="1:8" x14ac:dyDescent="0.3">
      <c r="A1941" t="s">
        <v>89</v>
      </c>
      <c r="B1941" t="s">
        <v>224</v>
      </c>
      <c r="C1941" s="32">
        <v>50040</v>
      </c>
      <c r="D1941" s="1">
        <v>45627</v>
      </c>
      <c r="E1941" s="32">
        <v>2024</v>
      </c>
      <c r="F1941" s="32">
        <v>12</v>
      </c>
      <c r="G1941" s="32">
        <v>88558</v>
      </c>
      <c r="H1941" s="32">
        <v>138598</v>
      </c>
    </row>
    <row r="1942" spans="1:8" x14ac:dyDescent="0.3">
      <c r="A1942" t="s">
        <v>89</v>
      </c>
      <c r="B1942" t="s">
        <v>225</v>
      </c>
      <c r="C1942" s="32">
        <v>41006</v>
      </c>
      <c r="D1942" s="1">
        <v>45323</v>
      </c>
      <c r="E1942" s="32">
        <v>2024</v>
      </c>
      <c r="F1942" s="32">
        <v>2</v>
      </c>
      <c r="G1942" s="32">
        <v>84506</v>
      </c>
      <c r="H1942" s="32">
        <v>125512</v>
      </c>
    </row>
    <row r="1943" spans="1:8" x14ac:dyDescent="0.3">
      <c r="A1943" t="s">
        <v>89</v>
      </c>
      <c r="B1943" t="s">
        <v>226</v>
      </c>
      <c r="C1943" s="32">
        <v>61055</v>
      </c>
      <c r="D1943" s="1">
        <v>45352</v>
      </c>
      <c r="E1943" s="32">
        <v>2024</v>
      </c>
      <c r="F1943" s="32">
        <v>3</v>
      </c>
      <c r="G1943" s="32">
        <v>54321</v>
      </c>
      <c r="H1943" s="32">
        <v>115376</v>
      </c>
    </row>
    <row r="1944" spans="1:8" x14ac:dyDescent="0.3">
      <c r="A1944" t="s">
        <v>89</v>
      </c>
      <c r="B1944" t="s">
        <v>227</v>
      </c>
      <c r="C1944" s="32">
        <v>48807</v>
      </c>
      <c r="D1944" s="1">
        <v>45383</v>
      </c>
      <c r="E1944" s="32">
        <v>2024</v>
      </c>
      <c r="F1944" s="32">
        <v>4</v>
      </c>
      <c r="G1944" s="32">
        <v>87109</v>
      </c>
      <c r="H1944" s="32">
        <v>135916</v>
      </c>
    </row>
    <row r="1945" spans="1:8" x14ac:dyDescent="0.3">
      <c r="A1945" t="s">
        <v>89</v>
      </c>
      <c r="B1945" t="s">
        <v>228</v>
      </c>
      <c r="C1945" s="32">
        <v>69451</v>
      </c>
      <c r="D1945" s="1">
        <v>45413</v>
      </c>
      <c r="E1945" s="32">
        <v>2024</v>
      </c>
      <c r="F1945" s="32">
        <v>5</v>
      </c>
      <c r="G1945" s="32">
        <v>133068</v>
      </c>
      <c r="H1945" s="32">
        <v>202519</v>
      </c>
    </row>
    <row r="1946" spans="1:8" x14ac:dyDescent="0.3">
      <c r="A1946" t="s">
        <v>89</v>
      </c>
      <c r="B1946" t="s">
        <v>229</v>
      </c>
      <c r="C1946" s="32">
        <v>59918</v>
      </c>
      <c r="D1946" s="1">
        <v>45444</v>
      </c>
      <c r="E1946" s="32">
        <v>2024</v>
      </c>
      <c r="F1946" s="32">
        <v>6</v>
      </c>
      <c r="G1946" s="32">
        <v>107950</v>
      </c>
      <c r="H1946" s="32">
        <v>167868</v>
      </c>
    </row>
    <row r="1947" spans="1:8" x14ac:dyDescent="0.3">
      <c r="A1947" t="s">
        <v>89</v>
      </c>
      <c r="B1947" t="s">
        <v>230</v>
      </c>
      <c r="C1947" s="32">
        <v>59044</v>
      </c>
      <c r="D1947" s="1">
        <v>45474</v>
      </c>
      <c r="E1947" s="32">
        <v>2024</v>
      </c>
      <c r="F1947" s="32">
        <v>7</v>
      </c>
      <c r="G1947" s="32">
        <v>98780</v>
      </c>
      <c r="H1947" s="32">
        <v>157824</v>
      </c>
    </row>
    <row r="1948" spans="1:8" x14ac:dyDescent="0.3">
      <c r="A1948" t="s">
        <v>89</v>
      </c>
      <c r="B1948" t="s">
        <v>231</v>
      </c>
      <c r="C1948" s="32">
        <v>54864</v>
      </c>
      <c r="D1948" s="1">
        <v>45505</v>
      </c>
      <c r="E1948" s="32">
        <v>2024</v>
      </c>
      <c r="F1948" s="32">
        <v>8</v>
      </c>
      <c r="G1948" s="32">
        <v>122580</v>
      </c>
      <c r="H1948" s="32">
        <v>177444</v>
      </c>
    </row>
    <row r="1949" spans="1:8" x14ac:dyDescent="0.3">
      <c r="A1949" t="s">
        <v>89</v>
      </c>
      <c r="B1949" t="s">
        <v>232</v>
      </c>
      <c r="C1949" s="32">
        <v>50274</v>
      </c>
      <c r="D1949" s="1">
        <v>45536</v>
      </c>
      <c r="E1949" s="32">
        <v>2024</v>
      </c>
      <c r="F1949" s="32">
        <v>9</v>
      </c>
      <c r="G1949" s="32">
        <v>100770</v>
      </c>
      <c r="H1949" s="32">
        <v>151044</v>
      </c>
    </row>
    <row r="1950" spans="1:8" x14ac:dyDescent="0.3">
      <c r="A1950" t="s">
        <v>89</v>
      </c>
      <c r="B1950" t="s">
        <v>233</v>
      </c>
      <c r="C1950" s="32">
        <v>30186</v>
      </c>
      <c r="D1950" s="1">
        <v>45658</v>
      </c>
      <c r="E1950" s="32">
        <v>2025</v>
      </c>
      <c r="F1950" s="32">
        <v>1</v>
      </c>
      <c r="G1950" s="32">
        <v>130115</v>
      </c>
      <c r="H1950" s="32">
        <v>160301</v>
      </c>
    </row>
    <row r="1951" spans="1:8" x14ac:dyDescent="0.3">
      <c r="A1951" t="s">
        <v>89</v>
      </c>
      <c r="B1951" t="s">
        <v>234</v>
      </c>
      <c r="C1951" s="32">
        <v>35873</v>
      </c>
      <c r="D1951" s="1">
        <v>45931</v>
      </c>
      <c r="E1951" s="32">
        <v>2025</v>
      </c>
      <c r="F1951" s="32">
        <v>10</v>
      </c>
      <c r="G1951" s="32">
        <v>95274</v>
      </c>
      <c r="H1951" s="32">
        <v>131147</v>
      </c>
    </row>
    <row r="1952" spans="1:8" x14ac:dyDescent="0.3">
      <c r="A1952" t="s">
        <v>89</v>
      </c>
      <c r="B1952" t="s">
        <v>235</v>
      </c>
      <c r="C1952" s="32">
        <v>48407</v>
      </c>
      <c r="D1952" s="1">
        <v>45689</v>
      </c>
      <c r="E1952" s="32">
        <v>2025</v>
      </c>
      <c r="F1952" s="32">
        <v>2</v>
      </c>
      <c r="G1952" s="32">
        <v>84163</v>
      </c>
      <c r="H1952" s="32">
        <v>132570</v>
      </c>
    </row>
    <row r="1953" spans="1:8" x14ac:dyDescent="0.3">
      <c r="A1953" t="s">
        <v>89</v>
      </c>
      <c r="B1953" t="s">
        <v>236</v>
      </c>
      <c r="C1953" s="32">
        <v>54230</v>
      </c>
      <c r="D1953" s="1">
        <v>45717</v>
      </c>
      <c r="E1953" s="32">
        <v>2025</v>
      </c>
      <c r="F1953" s="32">
        <v>3</v>
      </c>
      <c r="G1953" s="32">
        <v>117765</v>
      </c>
      <c r="H1953" s="32">
        <v>171995</v>
      </c>
    </row>
    <row r="1954" spans="1:8" x14ac:dyDescent="0.3">
      <c r="A1954" t="s">
        <v>89</v>
      </c>
      <c r="B1954" t="s">
        <v>237</v>
      </c>
      <c r="C1954" s="32">
        <v>51027</v>
      </c>
      <c r="D1954" s="1">
        <v>45748</v>
      </c>
      <c r="E1954" s="32">
        <v>2025</v>
      </c>
      <c r="F1954" s="32">
        <v>4</v>
      </c>
      <c r="G1954" s="32">
        <v>71291</v>
      </c>
      <c r="H1954" s="32">
        <v>122318</v>
      </c>
    </row>
    <row r="1955" spans="1:8" x14ac:dyDescent="0.3">
      <c r="A1955" t="s">
        <v>89</v>
      </c>
      <c r="B1955" t="s">
        <v>238</v>
      </c>
      <c r="C1955" s="32">
        <v>50875</v>
      </c>
      <c r="D1955" s="1">
        <v>45778</v>
      </c>
      <c r="E1955" s="32">
        <v>2025</v>
      </c>
      <c r="F1955" s="32">
        <v>5</v>
      </c>
      <c r="G1955" s="32">
        <v>134209</v>
      </c>
      <c r="H1955" s="32">
        <v>185084</v>
      </c>
    </row>
    <row r="1956" spans="1:8" x14ac:dyDescent="0.3">
      <c r="A1956" t="s">
        <v>89</v>
      </c>
      <c r="B1956" t="s">
        <v>239</v>
      </c>
      <c r="C1956" s="32">
        <v>47756</v>
      </c>
      <c r="D1956" s="1">
        <v>45809</v>
      </c>
      <c r="E1956" s="32">
        <v>2025</v>
      </c>
      <c r="F1956" s="32">
        <v>6</v>
      </c>
      <c r="G1956" s="32">
        <v>90055</v>
      </c>
      <c r="H1956" s="32">
        <v>137811</v>
      </c>
    </row>
    <row r="1957" spans="1:8" x14ac:dyDescent="0.3">
      <c r="A1957" t="s">
        <v>89</v>
      </c>
      <c r="B1957" t="s">
        <v>240</v>
      </c>
      <c r="C1957" s="32">
        <v>58074</v>
      </c>
      <c r="D1957" s="1">
        <v>45839</v>
      </c>
      <c r="E1957" s="32">
        <v>2025</v>
      </c>
      <c r="F1957" s="32">
        <v>7</v>
      </c>
      <c r="G1957" s="32">
        <v>136863</v>
      </c>
      <c r="H1957" s="32">
        <v>194937</v>
      </c>
    </row>
    <row r="1958" spans="1:8" x14ac:dyDescent="0.3">
      <c r="A1958" t="s">
        <v>89</v>
      </c>
      <c r="B1958" t="s">
        <v>241</v>
      </c>
      <c r="C1958" s="32">
        <v>45431</v>
      </c>
      <c r="D1958" s="1">
        <v>45870</v>
      </c>
      <c r="E1958" s="32">
        <v>2025</v>
      </c>
      <c r="F1958" s="32">
        <v>8</v>
      </c>
      <c r="G1958" s="32">
        <v>112444</v>
      </c>
      <c r="H1958" s="32">
        <v>157875</v>
      </c>
    </row>
    <row r="1959" spans="1:8" x14ac:dyDescent="0.3">
      <c r="A1959" t="s">
        <v>89</v>
      </c>
      <c r="B1959" t="s">
        <v>242</v>
      </c>
      <c r="C1959" s="32">
        <v>53728</v>
      </c>
      <c r="D1959" s="1">
        <v>45901</v>
      </c>
      <c r="E1959" s="32">
        <v>2025</v>
      </c>
      <c r="F1959" s="32">
        <v>9</v>
      </c>
      <c r="G1959" s="32">
        <v>112285</v>
      </c>
      <c r="H1959" s="32">
        <v>166013</v>
      </c>
    </row>
    <row r="1960" spans="1:8" x14ac:dyDescent="0.3">
      <c r="A1960" t="s">
        <v>90</v>
      </c>
      <c r="B1960" t="s">
        <v>221</v>
      </c>
      <c r="C1960" s="32">
        <v>415972</v>
      </c>
      <c r="D1960" s="1">
        <v>45292</v>
      </c>
      <c r="E1960" s="32">
        <v>2024</v>
      </c>
      <c r="F1960" s="32">
        <v>1</v>
      </c>
      <c r="G1960" s="32">
        <v>594268</v>
      </c>
      <c r="H1960" s="32">
        <v>1010240</v>
      </c>
    </row>
    <row r="1961" spans="1:8" x14ac:dyDescent="0.3">
      <c r="A1961" t="s">
        <v>90</v>
      </c>
      <c r="B1961" t="s">
        <v>222</v>
      </c>
      <c r="C1961" s="32">
        <v>464595</v>
      </c>
      <c r="D1961" s="1">
        <v>45566</v>
      </c>
      <c r="E1961" s="32">
        <v>2024</v>
      </c>
      <c r="F1961" s="32">
        <v>10</v>
      </c>
      <c r="G1961" s="32">
        <v>592400</v>
      </c>
      <c r="H1961" s="32">
        <v>1056995</v>
      </c>
    </row>
    <row r="1962" spans="1:8" x14ac:dyDescent="0.3">
      <c r="A1962" t="s">
        <v>90</v>
      </c>
      <c r="B1962" t="s">
        <v>223</v>
      </c>
      <c r="C1962" s="32">
        <v>435510</v>
      </c>
      <c r="D1962" s="1">
        <v>45597</v>
      </c>
      <c r="E1962" s="32">
        <v>2024</v>
      </c>
      <c r="F1962" s="32">
        <v>11</v>
      </c>
      <c r="G1962" s="32">
        <v>584778</v>
      </c>
      <c r="H1962" s="32">
        <v>1020288</v>
      </c>
    </row>
    <row r="1963" spans="1:8" x14ac:dyDescent="0.3">
      <c r="A1963" t="s">
        <v>90</v>
      </c>
      <c r="B1963" t="s">
        <v>224</v>
      </c>
      <c r="C1963" s="32">
        <v>427144</v>
      </c>
      <c r="D1963" s="1">
        <v>45627</v>
      </c>
      <c r="E1963" s="32">
        <v>2024</v>
      </c>
      <c r="F1963" s="32">
        <v>12</v>
      </c>
      <c r="G1963" s="32">
        <v>489568</v>
      </c>
      <c r="H1963" s="32">
        <v>916712</v>
      </c>
    </row>
    <row r="1964" spans="1:8" x14ac:dyDescent="0.3">
      <c r="A1964" t="s">
        <v>90</v>
      </c>
      <c r="B1964" t="s">
        <v>225</v>
      </c>
      <c r="C1964" s="32">
        <v>507963</v>
      </c>
      <c r="D1964" s="1">
        <v>45323</v>
      </c>
      <c r="E1964" s="32">
        <v>2024</v>
      </c>
      <c r="F1964" s="32">
        <v>2</v>
      </c>
      <c r="G1964" s="32">
        <v>588164</v>
      </c>
      <c r="H1964" s="32">
        <v>1096127</v>
      </c>
    </row>
    <row r="1965" spans="1:8" x14ac:dyDescent="0.3">
      <c r="A1965" t="s">
        <v>90</v>
      </c>
      <c r="B1965" t="s">
        <v>226</v>
      </c>
      <c r="C1965" s="32">
        <v>510629</v>
      </c>
      <c r="D1965" s="1">
        <v>45352</v>
      </c>
      <c r="E1965" s="32">
        <v>2024</v>
      </c>
      <c r="F1965" s="32">
        <v>3</v>
      </c>
      <c r="G1965" s="32">
        <v>631277</v>
      </c>
      <c r="H1965" s="32">
        <v>1141906</v>
      </c>
    </row>
    <row r="1966" spans="1:8" x14ac:dyDescent="0.3">
      <c r="A1966" t="s">
        <v>90</v>
      </c>
      <c r="B1966" t="s">
        <v>227</v>
      </c>
      <c r="C1966" s="32">
        <v>507414</v>
      </c>
      <c r="D1966" s="1">
        <v>45383</v>
      </c>
      <c r="E1966" s="32">
        <v>2024</v>
      </c>
      <c r="F1966" s="32">
        <v>4</v>
      </c>
      <c r="G1966" s="32">
        <v>594117</v>
      </c>
      <c r="H1966" s="32">
        <v>1101531</v>
      </c>
    </row>
    <row r="1967" spans="1:8" x14ac:dyDescent="0.3">
      <c r="A1967" t="s">
        <v>90</v>
      </c>
      <c r="B1967" t="s">
        <v>228</v>
      </c>
      <c r="C1967" s="32">
        <v>527126</v>
      </c>
      <c r="D1967" s="1">
        <v>45413</v>
      </c>
      <c r="E1967" s="32">
        <v>2024</v>
      </c>
      <c r="F1967" s="32">
        <v>5</v>
      </c>
      <c r="G1967" s="32">
        <v>550551</v>
      </c>
      <c r="H1967" s="32">
        <v>1077677</v>
      </c>
    </row>
    <row r="1968" spans="1:8" x14ac:dyDescent="0.3">
      <c r="A1968" t="s">
        <v>90</v>
      </c>
      <c r="B1968" t="s">
        <v>229</v>
      </c>
      <c r="C1968" s="32">
        <v>526813</v>
      </c>
      <c r="D1968" s="1">
        <v>45444</v>
      </c>
      <c r="E1968" s="32">
        <v>2024</v>
      </c>
      <c r="F1968" s="32">
        <v>6</v>
      </c>
      <c r="G1968" s="32">
        <v>615757</v>
      </c>
      <c r="H1968" s="32">
        <v>1142570</v>
      </c>
    </row>
    <row r="1969" spans="1:8" x14ac:dyDescent="0.3">
      <c r="A1969" t="s">
        <v>90</v>
      </c>
      <c r="B1969" t="s">
        <v>230</v>
      </c>
      <c r="C1969" s="32">
        <v>478865</v>
      </c>
      <c r="D1969" s="1">
        <v>45474</v>
      </c>
      <c r="E1969" s="32">
        <v>2024</v>
      </c>
      <c r="F1969" s="32">
        <v>7</v>
      </c>
      <c r="G1969" s="32">
        <v>608813</v>
      </c>
      <c r="H1969" s="32">
        <v>1087678</v>
      </c>
    </row>
    <row r="1970" spans="1:8" x14ac:dyDescent="0.3">
      <c r="A1970" t="s">
        <v>90</v>
      </c>
      <c r="B1970" t="s">
        <v>231</v>
      </c>
      <c r="C1970" s="32">
        <v>514282</v>
      </c>
      <c r="D1970" s="1">
        <v>45505</v>
      </c>
      <c r="E1970" s="32">
        <v>2024</v>
      </c>
      <c r="F1970" s="32">
        <v>8</v>
      </c>
      <c r="G1970" s="32">
        <v>636961</v>
      </c>
      <c r="H1970" s="32">
        <v>1151243</v>
      </c>
    </row>
    <row r="1971" spans="1:8" x14ac:dyDescent="0.3">
      <c r="A1971" t="s">
        <v>90</v>
      </c>
      <c r="B1971" t="s">
        <v>232</v>
      </c>
      <c r="C1971" s="32">
        <v>483623</v>
      </c>
      <c r="D1971" s="1">
        <v>45536</v>
      </c>
      <c r="E1971" s="32">
        <v>2024</v>
      </c>
      <c r="F1971" s="32">
        <v>9</v>
      </c>
      <c r="G1971" s="32">
        <v>570821</v>
      </c>
      <c r="H1971" s="32">
        <v>1054444</v>
      </c>
    </row>
    <row r="1972" spans="1:8" x14ac:dyDescent="0.3">
      <c r="A1972" t="s">
        <v>90</v>
      </c>
      <c r="B1972" t="s">
        <v>233</v>
      </c>
      <c r="C1972" s="32">
        <v>357457</v>
      </c>
      <c r="D1972" s="1">
        <v>45658</v>
      </c>
      <c r="E1972" s="32">
        <v>2025</v>
      </c>
      <c r="F1972" s="32">
        <v>1</v>
      </c>
      <c r="G1972" s="32">
        <v>561553</v>
      </c>
      <c r="H1972" s="32">
        <v>919010</v>
      </c>
    </row>
    <row r="1973" spans="1:8" x14ac:dyDescent="0.3">
      <c r="A1973" t="s">
        <v>90</v>
      </c>
      <c r="B1973" t="s">
        <v>234</v>
      </c>
      <c r="C1973" s="32">
        <v>421825</v>
      </c>
      <c r="D1973" s="1">
        <v>45931</v>
      </c>
      <c r="E1973" s="32">
        <v>2025</v>
      </c>
      <c r="F1973" s="32">
        <v>10</v>
      </c>
      <c r="G1973" s="32">
        <v>604053</v>
      </c>
      <c r="H1973" s="32">
        <v>1025878</v>
      </c>
    </row>
    <row r="1974" spans="1:8" x14ac:dyDescent="0.3">
      <c r="A1974" t="s">
        <v>90</v>
      </c>
      <c r="B1974" t="s">
        <v>235</v>
      </c>
      <c r="C1974" s="32">
        <v>431461</v>
      </c>
      <c r="D1974" s="1">
        <v>45689</v>
      </c>
      <c r="E1974" s="32">
        <v>2025</v>
      </c>
      <c r="F1974" s="32">
        <v>2</v>
      </c>
      <c r="G1974" s="32">
        <v>443559</v>
      </c>
      <c r="H1974" s="32">
        <v>875020</v>
      </c>
    </row>
    <row r="1975" spans="1:8" x14ac:dyDescent="0.3">
      <c r="A1975" t="s">
        <v>90</v>
      </c>
      <c r="B1975" t="s">
        <v>236</v>
      </c>
      <c r="C1975" s="32">
        <v>631857</v>
      </c>
      <c r="D1975" s="1">
        <v>45717</v>
      </c>
      <c r="E1975" s="32">
        <v>2025</v>
      </c>
      <c r="F1975" s="32">
        <v>3</v>
      </c>
      <c r="G1975" s="32">
        <v>673287</v>
      </c>
      <c r="H1975" s="32">
        <v>1305144</v>
      </c>
    </row>
    <row r="1976" spans="1:8" x14ac:dyDescent="0.3">
      <c r="A1976" t="s">
        <v>90</v>
      </c>
      <c r="B1976" t="s">
        <v>237</v>
      </c>
      <c r="C1976" s="32">
        <v>527157</v>
      </c>
      <c r="D1976" s="1">
        <v>45748</v>
      </c>
      <c r="E1976" s="32">
        <v>2025</v>
      </c>
      <c r="F1976" s="32">
        <v>4</v>
      </c>
      <c r="G1976" s="32">
        <v>566981</v>
      </c>
      <c r="H1976" s="32">
        <v>1094138</v>
      </c>
    </row>
    <row r="1977" spans="1:8" x14ac:dyDescent="0.3">
      <c r="A1977" t="s">
        <v>90</v>
      </c>
      <c r="B1977" t="s">
        <v>238</v>
      </c>
      <c r="C1977" s="32">
        <v>544233</v>
      </c>
      <c r="D1977" s="1">
        <v>45778</v>
      </c>
      <c r="E1977" s="32">
        <v>2025</v>
      </c>
      <c r="F1977" s="32">
        <v>5</v>
      </c>
      <c r="G1977" s="32">
        <v>566965</v>
      </c>
      <c r="H1977" s="32">
        <v>1111198</v>
      </c>
    </row>
    <row r="1978" spans="1:8" x14ac:dyDescent="0.3">
      <c r="A1978" t="s">
        <v>90</v>
      </c>
      <c r="B1978" t="s">
        <v>239</v>
      </c>
      <c r="C1978" s="32">
        <v>558026</v>
      </c>
      <c r="D1978" s="1">
        <v>45809</v>
      </c>
      <c r="E1978" s="32">
        <v>2025</v>
      </c>
      <c r="F1978" s="32">
        <v>6</v>
      </c>
      <c r="G1978" s="32">
        <v>607066</v>
      </c>
      <c r="H1978" s="32">
        <v>1165092</v>
      </c>
    </row>
    <row r="1979" spans="1:8" x14ac:dyDescent="0.3">
      <c r="A1979" t="s">
        <v>90</v>
      </c>
      <c r="B1979" t="s">
        <v>240</v>
      </c>
      <c r="C1979" s="32">
        <v>523578</v>
      </c>
      <c r="D1979" s="1">
        <v>45839</v>
      </c>
      <c r="E1979" s="32">
        <v>2025</v>
      </c>
      <c r="F1979" s="32">
        <v>7</v>
      </c>
      <c r="G1979" s="32">
        <v>660518</v>
      </c>
      <c r="H1979" s="32">
        <v>1184096</v>
      </c>
    </row>
    <row r="1980" spans="1:8" x14ac:dyDescent="0.3">
      <c r="A1980" t="s">
        <v>90</v>
      </c>
      <c r="B1980" t="s">
        <v>241</v>
      </c>
      <c r="C1980" s="32">
        <v>455753</v>
      </c>
      <c r="D1980" s="1">
        <v>45870</v>
      </c>
      <c r="E1980" s="32">
        <v>2025</v>
      </c>
      <c r="F1980" s="32">
        <v>8</v>
      </c>
      <c r="G1980" s="32">
        <v>585828</v>
      </c>
      <c r="H1980" s="32">
        <v>1041581</v>
      </c>
    </row>
    <row r="1981" spans="1:8" x14ac:dyDescent="0.3">
      <c r="A1981" t="s">
        <v>90</v>
      </c>
      <c r="B1981" t="s">
        <v>242</v>
      </c>
      <c r="C1981" s="32">
        <v>438987</v>
      </c>
      <c r="D1981" s="1">
        <v>45901</v>
      </c>
      <c r="E1981" s="32">
        <v>2025</v>
      </c>
      <c r="F1981" s="32">
        <v>9</v>
      </c>
      <c r="G1981" s="32">
        <v>586427</v>
      </c>
      <c r="H1981" s="32">
        <v>1025414</v>
      </c>
    </row>
    <row r="1982" spans="1:8" x14ac:dyDescent="0.3">
      <c r="A1982" t="s">
        <v>91</v>
      </c>
      <c r="B1982" t="s">
        <v>221</v>
      </c>
      <c r="C1982" s="32">
        <v>313562</v>
      </c>
      <c r="D1982" s="1">
        <v>45292</v>
      </c>
      <c r="E1982" s="32">
        <v>2024</v>
      </c>
      <c r="F1982" s="32">
        <v>1</v>
      </c>
      <c r="G1982" s="32">
        <v>2275721</v>
      </c>
      <c r="H1982" s="32">
        <v>2589283</v>
      </c>
    </row>
    <row r="1983" spans="1:8" x14ac:dyDescent="0.3">
      <c r="A1983" t="s">
        <v>91</v>
      </c>
      <c r="B1983" t="s">
        <v>222</v>
      </c>
      <c r="C1983" s="32">
        <v>522621</v>
      </c>
      <c r="D1983" s="1">
        <v>45566</v>
      </c>
      <c r="E1983" s="32">
        <v>2024</v>
      </c>
      <c r="F1983" s="32">
        <v>10</v>
      </c>
      <c r="G1983" s="32">
        <v>2092118</v>
      </c>
      <c r="H1983" s="32">
        <v>2614739</v>
      </c>
    </row>
    <row r="1984" spans="1:8" x14ac:dyDescent="0.3">
      <c r="A1984" t="s">
        <v>91</v>
      </c>
      <c r="B1984" t="s">
        <v>223</v>
      </c>
      <c r="C1984" s="32">
        <v>331651</v>
      </c>
      <c r="D1984" s="1">
        <v>45597</v>
      </c>
      <c r="E1984" s="32">
        <v>2024</v>
      </c>
      <c r="F1984" s="32">
        <v>11</v>
      </c>
      <c r="G1984" s="32">
        <v>2314832</v>
      </c>
      <c r="H1984" s="32">
        <v>2646483</v>
      </c>
    </row>
    <row r="1985" spans="1:8" x14ac:dyDescent="0.3">
      <c r="A1985" t="s">
        <v>91</v>
      </c>
      <c r="B1985" t="s">
        <v>224</v>
      </c>
      <c r="C1985" s="32">
        <v>1383831</v>
      </c>
      <c r="D1985" s="1">
        <v>45627</v>
      </c>
      <c r="E1985" s="32">
        <v>2024</v>
      </c>
      <c r="F1985" s="32">
        <v>12</v>
      </c>
      <c r="G1985" s="32">
        <v>2126623</v>
      </c>
      <c r="H1985" s="32">
        <v>3510454</v>
      </c>
    </row>
    <row r="1986" spans="1:8" x14ac:dyDescent="0.3">
      <c r="A1986" t="s">
        <v>91</v>
      </c>
      <c r="B1986" t="s">
        <v>225</v>
      </c>
      <c r="C1986" s="32">
        <v>222321</v>
      </c>
      <c r="D1986" s="1">
        <v>45323</v>
      </c>
      <c r="E1986" s="32">
        <v>2024</v>
      </c>
      <c r="F1986" s="32">
        <v>2</v>
      </c>
      <c r="G1986" s="32">
        <v>3074021</v>
      </c>
      <c r="H1986" s="32">
        <v>3296342</v>
      </c>
    </row>
    <row r="1987" spans="1:8" x14ac:dyDescent="0.3">
      <c r="A1987" t="s">
        <v>91</v>
      </c>
      <c r="B1987" t="s">
        <v>226</v>
      </c>
      <c r="C1987" s="32">
        <v>566684</v>
      </c>
      <c r="D1987" s="1">
        <v>45352</v>
      </c>
      <c r="E1987" s="32">
        <v>2024</v>
      </c>
      <c r="F1987" s="32">
        <v>3</v>
      </c>
      <c r="G1987" s="32">
        <v>2593557</v>
      </c>
      <c r="H1987" s="32">
        <v>3160241</v>
      </c>
    </row>
    <row r="1988" spans="1:8" x14ac:dyDescent="0.3">
      <c r="A1988" t="s">
        <v>91</v>
      </c>
      <c r="B1988" t="s">
        <v>227</v>
      </c>
      <c r="C1988" s="32">
        <v>560965</v>
      </c>
      <c r="D1988" s="1">
        <v>45383</v>
      </c>
      <c r="E1988" s="32">
        <v>2024</v>
      </c>
      <c r="F1988" s="32">
        <v>4</v>
      </c>
      <c r="G1988" s="32">
        <v>1747473</v>
      </c>
      <c r="H1988" s="32">
        <v>2308438</v>
      </c>
    </row>
    <row r="1989" spans="1:8" x14ac:dyDescent="0.3">
      <c r="A1989" t="s">
        <v>91</v>
      </c>
      <c r="B1989" t="s">
        <v>228</v>
      </c>
      <c r="C1989" s="32">
        <v>801263</v>
      </c>
      <c r="D1989" s="1">
        <v>45413</v>
      </c>
      <c r="E1989" s="32">
        <v>2024</v>
      </c>
      <c r="F1989" s="32">
        <v>5</v>
      </c>
      <c r="G1989" s="32">
        <v>2138075</v>
      </c>
      <c r="H1989" s="32">
        <v>2939338</v>
      </c>
    </row>
    <row r="1990" spans="1:8" x14ac:dyDescent="0.3">
      <c r="A1990" t="s">
        <v>91</v>
      </c>
      <c r="B1990" t="s">
        <v>229</v>
      </c>
      <c r="C1990" s="32">
        <v>341834</v>
      </c>
      <c r="D1990" s="1">
        <v>45444</v>
      </c>
      <c r="E1990" s="32">
        <v>2024</v>
      </c>
      <c r="F1990" s="32">
        <v>6</v>
      </c>
      <c r="G1990" s="32">
        <v>2574499</v>
      </c>
      <c r="H1990" s="32">
        <v>2916333</v>
      </c>
    </row>
    <row r="1991" spans="1:8" x14ac:dyDescent="0.3">
      <c r="A1991" t="s">
        <v>91</v>
      </c>
      <c r="B1991" t="s">
        <v>230</v>
      </c>
      <c r="C1991" s="32">
        <v>315144</v>
      </c>
      <c r="D1991" s="1">
        <v>45474</v>
      </c>
      <c r="E1991" s="32">
        <v>2024</v>
      </c>
      <c r="F1991" s="32">
        <v>7</v>
      </c>
      <c r="G1991" s="32">
        <v>1949698</v>
      </c>
      <c r="H1991" s="32">
        <v>2264842</v>
      </c>
    </row>
    <row r="1992" spans="1:8" x14ac:dyDescent="0.3">
      <c r="A1992" t="s">
        <v>91</v>
      </c>
      <c r="B1992" t="s">
        <v>231</v>
      </c>
      <c r="C1992" s="32">
        <v>266199</v>
      </c>
      <c r="D1992" s="1">
        <v>45505</v>
      </c>
      <c r="E1992" s="32">
        <v>2024</v>
      </c>
      <c r="F1992" s="32">
        <v>8</v>
      </c>
      <c r="G1992" s="32">
        <v>1875096</v>
      </c>
      <c r="H1992" s="32">
        <v>2141295</v>
      </c>
    </row>
    <row r="1993" spans="1:8" x14ac:dyDescent="0.3">
      <c r="A1993" t="s">
        <v>91</v>
      </c>
      <c r="B1993" t="s">
        <v>232</v>
      </c>
      <c r="C1993" s="32">
        <v>426613</v>
      </c>
      <c r="D1993" s="1">
        <v>45536</v>
      </c>
      <c r="E1993" s="32">
        <v>2024</v>
      </c>
      <c r="F1993" s="32">
        <v>9</v>
      </c>
      <c r="G1993" s="32">
        <v>3124652</v>
      </c>
      <c r="H1993" s="32">
        <v>3551265</v>
      </c>
    </row>
    <row r="1994" spans="1:8" x14ac:dyDescent="0.3">
      <c r="A1994" t="s">
        <v>91</v>
      </c>
      <c r="B1994" t="s">
        <v>233</v>
      </c>
      <c r="C1994" s="32">
        <v>2350045</v>
      </c>
      <c r="D1994" s="1">
        <v>45658</v>
      </c>
      <c r="E1994" s="32">
        <v>2025</v>
      </c>
      <c r="F1994" s="32">
        <v>1</v>
      </c>
      <c r="G1994" s="32">
        <v>1829420</v>
      </c>
      <c r="H1994" s="32">
        <v>4179465</v>
      </c>
    </row>
    <row r="1995" spans="1:8" x14ac:dyDescent="0.3">
      <c r="A1995" t="s">
        <v>91</v>
      </c>
      <c r="B1995" t="s">
        <v>234</v>
      </c>
      <c r="C1995" s="32">
        <v>216875</v>
      </c>
      <c r="D1995" s="1">
        <v>45931</v>
      </c>
      <c r="E1995" s="32">
        <v>2025</v>
      </c>
      <c r="F1995" s="32">
        <v>10</v>
      </c>
      <c r="G1995" s="32">
        <v>2896849</v>
      </c>
      <c r="H1995" s="32">
        <v>3113724</v>
      </c>
    </row>
    <row r="1996" spans="1:8" x14ac:dyDescent="0.3">
      <c r="A1996" t="s">
        <v>91</v>
      </c>
      <c r="B1996" t="s">
        <v>235</v>
      </c>
      <c r="C1996" s="32">
        <v>199835</v>
      </c>
      <c r="D1996" s="1">
        <v>45689</v>
      </c>
      <c r="E1996" s="32">
        <v>2025</v>
      </c>
      <c r="F1996" s="32">
        <v>2</v>
      </c>
      <c r="G1996" s="32">
        <v>2863858</v>
      </c>
      <c r="H1996" s="32">
        <v>3063693</v>
      </c>
    </row>
    <row r="1997" spans="1:8" x14ac:dyDescent="0.3">
      <c r="A1997" t="s">
        <v>91</v>
      </c>
      <c r="B1997" t="s">
        <v>236</v>
      </c>
      <c r="C1997" s="32">
        <v>250278</v>
      </c>
      <c r="D1997" s="1">
        <v>45717</v>
      </c>
      <c r="E1997" s="32">
        <v>2025</v>
      </c>
      <c r="F1997" s="32">
        <v>3</v>
      </c>
      <c r="G1997" s="32">
        <v>2184894</v>
      </c>
      <c r="H1997" s="32">
        <v>2435172</v>
      </c>
    </row>
    <row r="1998" spans="1:8" x14ac:dyDescent="0.3">
      <c r="A1998" t="s">
        <v>91</v>
      </c>
      <c r="B1998" t="s">
        <v>237</v>
      </c>
      <c r="C1998" s="32">
        <v>250802</v>
      </c>
      <c r="D1998" s="1">
        <v>45748</v>
      </c>
      <c r="E1998" s="32">
        <v>2025</v>
      </c>
      <c r="F1998" s="32">
        <v>4</v>
      </c>
      <c r="G1998" s="32">
        <v>6210059</v>
      </c>
      <c r="H1998" s="32">
        <v>6460861</v>
      </c>
    </row>
    <row r="1999" spans="1:8" x14ac:dyDescent="0.3">
      <c r="A1999" t="s">
        <v>91</v>
      </c>
      <c r="B1999" t="s">
        <v>238</v>
      </c>
      <c r="C1999" s="32">
        <v>243307</v>
      </c>
      <c r="D1999" s="1">
        <v>45778</v>
      </c>
      <c r="E1999" s="32">
        <v>2025</v>
      </c>
      <c r="F1999" s="32">
        <v>5</v>
      </c>
      <c r="G1999" s="32">
        <v>3472666</v>
      </c>
      <c r="H1999" s="32">
        <v>3715973</v>
      </c>
    </row>
    <row r="2000" spans="1:8" x14ac:dyDescent="0.3">
      <c r="A2000" t="s">
        <v>91</v>
      </c>
      <c r="B2000" t="s">
        <v>239</v>
      </c>
      <c r="C2000" s="32">
        <v>325867</v>
      </c>
      <c r="D2000" s="1">
        <v>45809</v>
      </c>
      <c r="E2000" s="32">
        <v>2025</v>
      </c>
      <c r="F2000" s="32">
        <v>6</v>
      </c>
      <c r="G2000" s="32">
        <v>2172159</v>
      </c>
      <c r="H2000" s="32">
        <v>2498026</v>
      </c>
    </row>
    <row r="2001" spans="1:8" x14ac:dyDescent="0.3">
      <c r="A2001" t="s">
        <v>91</v>
      </c>
      <c r="B2001" t="s">
        <v>240</v>
      </c>
      <c r="C2001" s="32">
        <v>263819</v>
      </c>
      <c r="D2001" s="1">
        <v>45839</v>
      </c>
      <c r="E2001" s="32">
        <v>2025</v>
      </c>
      <c r="F2001" s="32">
        <v>7</v>
      </c>
      <c r="G2001" s="32">
        <v>1963106</v>
      </c>
      <c r="H2001" s="32">
        <v>2226925</v>
      </c>
    </row>
    <row r="2002" spans="1:8" x14ac:dyDescent="0.3">
      <c r="A2002" t="s">
        <v>91</v>
      </c>
      <c r="B2002" t="s">
        <v>241</v>
      </c>
      <c r="C2002" s="32">
        <v>380841</v>
      </c>
      <c r="D2002" s="1">
        <v>45870</v>
      </c>
      <c r="E2002" s="32">
        <v>2025</v>
      </c>
      <c r="F2002" s="32">
        <v>8</v>
      </c>
      <c r="G2002" s="32">
        <v>1922895</v>
      </c>
      <c r="H2002" s="32">
        <v>2303736</v>
      </c>
    </row>
    <row r="2003" spans="1:8" x14ac:dyDescent="0.3">
      <c r="A2003" t="s">
        <v>91</v>
      </c>
      <c r="B2003" t="s">
        <v>242</v>
      </c>
      <c r="C2003" s="32">
        <v>212206</v>
      </c>
      <c r="D2003" s="1">
        <v>45901</v>
      </c>
      <c r="E2003" s="32">
        <v>2025</v>
      </c>
      <c r="F2003" s="32">
        <v>9</v>
      </c>
      <c r="G2003" s="32">
        <v>3118750</v>
      </c>
      <c r="H2003" s="32">
        <v>3330956</v>
      </c>
    </row>
    <row r="2004" spans="1:8" x14ac:dyDescent="0.3">
      <c r="A2004" t="s">
        <v>92</v>
      </c>
      <c r="B2004" t="s">
        <v>221</v>
      </c>
      <c r="C2004" s="32">
        <v>851016</v>
      </c>
      <c r="D2004" s="1">
        <v>45292</v>
      </c>
      <c r="E2004" s="32">
        <v>2024</v>
      </c>
      <c r="F2004" s="32">
        <v>1</v>
      </c>
      <c r="G2004" s="32">
        <v>266280</v>
      </c>
      <c r="H2004" s="32">
        <v>1117296</v>
      </c>
    </row>
    <row r="2005" spans="1:8" x14ac:dyDescent="0.3">
      <c r="A2005" t="s">
        <v>92</v>
      </c>
      <c r="B2005" t="s">
        <v>222</v>
      </c>
      <c r="C2005" s="32">
        <v>1240982</v>
      </c>
      <c r="D2005" s="1">
        <v>45566</v>
      </c>
      <c r="E2005" s="32">
        <v>2024</v>
      </c>
      <c r="F2005" s="32">
        <v>10</v>
      </c>
      <c r="G2005" s="32">
        <v>247420</v>
      </c>
      <c r="H2005" s="32">
        <v>1488402</v>
      </c>
    </row>
    <row r="2006" spans="1:8" x14ac:dyDescent="0.3">
      <c r="A2006" t="s">
        <v>92</v>
      </c>
      <c r="B2006" t="s">
        <v>223</v>
      </c>
      <c r="C2006" s="32">
        <v>1046318</v>
      </c>
      <c r="D2006" s="1">
        <v>45597</v>
      </c>
      <c r="E2006" s="32">
        <v>2024</v>
      </c>
      <c r="F2006" s="32">
        <v>11</v>
      </c>
      <c r="G2006" s="32">
        <v>262734</v>
      </c>
      <c r="H2006" s="32">
        <v>1309052</v>
      </c>
    </row>
    <row r="2007" spans="1:8" x14ac:dyDescent="0.3">
      <c r="A2007" t="s">
        <v>92</v>
      </c>
      <c r="B2007" t="s">
        <v>224</v>
      </c>
      <c r="C2007" s="32">
        <v>1480242</v>
      </c>
      <c r="D2007" s="1">
        <v>45627</v>
      </c>
      <c r="E2007" s="32">
        <v>2024</v>
      </c>
      <c r="F2007" s="32">
        <v>12</v>
      </c>
      <c r="G2007" s="32">
        <v>298471</v>
      </c>
      <c r="H2007" s="32">
        <v>1778713</v>
      </c>
    </row>
    <row r="2008" spans="1:8" x14ac:dyDescent="0.3">
      <c r="A2008" t="s">
        <v>92</v>
      </c>
      <c r="B2008" t="s">
        <v>225</v>
      </c>
      <c r="C2008" s="32">
        <v>906881</v>
      </c>
      <c r="D2008" s="1">
        <v>45323</v>
      </c>
      <c r="E2008" s="32">
        <v>2024</v>
      </c>
      <c r="F2008" s="32">
        <v>2</v>
      </c>
      <c r="G2008" s="32">
        <v>255440</v>
      </c>
      <c r="H2008" s="32">
        <v>1162321</v>
      </c>
    </row>
    <row r="2009" spans="1:8" x14ac:dyDescent="0.3">
      <c r="A2009" t="s">
        <v>92</v>
      </c>
      <c r="B2009" t="s">
        <v>226</v>
      </c>
      <c r="C2009" s="32">
        <v>838323</v>
      </c>
      <c r="D2009" s="1">
        <v>45352</v>
      </c>
      <c r="E2009" s="32">
        <v>2024</v>
      </c>
      <c r="F2009" s="32">
        <v>3</v>
      </c>
      <c r="G2009" s="32">
        <v>290835</v>
      </c>
      <c r="H2009" s="32">
        <v>1129158</v>
      </c>
    </row>
    <row r="2010" spans="1:8" x14ac:dyDescent="0.3">
      <c r="A2010" t="s">
        <v>92</v>
      </c>
      <c r="B2010" t="s">
        <v>227</v>
      </c>
      <c r="C2010" s="32">
        <v>990664</v>
      </c>
      <c r="D2010" s="1">
        <v>45383</v>
      </c>
      <c r="E2010" s="32">
        <v>2024</v>
      </c>
      <c r="F2010" s="32">
        <v>4</v>
      </c>
      <c r="G2010" s="32">
        <v>253936</v>
      </c>
      <c r="H2010" s="32">
        <v>1244600</v>
      </c>
    </row>
    <row r="2011" spans="1:8" x14ac:dyDescent="0.3">
      <c r="A2011" t="s">
        <v>92</v>
      </c>
      <c r="B2011" t="s">
        <v>228</v>
      </c>
      <c r="C2011" s="32">
        <v>852611</v>
      </c>
      <c r="D2011" s="1">
        <v>45413</v>
      </c>
      <c r="E2011" s="32">
        <v>2024</v>
      </c>
      <c r="F2011" s="32">
        <v>5</v>
      </c>
      <c r="G2011" s="32">
        <v>249181</v>
      </c>
      <c r="H2011" s="32">
        <v>1101792</v>
      </c>
    </row>
    <row r="2012" spans="1:8" x14ac:dyDescent="0.3">
      <c r="A2012" t="s">
        <v>92</v>
      </c>
      <c r="B2012" t="s">
        <v>229</v>
      </c>
      <c r="C2012" s="32">
        <v>927330</v>
      </c>
      <c r="D2012" s="1">
        <v>45444</v>
      </c>
      <c r="E2012" s="32">
        <v>2024</v>
      </c>
      <c r="F2012" s="32">
        <v>6</v>
      </c>
      <c r="G2012" s="32">
        <v>275824</v>
      </c>
      <c r="H2012" s="32">
        <v>1203154</v>
      </c>
    </row>
    <row r="2013" spans="1:8" x14ac:dyDescent="0.3">
      <c r="A2013" t="s">
        <v>92</v>
      </c>
      <c r="B2013" t="s">
        <v>230</v>
      </c>
      <c r="C2013" s="32">
        <v>1400611</v>
      </c>
      <c r="D2013" s="1">
        <v>45474</v>
      </c>
      <c r="E2013" s="32">
        <v>2024</v>
      </c>
      <c r="F2013" s="32">
        <v>7</v>
      </c>
      <c r="G2013" s="32">
        <v>262413</v>
      </c>
      <c r="H2013" s="32">
        <v>1663024</v>
      </c>
    </row>
    <row r="2014" spans="1:8" x14ac:dyDescent="0.3">
      <c r="A2014" t="s">
        <v>92</v>
      </c>
      <c r="B2014" t="s">
        <v>231</v>
      </c>
      <c r="C2014" s="32">
        <v>1198078</v>
      </c>
      <c r="D2014" s="1">
        <v>45505</v>
      </c>
      <c r="E2014" s="32">
        <v>2024</v>
      </c>
      <c r="F2014" s="32">
        <v>8</v>
      </c>
      <c r="G2014" s="32">
        <v>299148</v>
      </c>
      <c r="H2014" s="32">
        <v>1497226</v>
      </c>
    </row>
    <row r="2015" spans="1:8" x14ac:dyDescent="0.3">
      <c r="A2015" t="s">
        <v>92</v>
      </c>
      <c r="B2015" t="s">
        <v>232</v>
      </c>
      <c r="C2015" s="32">
        <v>1115241</v>
      </c>
      <c r="D2015" s="1">
        <v>45536</v>
      </c>
      <c r="E2015" s="32">
        <v>2024</v>
      </c>
      <c r="F2015" s="32">
        <v>9</v>
      </c>
      <c r="G2015" s="32">
        <v>299241</v>
      </c>
      <c r="H2015" s="32">
        <v>1414482</v>
      </c>
    </row>
    <row r="2016" spans="1:8" x14ac:dyDescent="0.3">
      <c r="A2016" t="s">
        <v>92</v>
      </c>
      <c r="B2016" t="s">
        <v>233</v>
      </c>
      <c r="C2016" s="32">
        <v>914446</v>
      </c>
      <c r="D2016" s="1">
        <v>45658</v>
      </c>
      <c r="E2016" s="32">
        <v>2025</v>
      </c>
      <c r="F2016" s="32">
        <v>1</v>
      </c>
      <c r="G2016" s="32">
        <v>217544</v>
      </c>
      <c r="H2016" s="32">
        <v>1131990</v>
      </c>
    </row>
    <row r="2017" spans="1:8" x14ac:dyDescent="0.3">
      <c r="A2017" t="s">
        <v>92</v>
      </c>
      <c r="B2017" t="s">
        <v>234</v>
      </c>
      <c r="C2017" s="32">
        <v>969767</v>
      </c>
      <c r="D2017" s="1">
        <v>45931</v>
      </c>
      <c r="E2017" s="32">
        <v>2025</v>
      </c>
      <c r="F2017" s="32">
        <v>10</v>
      </c>
      <c r="G2017" s="32">
        <v>302785</v>
      </c>
      <c r="H2017" s="32">
        <v>1272552</v>
      </c>
    </row>
    <row r="2018" spans="1:8" x14ac:dyDescent="0.3">
      <c r="A2018" t="s">
        <v>92</v>
      </c>
      <c r="B2018" t="s">
        <v>235</v>
      </c>
      <c r="C2018" s="32">
        <v>1137842</v>
      </c>
      <c r="D2018" s="1">
        <v>45689</v>
      </c>
      <c r="E2018" s="32">
        <v>2025</v>
      </c>
      <c r="F2018" s="32">
        <v>2</v>
      </c>
      <c r="G2018" s="32">
        <v>221909</v>
      </c>
      <c r="H2018" s="32">
        <v>1359751</v>
      </c>
    </row>
    <row r="2019" spans="1:8" x14ac:dyDescent="0.3">
      <c r="A2019" t="s">
        <v>92</v>
      </c>
      <c r="B2019" t="s">
        <v>236</v>
      </c>
      <c r="C2019" s="32">
        <v>1236851</v>
      </c>
      <c r="D2019" s="1">
        <v>45717</v>
      </c>
      <c r="E2019" s="32">
        <v>2025</v>
      </c>
      <c r="F2019" s="32">
        <v>3</v>
      </c>
      <c r="G2019" s="32">
        <v>291006</v>
      </c>
      <c r="H2019" s="32">
        <v>1527857</v>
      </c>
    </row>
    <row r="2020" spans="1:8" x14ac:dyDescent="0.3">
      <c r="A2020" t="s">
        <v>92</v>
      </c>
      <c r="B2020" t="s">
        <v>237</v>
      </c>
      <c r="C2020" s="32">
        <v>973345</v>
      </c>
      <c r="D2020" s="1">
        <v>45748</v>
      </c>
      <c r="E2020" s="32">
        <v>2025</v>
      </c>
      <c r="F2020" s="32">
        <v>4</v>
      </c>
      <c r="G2020" s="32">
        <v>278609</v>
      </c>
      <c r="H2020" s="32">
        <v>1251954</v>
      </c>
    </row>
    <row r="2021" spans="1:8" x14ac:dyDescent="0.3">
      <c r="A2021" t="s">
        <v>92</v>
      </c>
      <c r="B2021" t="s">
        <v>238</v>
      </c>
      <c r="C2021" s="32">
        <v>1248816</v>
      </c>
      <c r="D2021" s="1">
        <v>45778</v>
      </c>
      <c r="E2021" s="32">
        <v>2025</v>
      </c>
      <c r="F2021" s="32">
        <v>5</v>
      </c>
      <c r="G2021" s="32">
        <v>364525</v>
      </c>
      <c r="H2021" s="32">
        <v>1613341</v>
      </c>
    </row>
    <row r="2022" spans="1:8" x14ac:dyDescent="0.3">
      <c r="A2022" t="s">
        <v>92</v>
      </c>
      <c r="B2022" t="s">
        <v>239</v>
      </c>
      <c r="C2022" s="32">
        <v>966605</v>
      </c>
      <c r="D2022" s="1">
        <v>45809</v>
      </c>
      <c r="E2022" s="32">
        <v>2025</v>
      </c>
      <c r="F2022" s="32">
        <v>6</v>
      </c>
      <c r="G2022" s="32">
        <v>310658</v>
      </c>
      <c r="H2022" s="32">
        <v>1277263</v>
      </c>
    </row>
    <row r="2023" spans="1:8" x14ac:dyDescent="0.3">
      <c r="A2023" t="s">
        <v>92</v>
      </c>
      <c r="B2023" t="s">
        <v>240</v>
      </c>
      <c r="C2023" s="32">
        <v>1137976</v>
      </c>
      <c r="D2023" s="1">
        <v>45839</v>
      </c>
      <c r="E2023" s="32">
        <v>2025</v>
      </c>
      <c r="F2023" s="32">
        <v>7</v>
      </c>
      <c r="G2023" s="32">
        <v>278548</v>
      </c>
      <c r="H2023" s="32">
        <v>1416524</v>
      </c>
    </row>
    <row r="2024" spans="1:8" x14ac:dyDescent="0.3">
      <c r="A2024" t="s">
        <v>92</v>
      </c>
      <c r="B2024" t="s">
        <v>241</v>
      </c>
      <c r="C2024" s="32">
        <v>882821</v>
      </c>
      <c r="D2024" s="1">
        <v>45870</v>
      </c>
      <c r="E2024" s="32">
        <v>2025</v>
      </c>
      <c r="F2024" s="32">
        <v>8</v>
      </c>
      <c r="G2024" s="32">
        <v>302120</v>
      </c>
      <c r="H2024" s="32">
        <v>1184941</v>
      </c>
    </row>
    <row r="2025" spans="1:8" x14ac:dyDescent="0.3">
      <c r="A2025" t="s">
        <v>92</v>
      </c>
      <c r="B2025" t="s">
        <v>242</v>
      </c>
      <c r="C2025" s="32">
        <v>953149</v>
      </c>
      <c r="D2025" s="1">
        <v>45901</v>
      </c>
      <c r="E2025" s="32">
        <v>2025</v>
      </c>
      <c r="F2025" s="32">
        <v>9</v>
      </c>
      <c r="G2025" s="32">
        <v>255552</v>
      </c>
      <c r="H2025" s="32">
        <v>1208701</v>
      </c>
    </row>
    <row r="2026" spans="1:8" x14ac:dyDescent="0.3">
      <c r="A2026" t="s">
        <v>93</v>
      </c>
      <c r="B2026" t="s">
        <v>221</v>
      </c>
      <c r="C2026" s="32">
        <v>64031</v>
      </c>
      <c r="D2026" s="1">
        <v>45292</v>
      </c>
      <c r="E2026" s="32">
        <v>2024</v>
      </c>
      <c r="F2026" s="32">
        <v>1</v>
      </c>
      <c r="G2026" s="32">
        <v>89905</v>
      </c>
      <c r="H2026" s="32">
        <v>153936</v>
      </c>
    </row>
    <row r="2027" spans="1:8" x14ac:dyDescent="0.3">
      <c r="A2027" t="s">
        <v>93</v>
      </c>
      <c r="B2027" t="s">
        <v>222</v>
      </c>
      <c r="C2027" s="32">
        <v>117440</v>
      </c>
      <c r="D2027" s="1">
        <v>45566</v>
      </c>
      <c r="E2027" s="32">
        <v>2024</v>
      </c>
      <c r="F2027" s="32">
        <v>10</v>
      </c>
      <c r="G2027" s="32">
        <v>49428</v>
      </c>
      <c r="H2027" s="32">
        <v>166868</v>
      </c>
    </row>
    <row r="2028" spans="1:8" x14ac:dyDescent="0.3">
      <c r="A2028" t="s">
        <v>93</v>
      </c>
      <c r="B2028" t="s">
        <v>223</v>
      </c>
      <c r="C2028" s="32">
        <v>113155</v>
      </c>
      <c r="D2028" s="1">
        <v>45597</v>
      </c>
      <c r="E2028" s="32">
        <v>2024</v>
      </c>
      <c r="F2028" s="32">
        <v>11</v>
      </c>
      <c r="G2028" s="32">
        <v>178114</v>
      </c>
      <c r="H2028" s="32">
        <v>291269</v>
      </c>
    </row>
    <row r="2029" spans="1:8" x14ac:dyDescent="0.3">
      <c r="A2029" t="s">
        <v>93</v>
      </c>
      <c r="B2029" t="s">
        <v>224</v>
      </c>
      <c r="C2029" s="32">
        <v>184802</v>
      </c>
      <c r="D2029" s="1">
        <v>45627</v>
      </c>
      <c r="E2029" s="32">
        <v>2024</v>
      </c>
      <c r="F2029" s="32">
        <v>12</v>
      </c>
      <c r="G2029" s="32">
        <v>106709</v>
      </c>
      <c r="H2029" s="32">
        <v>291511</v>
      </c>
    </row>
    <row r="2030" spans="1:8" x14ac:dyDescent="0.3">
      <c r="A2030" t="s">
        <v>93</v>
      </c>
      <c r="B2030" t="s">
        <v>225</v>
      </c>
      <c r="C2030" s="32">
        <v>58900</v>
      </c>
      <c r="D2030" s="1">
        <v>45323</v>
      </c>
      <c r="E2030" s="32">
        <v>2024</v>
      </c>
      <c r="F2030" s="32">
        <v>2</v>
      </c>
      <c r="G2030" s="32">
        <v>94258</v>
      </c>
      <c r="H2030" s="32">
        <v>153158</v>
      </c>
    </row>
    <row r="2031" spans="1:8" x14ac:dyDescent="0.3">
      <c r="A2031" t="s">
        <v>93</v>
      </c>
      <c r="B2031" t="s">
        <v>226</v>
      </c>
      <c r="C2031" s="32">
        <v>80535</v>
      </c>
      <c r="D2031" s="1">
        <v>45352</v>
      </c>
      <c r="E2031" s="32">
        <v>2024</v>
      </c>
      <c r="F2031" s="32">
        <v>3</v>
      </c>
      <c r="G2031" s="32">
        <v>41396</v>
      </c>
      <c r="H2031" s="32">
        <v>121931</v>
      </c>
    </row>
    <row r="2032" spans="1:8" x14ac:dyDescent="0.3">
      <c r="A2032" t="s">
        <v>93</v>
      </c>
      <c r="B2032" t="s">
        <v>227</v>
      </c>
      <c r="C2032" s="32">
        <v>60210</v>
      </c>
      <c r="D2032" s="1">
        <v>45383</v>
      </c>
      <c r="E2032" s="32">
        <v>2024</v>
      </c>
      <c r="F2032" s="32">
        <v>4</v>
      </c>
      <c r="G2032" s="32">
        <v>130872</v>
      </c>
      <c r="H2032" s="32">
        <v>191082</v>
      </c>
    </row>
    <row r="2033" spans="1:8" x14ac:dyDescent="0.3">
      <c r="A2033" t="s">
        <v>93</v>
      </c>
      <c r="B2033" t="s">
        <v>228</v>
      </c>
      <c r="C2033" s="32">
        <v>72456</v>
      </c>
      <c r="D2033" s="1">
        <v>45413</v>
      </c>
      <c r="E2033" s="32">
        <v>2024</v>
      </c>
      <c r="F2033" s="32">
        <v>5</v>
      </c>
      <c r="G2033" s="32">
        <v>67887</v>
      </c>
      <c r="H2033" s="32">
        <v>140343</v>
      </c>
    </row>
    <row r="2034" spans="1:8" x14ac:dyDescent="0.3">
      <c r="A2034" t="s">
        <v>93</v>
      </c>
      <c r="B2034" t="s">
        <v>229</v>
      </c>
      <c r="C2034" s="32">
        <v>67222</v>
      </c>
      <c r="D2034" s="1">
        <v>45444</v>
      </c>
      <c r="E2034" s="32">
        <v>2024</v>
      </c>
      <c r="F2034" s="32">
        <v>6</v>
      </c>
      <c r="G2034" s="32">
        <v>79657</v>
      </c>
      <c r="H2034" s="32">
        <v>146879</v>
      </c>
    </row>
    <row r="2035" spans="1:8" x14ac:dyDescent="0.3">
      <c r="A2035" t="s">
        <v>93</v>
      </c>
      <c r="B2035" t="s">
        <v>230</v>
      </c>
      <c r="C2035" s="32">
        <v>118964</v>
      </c>
      <c r="D2035" s="1">
        <v>45474</v>
      </c>
      <c r="E2035" s="32">
        <v>2024</v>
      </c>
      <c r="F2035" s="32">
        <v>7</v>
      </c>
      <c r="G2035" s="32">
        <v>18838</v>
      </c>
      <c r="H2035" s="32">
        <v>137802</v>
      </c>
    </row>
    <row r="2036" spans="1:8" x14ac:dyDescent="0.3">
      <c r="A2036" t="s">
        <v>93</v>
      </c>
      <c r="B2036" t="s">
        <v>231</v>
      </c>
      <c r="C2036" s="32">
        <v>64206</v>
      </c>
      <c r="D2036" s="1">
        <v>45505</v>
      </c>
      <c r="E2036" s="32">
        <v>2024</v>
      </c>
      <c r="F2036" s="32">
        <v>8</v>
      </c>
      <c r="G2036" s="32">
        <v>61660</v>
      </c>
      <c r="H2036" s="32">
        <v>125866</v>
      </c>
    </row>
    <row r="2037" spans="1:8" x14ac:dyDescent="0.3">
      <c r="A2037" t="s">
        <v>93</v>
      </c>
      <c r="B2037" t="s">
        <v>232</v>
      </c>
      <c r="C2037" s="32">
        <v>112251</v>
      </c>
      <c r="D2037" s="1">
        <v>45536</v>
      </c>
      <c r="E2037" s="32">
        <v>2024</v>
      </c>
      <c r="F2037" s="32">
        <v>9</v>
      </c>
      <c r="G2037" s="32">
        <v>67121</v>
      </c>
      <c r="H2037" s="32">
        <v>179372</v>
      </c>
    </row>
    <row r="2038" spans="1:8" x14ac:dyDescent="0.3">
      <c r="A2038" t="s">
        <v>93</v>
      </c>
      <c r="B2038" t="s">
        <v>233</v>
      </c>
      <c r="C2038" s="32">
        <v>77271</v>
      </c>
      <c r="D2038" s="1">
        <v>45658</v>
      </c>
      <c r="E2038" s="32">
        <v>2025</v>
      </c>
      <c r="F2038" s="32">
        <v>1</v>
      </c>
      <c r="G2038" s="32">
        <v>105928</v>
      </c>
      <c r="H2038" s="32">
        <v>183199</v>
      </c>
    </row>
    <row r="2039" spans="1:8" x14ac:dyDescent="0.3">
      <c r="A2039" t="s">
        <v>93</v>
      </c>
      <c r="B2039" t="s">
        <v>234</v>
      </c>
      <c r="C2039" s="32">
        <v>72723</v>
      </c>
      <c r="D2039" s="1">
        <v>45931</v>
      </c>
      <c r="E2039" s="32">
        <v>2025</v>
      </c>
      <c r="F2039" s="32">
        <v>10</v>
      </c>
      <c r="G2039" s="32">
        <v>29491</v>
      </c>
      <c r="H2039" s="32">
        <v>102214</v>
      </c>
    </row>
    <row r="2040" spans="1:8" x14ac:dyDescent="0.3">
      <c r="A2040" t="s">
        <v>93</v>
      </c>
      <c r="B2040" t="s">
        <v>235</v>
      </c>
      <c r="C2040" s="32">
        <v>114780</v>
      </c>
      <c r="D2040" s="1">
        <v>45689</v>
      </c>
      <c r="E2040" s="32">
        <v>2025</v>
      </c>
      <c r="F2040" s="32">
        <v>2</v>
      </c>
      <c r="G2040" s="32">
        <v>30430</v>
      </c>
      <c r="H2040" s="32">
        <v>145210</v>
      </c>
    </row>
    <row r="2041" spans="1:8" x14ac:dyDescent="0.3">
      <c r="A2041" t="s">
        <v>93</v>
      </c>
      <c r="B2041" t="s">
        <v>236</v>
      </c>
      <c r="C2041" s="32">
        <v>92831</v>
      </c>
      <c r="D2041" s="1">
        <v>45717</v>
      </c>
      <c r="E2041" s="32">
        <v>2025</v>
      </c>
      <c r="F2041" s="32">
        <v>3</v>
      </c>
      <c r="G2041" s="32">
        <v>77130</v>
      </c>
      <c r="H2041" s="32">
        <v>169961</v>
      </c>
    </row>
    <row r="2042" spans="1:8" x14ac:dyDescent="0.3">
      <c r="A2042" t="s">
        <v>93</v>
      </c>
      <c r="B2042" t="s">
        <v>237</v>
      </c>
      <c r="C2042" s="32">
        <v>78553</v>
      </c>
      <c r="D2042" s="1">
        <v>45748</v>
      </c>
      <c r="E2042" s="32">
        <v>2025</v>
      </c>
      <c r="F2042" s="32">
        <v>4</v>
      </c>
      <c r="G2042" s="32">
        <v>110512</v>
      </c>
      <c r="H2042" s="32">
        <v>189065</v>
      </c>
    </row>
    <row r="2043" spans="1:8" x14ac:dyDescent="0.3">
      <c r="A2043" t="s">
        <v>93</v>
      </c>
      <c r="B2043" t="s">
        <v>238</v>
      </c>
      <c r="C2043" s="32">
        <v>77702</v>
      </c>
      <c r="D2043" s="1">
        <v>45778</v>
      </c>
      <c r="E2043" s="32">
        <v>2025</v>
      </c>
      <c r="F2043" s="32">
        <v>5</v>
      </c>
      <c r="G2043" s="32">
        <v>141894</v>
      </c>
      <c r="H2043" s="32">
        <v>219596</v>
      </c>
    </row>
    <row r="2044" spans="1:8" x14ac:dyDescent="0.3">
      <c r="A2044" t="s">
        <v>93</v>
      </c>
      <c r="B2044" t="s">
        <v>239</v>
      </c>
      <c r="C2044" s="32">
        <v>70435</v>
      </c>
      <c r="D2044" s="1">
        <v>45809</v>
      </c>
      <c r="E2044" s="32">
        <v>2025</v>
      </c>
      <c r="F2044" s="32">
        <v>6</v>
      </c>
      <c r="G2044" s="32">
        <v>21124</v>
      </c>
      <c r="H2044" s="32">
        <v>91559</v>
      </c>
    </row>
    <row r="2045" spans="1:8" x14ac:dyDescent="0.3">
      <c r="A2045" t="s">
        <v>93</v>
      </c>
      <c r="B2045" t="s">
        <v>240</v>
      </c>
      <c r="C2045" s="32">
        <v>117859</v>
      </c>
      <c r="D2045" s="1">
        <v>45839</v>
      </c>
      <c r="E2045" s="32">
        <v>2025</v>
      </c>
      <c r="F2045" s="32">
        <v>7</v>
      </c>
      <c r="G2045" s="32">
        <v>28471</v>
      </c>
      <c r="H2045" s="32">
        <v>146330</v>
      </c>
    </row>
    <row r="2046" spans="1:8" x14ac:dyDescent="0.3">
      <c r="A2046" t="s">
        <v>93</v>
      </c>
      <c r="B2046" t="s">
        <v>241</v>
      </c>
      <c r="C2046" s="32">
        <v>171552</v>
      </c>
      <c r="D2046" s="1">
        <v>45870</v>
      </c>
      <c r="E2046" s="32">
        <v>2025</v>
      </c>
      <c r="F2046" s="32">
        <v>8</v>
      </c>
      <c r="G2046" s="32">
        <v>36182</v>
      </c>
      <c r="H2046" s="32">
        <v>207734</v>
      </c>
    </row>
    <row r="2047" spans="1:8" x14ac:dyDescent="0.3">
      <c r="A2047" t="s">
        <v>93</v>
      </c>
      <c r="B2047" t="s">
        <v>242</v>
      </c>
      <c r="C2047" s="32">
        <v>67659</v>
      </c>
      <c r="D2047" s="1">
        <v>45901</v>
      </c>
      <c r="E2047" s="32">
        <v>2025</v>
      </c>
      <c r="F2047" s="32">
        <v>9</v>
      </c>
      <c r="G2047" s="32">
        <v>119880</v>
      </c>
      <c r="H2047" s="32">
        <v>187539</v>
      </c>
    </row>
    <row r="2048" spans="1:8" x14ac:dyDescent="0.3">
      <c r="A2048" t="s">
        <v>94</v>
      </c>
      <c r="B2048" t="s">
        <v>221</v>
      </c>
      <c r="C2048" s="32">
        <v>7147737</v>
      </c>
      <c r="D2048" s="1">
        <v>45292</v>
      </c>
      <c r="E2048" s="32">
        <v>2024</v>
      </c>
      <c r="F2048" s="32">
        <v>1</v>
      </c>
      <c r="G2048" s="32">
        <v>2852750</v>
      </c>
      <c r="H2048" s="32">
        <v>10000487</v>
      </c>
    </row>
    <row r="2049" spans="1:8" x14ac:dyDescent="0.3">
      <c r="A2049" t="s">
        <v>94</v>
      </c>
      <c r="B2049" t="s">
        <v>222</v>
      </c>
      <c r="C2049" s="32">
        <v>8491831</v>
      </c>
      <c r="D2049" s="1">
        <v>45566</v>
      </c>
      <c r="E2049" s="32">
        <v>2024</v>
      </c>
      <c r="F2049" s="32">
        <v>10</v>
      </c>
      <c r="G2049" s="32">
        <v>3100715</v>
      </c>
      <c r="H2049" s="32">
        <v>11592546</v>
      </c>
    </row>
    <row r="2050" spans="1:8" x14ac:dyDescent="0.3">
      <c r="A2050" t="s">
        <v>94</v>
      </c>
      <c r="B2050" t="s">
        <v>223</v>
      </c>
      <c r="C2050" s="32">
        <v>7234169</v>
      </c>
      <c r="D2050" s="1">
        <v>45597</v>
      </c>
      <c r="E2050" s="32">
        <v>2024</v>
      </c>
      <c r="F2050" s="32">
        <v>11</v>
      </c>
      <c r="G2050" s="32">
        <v>3763463</v>
      </c>
      <c r="H2050" s="32">
        <v>10997632</v>
      </c>
    </row>
    <row r="2051" spans="1:8" x14ac:dyDescent="0.3">
      <c r="A2051" t="s">
        <v>94</v>
      </c>
      <c r="B2051" t="s">
        <v>224</v>
      </c>
      <c r="C2051" s="32">
        <v>7602706</v>
      </c>
      <c r="D2051" s="1">
        <v>45627</v>
      </c>
      <c r="E2051" s="32">
        <v>2024</v>
      </c>
      <c r="F2051" s="32">
        <v>12</v>
      </c>
      <c r="G2051" s="32">
        <v>3106706</v>
      </c>
      <c r="H2051" s="32">
        <v>10709412</v>
      </c>
    </row>
    <row r="2052" spans="1:8" x14ac:dyDescent="0.3">
      <c r="A2052" t="s">
        <v>94</v>
      </c>
      <c r="B2052" t="s">
        <v>225</v>
      </c>
      <c r="C2052" s="32">
        <v>7069840</v>
      </c>
      <c r="D2052" s="1">
        <v>45323</v>
      </c>
      <c r="E2052" s="32">
        <v>2024</v>
      </c>
      <c r="F2052" s="32">
        <v>2</v>
      </c>
      <c r="G2052" s="32">
        <v>3033814</v>
      </c>
      <c r="H2052" s="32">
        <v>10103654</v>
      </c>
    </row>
    <row r="2053" spans="1:8" x14ac:dyDescent="0.3">
      <c r="A2053" t="s">
        <v>94</v>
      </c>
      <c r="B2053" t="s">
        <v>226</v>
      </c>
      <c r="C2053" s="32">
        <v>7902577</v>
      </c>
      <c r="D2053" s="1">
        <v>45352</v>
      </c>
      <c r="E2053" s="32">
        <v>2024</v>
      </c>
      <c r="F2053" s="32">
        <v>3</v>
      </c>
      <c r="G2053" s="32">
        <v>3961352</v>
      </c>
      <c r="H2053" s="32">
        <v>11863929</v>
      </c>
    </row>
    <row r="2054" spans="1:8" x14ac:dyDescent="0.3">
      <c r="A2054" t="s">
        <v>94</v>
      </c>
      <c r="B2054" t="s">
        <v>227</v>
      </c>
      <c r="C2054" s="32">
        <v>8302344</v>
      </c>
      <c r="D2054" s="1">
        <v>45383</v>
      </c>
      <c r="E2054" s="32">
        <v>2024</v>
      </c>
      <c r="F2054" s="32">
        <v>4</v>
      </c>
      <c r="G2054" s="32">
        <v>3412708</v>
      </c>
      <c r="H2054" s="32">
        <v>11715052</v>
      </c>
    </row>
    <row r="2055" spans="1:8" x14ac:dyDescent="0.3">
      <c r="A2055" t="s">
        <v>94</v>
      </c>
      <c r="B2055" t="s">
        <v>228</v>
      </c>
      <c r="C2055" s="32">
        <v>8705732</v>
      </c>
      <c r="D2055" s="1">
        <v>45413</v>
      </c>
      <c r="E2055" s="32">
        <v>2024</v>
      </c>
      <c r="F2055" s="32">
        <v>5</v>
      </c>
      <c r="G2055" s="32">
        <v>3667555</v>
      </c>
      <c r="H2055" s="32">
        <v>12373287</v>
      </c>
    </row>
    <row r="2056" spans="1:8" x14ac:dyDescent="0.3">
      <c r="A2056" t="s">
        <v>94</v>
      </c>
      <c r="B2056" t="s">
        <v>229</v>
      </c>
      <c r="C2056" s="32">
        <v>7442718</v>
      </c>
      <c r="D2056" s="1">
        <v>45444</v>
      </c>
      <c r="E2056" s="32">
        <v>2024</v>
      </c>
      <c r="F2056" s="32">
        <v>6</v>
      </c>
      <c r="G2056" s="32">
        <v>4080206</v>
      </c>
      <c r="H2056" s="32">
        <v>11522924</v>
      </c>
    </row>
    <row r="2057" spans="1:8" x14ac:dyDescent="0.3">
      <c r="A2057" t="s">
        <v>94</v>
      </c>
      <c r="B2057" t="s">
        <v>230</v>
      </c>
      <c r="C2057" s="32">
        <v>7317138</v>
      </c>
      <c r="D2057" s="1">
        <v>45474</v>
      </c>
      <c r="E2057" s="32">
        <v>2024</v>
      </c>
      <c r="F2057" s="32">
        <v>7</v>
      </c>
      <c r="G2057" s="32">
        <v>3314579</v>
      </c>
      <c r="H2057" s="32">
        <v>10631717</v>
      </c>
    </row>
    <row r="2058" spans="1:8" x14ac:dyDescent="0.3">
      <c r="A2058" t="s">
        <v>94</v>
      </c>
      <c r="B2058" t="s">
        <v>231</v>
      </c>
      <c r="C2058" s="32">
        <v>6669824</v>
      </c>
      <c r="D2058" s="1">
        <v>45505</v>
      </c>
      <c r="E2058" s="32">
        <v>2024</v>
      </c>
      <c r="F2058" s="32">
        <v>8</v>
      </c>
      <c r="G2058" s="32">
        <v>4114988</v>
      </c>
      <c r="H2058" s="32">
        <v>10784812</v>
      </c>
    </row>
    <row r="2059" spans="1:8" x14ac:dyDescent="0.3">
      <c r="A2059" t="s">
        <v>94</v>
      </c>
      <c r="B2059" t="s">
        <v>232</v>
      </c>
      <c r="C2059" s="32">
        <v>7347907</v>
      </c>
      <c r="D2059" s="1">
        <v>45536</v>
      </c>
      <c r="E2059" s="32">
        <v>2024</v>
      </c>
      <c r="F2059" s="32">
        <v>9</v>
      </c>
      <c r="G2059" s="32">
        <v>3343833</v>
      </c>
      <c r="H2059" s="32">
        <v>10691740</v>
      </c>
    </row>
    <row r="2060" spans="1:8" x14ac:dyDescent="0.3">
      <c r="A2060" t="s">
        <v>94</v>
      </c>
      <c r="B2060" t="s">
        <v>233</v>
      </c>
      <c r="C2060" s="32">
        <v>8463693</v>
      </c>
      <c r="D2060" s="1">
        <v>45658</v>
      </c>
      <c r="E2060" s="32">
        <v>2025</v>
      </c>
      <c r="F2060" s="32">
        <v>1</v>
      </c>
      <c r="G2060" s="32">
        <v>3204396</v>
      </c>
      <c r="H2060" s="32">
        <v>11668089</v>
      </c>
    </row>
    <row r="2061" spans="1:8" x14ac:dyDescent="0.3">
      <c r="A2061" t="s">
        <v>94</v>
      </c>
      <c r="B2061" t="s">
        <v>234</v>
      </c>
      <c r="C2061" s="32">
        <v>7706461</v>
      </c>
      <c r="D2061" s="1">
        <v>45931</v>
      </c>
      <c r="E2061" s="32">
        <v>2025</v>
      </c>
      <c r="F2061" s="32">
        <v>10</v>
      </c>
      <c r="G2061" s="32">
        <v>4524575</v>
      </c>
      <c r="H2061" s="32">
        <v>12231036</v>
      </c>
    </row>
    <row r="2062" spans="1:8" x14ac:dyDescent="0.3">
      <c r="A2062" t="s">
        <v>94</v>
      </c>
      <c r="B2062" t="s">
        <v>235</v>
      </c>
      <c r="C2062" s="32">
        <v>8627125</v>
      </c>
      <c r="D2062" s="1">
        <v>45689</v>
      </c>
      <c r="E2062" s="32">
        <v>2025</v>
      </c>
      <c r="F2062" s="32">
        <v>2</v>
      </c>
      <c r="G2062" s="32">
        <v>3494969</v>
      </c>
      <c r="H2062" s="32">
        <v>12122094</v>
      </c>
    </row>
    <row r="2063" spans="1:8" x14ac:dyDescent="0.3">
      <c r="A2063" t="s">
        <v>94</v>
      </c>
      <c r="B2063" t="s">
        <v>236</v>
      </c>
      <c r="C2063" s="32">
        <v>11554990</v>
      </c>
      <c r="D2063" s="1">
        <v>45717</v>
      </c>
      <c r="E2063" s="32">
        <v>2025</v>
      </c>
      <c r="F2063" s="32">
        <v>3</v>
      </c>
      <c r="G2063" s="32">
        <v>3768315</v>
      </c>
      <c r="H2063" s="32">
        <v>15323305</v>
      </c>
    </row>
    <row r="2064" spans="1:8" x14ac:dyDescent="0.3">
      <c r="A2064" t="s">
        <v>94</v>
      </c>
      <c r="B2064" t="s">
        <v>237</v>
      </c>
      <c r="C2064" s="32">
        <v>10372049</v>
      </c>
      <c r="D2064" s="1">
        <v>45748</v>
      </c>
      <c r="E2064" s="32">
        <v>2025</v>
      </c>
      <c r="F2064" s="32">
        <v>4</v>
      </c>
      <c r="G2064" s="32">
        <v>3959559</v>
      </c>
      <c r="H2064" s="32">
        <v>14331608</v>
      </c>
    </row>
    <row r="2065" spans="1:8" x14ac:dyDescent="0.3">
      <c r="A2065" t="s">
        <v>94</v>
      </c>
      <c r="B2065" t="s">
        <v>238</v>
      </c>
      <c r="C2065" s="32">
        <v>9760825</v>
      </c>
      <c r="D2065" s="1">
        <v>45778</v>
      </c>
      <c r="E2065" s="32">
        <v>2025</v>
      </c>
      <c r="F2065" s="32">
        <v>5</v>
      </c>
      <c r="G2065" s="32">
        <v>3819093</v>
      </c>
      <c r="H2065" s="32">
        <v>13579918</v>
      </c>
    </row>
    <row r="2066" spans="1:8" x14ac:dyDescent="0.3">
      <c r="A2066" t="s">
        <v>94</v>
      </c>
      <c r="B2066" t="s">
        <v>239</v>
      </c>
      <c r="C2066" s="32">
        <v>9472270</v>
      </c>
      <c r="D2066" s="1">
        <v>45809</v>
      </c>
      <c r="E2066" s="32">
        <v>2025</v>
      </c>
      <c r="F2066" s="32">
        <v>6</v>
      </c>
      <c r="G2066" s="32">
        <v>3805796</v>
      </c>
      <c r="H2066" s="32">
        <v>13278066</v>
      </c>
    </row>
    <row r="2067" spans="1:8" x14ac:dyDescent="0.3">
      <c r="A2067" t="s">
        <v>94</v>
      </c>
      <c r="B2067" t="s">
        <v>240</v>
      </c>
      <c r="C2067" s="32">
        <v>9512235</v>
      </c>
      <c r="D2067" s="1">
        <v>45839</v>
      </c>
      <c r="E2067" s="32">
        <v>2025</v>
      </c>
      <c r="F2067" s="32">
        <v>7</v>
      </c>
      <c r="G2067" s="32">
        <v>3405954</v>
      </c>
      <c r="H2067" s="32">
        <v>12918189</v>
      </c>
    </row>
    <row r="2068" spans="1:8" x14ac:dyDescent="0.3">
      <c r="A2068" t="s">
        <v>94</v>
      </c>
      <c r="B2068" t="s">
        <v>241</v>
      </c>
      <c r="C2068" s="32">
        <v>8216599</v>
      </c>
      <c r="D2068" s="1">
        <v>45870</v>
      </c>
      <c r="E2068" s="32">
        <v>2025</v>
      </c>
      <c r="F2068" s="32">
        <v>8</v>
      </c>
      <c r="G2068" s="32">
        <v>3848853</v>
      </c>
      <c r="H2068" s="32">
        <v>12065452</v>
      </c>
    </row>
    <row r="2069" spans="1:8" x14ac:dyDescent="0.3">
      <c r="A2069" t="s">
        <v>94</v>
      </c>
      <c r="B2069" t="s">
        <v>242</v>
      </c>
      <c r="C2069" s="32">
        <v>7751460</v>
      </c>
      <c r="D2069" s="1">
        <v>45901</v>
      </c>
      <c r="E2069" s="32">
        <v>2025</v>
      </c>
      <c r="F2069" s="32">
        <v>9</v>
      </c>
      <c r="G2069" s="32">
        <v>4378602</v>
      </c>
      <c r="H2069" s="32">
        <v>12130062</v>
      </c>
    </row>
    <row r="2070" spans="1:8" x14ac:dyDescent="0.3">
      <c r="A2070" t="s">
        <v>95</v>
      </c>
      <c r="B2070" t="s">
        <v>221</v>
      </c>
      <c r="C2070" s="32">
        <v>2181770</v>
      </c>
      <c r="D2070" s="1">
        <v>45292</v>
      </c>
      <c r="E2070" s="32">
        <v>2024</v>
      </c>
      <c r="F2070" s="32">
        <v>1</v>
      </c>
      <c r="G2070" s="32">
        <v>787315</v>
      </c>
      <c r="H2070" s="32">
        <v>2969085</v>
      </c>
    </row>
    <row r="2071" spans="1:8" x14ac:dyDescent="0.3">
      <c r="A2071" t="s">
        <v>95</v>
      </c>
      <c r="B2071" t="s">
        <v>222</v>
      </c>
      <c r="C2071" s="32">
        <v>2939780</v>
      </c>
      <c r="D2071" s="1">
        <v>45566</v>
      </c>
      <c r="E2071" s="32">
        <v>2024</v>
      </c>
      <c r="F2071" s="32">
        <v>10</v>
      </c>
      <c r="G2071" s="32">
        <v>752030</v>
      </c>
      <c r="H2071" s="32">
        <v>3691810</v>
      </c>
    </row>
    <row r="2072" spans="1:8" x14ac:dyDescent="0.3">
      <c r="A2072" t="s">
        <v>95</v>
      </c>
      <c r="B2072" t="s">
        <v>223</v>
      </c>
      <c r="C2072" s="32">
        <v>2625180</v>
      </c>
      <c r="D2072" s="1">
        <v>45597</v>
      </c>
      <c r="E2072" s="32">
        <v>2024</v>
      </c>
      <c r="F2072" s="32">
        <v>11</v>
      </c>
      <c r="G2072" s="32">
        <v>987583</v>
      </c>
      <c r="H2072" s="32">
        <v>3612763</v>
      </c>
    </row>
    <row r="2073" spans="1:8" x14ac:dyDescent="0.3">
      <c r="A2073" t="s">
        <v>95</v>
      </c>
      <c r="B2073" t="s">
        <v>224</v>
      </c>
      <c r="C2073" s="32">
        <v>2600071</v>
      </c>
      <c r="D2073" s="1">
        <v>45627</v>
      </c>
      <c r="E2073" s="32">
        <v>2024</v>
      </c>
      <c r="F2073" s="32">
        <v>12</v>
      </c>
      <c r="G2073" s="32">
        <v>965232</v>
      </c>
      <c r="H2073" s="32">
        <v>3565303</v>
      </c>
    </row>
    <row r="2074" spans="1:8" x14ac:dyDescent="0.3">
      <c r="A2074" t="s">
        <v>95</v>
      </c>
      <c r="B2074" t="s">
        <v>225</v>
      </c>
      <c r="C2074" s="32">
        <v>2233156</v>
      </c>
      <c r="D2074" s="1">
        <v>45323</v>
      </c>
      <c r="E2074" s="32">
        <v>2024</v>
      </c>
      <c r="F2074" s="32">
        <v>2</v>
      </c>
      <c r="G2074" s="32">
        <v>692271</v>
      </c>
      <c r="H2074" s="32">
        <v>2925427</v>
      </c>
    </row>
    <row r="2075" spans="1:8" x14ac:dyDescent="0.3">
      <c r="A2075" t="s">
        <v>95</v>
      </c>
      <c r="B2075" t="s">
        <v>226</v>
      </c>
      <c r="C2075" s="32">
        <v>2373452</v>
      </c>
      <c r="D2075" s="1">
        <v>45352</v>
      </c>
      <c r="E2075" s="32">
        <v>2024</v>
      </c>
      <c r="F2075" s="32">
        <v>3</v>
      </c>
      <c r="G2075" s="32">
        <v>862222</v>
      </c>
      <c r="H2075" s="32">
        <v>3235674</v>
      </c>
    </row>
    <row r="2076" spans="1:8" x14ac:dyDescent="0.3">
      <c r="A2076" t="s">
        <v>95</v>
      </c>
      <c r="B2076" t="s">
        <v>227</v>
      </c>
      <c r="C2076" s="32">
        <v>2559799</v>
      </c>
      <c r="D2076" s="1">
        <v>45383</v>
      </c>
      <c r="E2076" s="32">
        <v>2024</v>
      </c>
      <c r="F2076" s="32">
        <v>4</v>
      </c>
      <c r="G2076" s="32">
        <v>824818</v>
      </c>
      <c r="H2076" s="32">
        <v>3384617</v>
      </c>
    </row>
    <row r="2077" spans="1:8" x14ac:dyDescent="0.3">
      <c r="A2077" t="s">
        <v>95</v>
      </c>
      <c r="B2077" t="s">
        <v>228</v>
      </c>
      <c r="C2077" s="32">
        <v>2295451</v>
      </c>
      <c r="D2077" s="1">
        <v>45413</v>
      </c>
      <c r="E2077" s="32">
        <v>2024</v>
      </c>
      <c r="F2077" s="32">
        <v>5</v>
      </c>
      <c r="G2077" s="32">
        <v>897841</v>
      </c>
      <c r="H2077" s="32">
        <v>3193292</v>
      </c>
    </row>
    <row r="2078" spans="1:8" x14ac:dyDescent="0.3">
      <c r="A2078" t="s">
        <v>95</v>
      </c>
      <c r="B2078" t="s">
        <v>229</v>
      </c>
      <c r="C2078" s="32">
        <v>2094851</v>
      </c>
      <c r="D2078" s="1">
        <v>45444</v>
      </c>
      <c r="E2078" s="32">
        <v>2024</v>
      </c>
      <c r="F2078" s="32">
        <v>6</v>
      </c>
      <c r="G2078" s="32">
        <v>895515</v>
      </c>
      <c r="H2078" s="32">
        <v>2990366</v>
      </c>
    </row>
    <row r="2079" spans="1:8" x14ac:dyDescent="0.3">
      <c r="A2079" t="s">
        <v>95</v>
      </c>
      <c r="B2079" t="s">
        <v>230</v>
      </c>
      <c r="C2079" s="32">
        <v>2389699</v>
      </c>
      <c r="D2079" s="1">
        <v>45474</v>
      </c>
      <c r="E2079" s="32">
        <v>2024</v>
      </c>
      <c r="F2079" s="32">
        <v>7</v>
      </c>
      <c r="G2079" s="32">
        <v>885984</v>
      </c>
      <c r="H2079" s="32">
        <v>3275683</v>
      </c>
    </row>
    <row r="2080" spans="1:8" x14ac:dyDescent="0.3">
      <c r="A2080" t="s">
        <v>95</v>
      </c>
      <c r="B2080" t="s">
        <v>231</v>
      </c>
      <c r="C2080" s="32">
        <v>2429251</v>
      </c>
      <c r="D2080" s="1">
        <v>45505</v>
      </c>
      <c r="E2080" s="32">
        <v>2024</v>
      </c>
      <c r="F2080" s="32">
        <v>8</v>
      </c>
      <c r="G2080" s="32">
        <v>825383</v>
      </c>
      <c r="H2080" s="32">
        <v>3254634</v>
      </c>
    </row>
    <row r="2081" spans="1:8" x14ac:dyDescent="0.3">
      <c r="A2081" t="s">
        <v>95</v>
      </c>
      <c r="B2081" t="s">
        <v>232</v>
      </c>
      <c r="C2081" s="32">
        <v>2826981</v>
      </c>
      <c r="D2081" s="1">
        <v>45536</v>
      </c>
      <c r="E2081" s="32">
        <v>2024</v>
      </c>
      <c r="F2081" s="32">
        <v>9</v>
      </c>
      <c r="G2081" s="32">
        <v>825901</v>
      </c>
      <c r="H2081" s="32">
        <v>3652882</v>
      </c>
    </row>
    <row r="2082" spans="1:8" x14ac:dyDescent="0.3">
      <c r="A2082" t="s">
        <v>95</v>
      </c>
      <c r="B2082" t="s">
        <v>233</v>
      </c>
      <c r="C2082" s="32">
        <v>2777744</v>
      </c>
      <c r="D2082" s="1">
        <v>45658</v>
      </c>
      <c r="E2082" s="32">
        <v>2025</v>
      </c>
      <c r="F2082" s="32">
        <v>1</v>
      </c>
      <c r="G2082" s="32">
        <v>824707</v>
      </c>
      <c r="H2082" s="32">
        <v>3602451</v>
      </c>
    </row>
    <row r="2083" spans="1:8" x14ac:dyDescent="0.3">
      <c r="A2083" t="s">
        <v>95</v>
      </c>
      <c r="B2083" t="s">
        <v>234</v>
      </c>
      <c r="C2083" s="32">
        <v>3040152</v>
      </c>
      <c r="D2083" s="1">
        <v>45931</v>
      </c>
      <c r="E2083" s="32">
        <v>2025</v>
      </c>
      <c r="F2083" s="32">
        <v>10</v>
      </c>
      <c r="G2083" s="32">
        <v>950197</v>
      </c>
      <c r="H2083" s="32">
        <v>3990349</v>
      </c>
    </row>
    <row r="2084" spans="1:8" x14ac:dyDescent="0.3">
      <c r="A2084" t="s">
        <v>95</v>
      </c>
      <c r="B2084" t="s">
        <v>235</v>
      </c>
      <c r="C2084" s="32">
        <v>2443535</v>
      </c>
      <c r="D2084" s="1">
        <v>45689</v>
      </c>
      <c r="E2084" s="32">
        <v>2025</v>
      </c>
      <c r="F2084" s="32">
        <v>2</v>
      </c>
      <c r="G2084" s="32">
        <v>698560</v>
      </c>
      <c r="H2084" s="32">
        <v>3142095</v>
      </c>
    </row>
    <row r="2085" spans="1:8" x14ac:dyDescent="0.3">
      <c r="A2085" t="s">
        <v>95</v>
      </c>
      <c r="B2085" t="s">
        <v>236</v>
      </c>
      <c r="C2085" s="32">
        <v>3115570</v>
      </c>
      <c r="D2085" s="1">
        <v>45717</v>
      </c>
      <c r="E2085" s="32">
        <v>2025</v>
      </c>
      <c r="F2085" s="32">
        <v>3</v>
      </c>
      <c r="G2085" s="32">
        <v>922940</v>
      </c>
      <c r="H2085" s="32">
        <v>4038510</v>
      </c>
    </row>
    <row r="2086" spans="1:8" x14ac:dyDescent="0.3">
      <c r="A2086" t="s">
        <v>95</v>
      </c>
      <c r="B2086" t="s">
        <v>237</v>
      </c>
      <c r="C2086" s="32">
        <v>3289118</v>
      </c>
      <c r="D2086" s="1">
        <v>45748</v>
      </c>
      <c r="E2086" s="32">
        <v>2025</v>
      </c>
      <c r="F2086" s="32">
        <v>4</v>
      </c>
      <c r="G2086" s="32">
        <v>802752</v>
      </c>
      <c r="H2086" s="32">
        <v>4091870</v>
      </c>
    </row>
    <row r="2087" spans="1:8" x14ac:dyDescent="0.3">
      <c r="A2087" t="s">
        <v>95</v>
      </c>
      <c r="B2087" t="s">
        <v>238</v>
      </c>
      <c r="C2087" s="32">
        <v>2991259</v>
      </c>
      <c r="D2087" s="1">
        <v>45778</v>
      </c>
      <c r="E2087" s="32">
        <v>2025</v>
      </c>
      <c r="F2087" s="32">
        <v>5</v>
      </c>
      <c r="G2087" s="32">
        <v>965169</v>
      </c>
      <c r="H2087" s="32">
        <v>3956428</v>
      </c>
    </row>
    <row r="2088" spans="1:8" x14ac:dyDescent="0.3">
      <c r="A2088" t="s">
        <v>95</v>
      </c>
      <c r="B2088" t="s">
        <v>239</v>
      </c>
      <c r="C2088" s="32">
        <v>3283463</v>
      </c>
      <c r="D2088" s="1">
        <v>45809</v>
      </c>
      <c r="E2088" s="32">
        <v>2025</v>
      </c>
      <c r="F2088" s="32">
        <v>6</v>
      </c>
      <c r="G2088" s="32">
        <v>1072729</v>
      </c>
      <c r="H2088" s="32">
        <v>4356192</v>
      </c>
    </row>
    <row r="2089" spans="1:8" x14ac:dyDescent="0.3">
      <c r="A2089" t="s">
        <v>95</v>
      </c>
      <c r="B2089" t="s">
        <v>240</v>
      </c>
      <c r="C2089" s="32">
        <v>3333717</v>
      </c>
      <c r="D2089" s="1">
        <v>45839</v>
      </c>
      <c r="E2089" s="32">
        <v>2025</v>
      </c>
      <c r="F2089" s="32">
        <v>7</v>
      </c>
      <c r="G2089" s="32">
        <v>1010895</v>
      </c>
      <c r="H2089" s="32">
        <v>4344612</v>
      </c>
    </row>
    <row r="2090" spans="1:8" x14ac:dyDescent="0.3">
      <c r="A2090" t="s">
        <v>95</v>
      </c>
      <c r="B2090" t="s">
        <v>241</v>
      </c>
      <c r="C2090" s="32">
        <v>2971382</v>
      </c>
      <c r="D2090" s="1">
        <v>45870</v>
      </c>
      <c r="E2090" s="32">
        <v>2025</v>
      </c>
      <c r="F2090" s="32">
        <v>8</v>
      </c>
      <c r="G2090" s="32">
        <v>896735</v>
      </c>
      <c r="H2090" s="32">
        <v>3868117</v>
      </c>
    </row>
    <row r="2091" spans="1:8" x14ac:dyDescent="0.3">
      <c r="A2091" t="s">
        <v>95</v>
      </c>
      <c r="B2091" t="s">
        <v>242</v>
      </c>
      <c r="C2091" s="32">
        <v>3218767</v>
      </c>
      <c r="D2091" s="1">
        <v>45901</v>
      </c>
      <c r="E2091" s="32">
        <v>2025</v>
      </c>
      <c r="F2091" s="32">
        <v>9</v>
      </c>
      <c r="G2091" s="32">
        <v>986663</v>
      </c>
      <c r="H2091" s="32">
        <v>4205430</v>
      </c>
    </row>
    <row r="2092" spans="1:8" x14ac:dyDescent="0.3">
      <c r="A2092" t="s">
        <v>96</v>
      </c>
      <c r="B2092" t="s">
        <v>221</v>
      </c>
      <c r="C2092" s="32">
        <v>3436</v>
      </c>
      <c r="D2092" s="1">
        <v>45292</v>
      </c>
      <c r="E2092" s="32">
        <v>2024</v>
      </c>
      <c r="F2092" s="32">
        <v>1</v>
      </c>
      <c r="G2092" s="32">
        <v>7180</v>
      </c>
      <c r="H2092" s="32">
        <v>10616</v>
      </c>
    </row>
    <row r="2093" spans="1:8" x14ac:dyDescent="0.3">
      <c r="A2093" t="s">
        <v>96</v>
      </c>
      <c r="B2093" t="s">
        <v>222</v>
      </c>
      <c r="C2093" s="32">
        <v>517</v>
      </c>
      <c r="D2093" s="1">
        <v>45566</v>
      </c>
      <c r="E2093" s="32">
        <v>2024</v>
      </c>
      <c r="F2093" s="32">
        <v>10</v>
      </c>
      <c r="G2093" s="32">
        <v>3283</v>
      </c>
      <c r="H2093" s="32">
        <v>3800</v>
      </c>
    </row>
    <row r="2094" spans="1:8" x14ac:dyDescent="0.3">
      <c r="A2094" t="s">
        <v>96</v>
      </c>
      <c r="B2094" t="s">
        <v>223</v>
      </c>
      <c r="C2094" s="32">
        <v>0</v>
      </c>
      <c r="D2094" s="1">
        <v>45597</v>
      </c>
      <c r="E2094" s="32">
        <v>2024</v>
      </c>
      <c r="F2094" s="32">
        <v>11</v>
      </c>
      <c r="G2094" s="32">
        <v>7684</v>
      </c>
      <c r="H2094" s="32">
        <v>7684</v>
      </c>
    </row>
    <row r="2095" spans="1:8" x14ac:dyDescent="0.3">
      <c r="A2095" t="s">
        <v>96</v>
      </c>
      <c r="B2095" t="s">
        <v>224</v>
      </c>
      <c r="C2095" s="32">
        <v>347</v>
      </c>
      <c r="D2095" s="1">
        <v>45627</v>
      </c>
      <c r="E2095" s="32">
        <v>2024</v>
      </c>
      <c r="F2095" s="32">
        <v>12</v>
      </c>
      <c r="G2095" s="32">
        <v>4825</v>
      </c>
      <c r="H2095" s="32">
        <v>5172</v>
      </c>
    </row>
    <row r="2096" spans="1:8" x14ac:dyDescent="0.3">
      <c r="A2096" t="s">
        <v>96</v>
      </c>
      <c r="B2096" t="s">
        <v>225</v>
      </c>
      <c r="C2096" s="32">
        <v>381</v>
      </c>
      <c r="D2096" s="1">
        <v>45323</v>
      </c>
      <c r="E2096" s="32">
        <v>2024</v>
      </c>
      <c r="F2096" s="32">
        <v>2</v>
      </c>
      <c r="G2096" s="32">
        <v>9378</v>
      </c>
      <c r="H2096" s="32">
        <v>9759</v>
      </c>
    </row>
    <row r="2097" spans="1:8" x14ac:dyDescent="0.3">
      <c r="A2097" t="s">
        <v>96</v>
      </c>
      <c r="B2097" t="s">
        <v>226</v>
      </c>
      <c r="C2097" s="32">
        <v>144</v>
      </c>
      <c r="D2097" s="1">
        <v>45352</v>
      </c>
      <c r="E2097" s="32">
        <v>2024</v>
      </c>
      <c r="F2097" s="32">
        <v>3</v>
      </c>
      <c r="G2097" s="32">
        <v>7283</v>
      </c>
      <c r="H2097" s="32">
        <v>7427</v>
      </c>
    </row>
    <row r="2098" spans="1:8" x14ac:dyDescent="0.3">
      <c r="A2098" t="s">
        <v>96</v>
      </c>
      <c r="B2098" t="s">
        <v>227</v>
      </c>
      <c r="C2098" s="32">
        <v>164</v>
      </c>
      <c r="D2098" s="1">
        <v>45383</v>
      </c>
      <c r="E2098" s="32">
        <v>2024</v>
      </c>
      <c r="F2098" s="32">
        <v>4</v>
      </c>
      <c r="G2098" s="32">
        <v>2610</v>
      </c>
      <c r="H2098" s="32">
        <v>2774</v>
      </c>
    </row>
    <row r="2099" spans="1:8" x14ac:dyDescent="0.3">
      <c r="A2099" t="s">
        <v>96</v>
      </c>
      <c r="B2099" t="s">
        <v>228</v>
      </c>
      <c r="C2099" s="32">
        <v>769</v>
      </c>
      <c r="D2099" s="1">
        <v>45413</v>
      </c>
      <c r="E2099" s="32">
        <v>2024</v>
      </c>
      <c r="F2099" s="32">
        <v>5</v>
      </c>
      <c r="G2099" s="32">
        <v>6272</v>
      </c>
      <c r="H2099" s="32">
        <v>7041</v>
      </c>
    </row>
    <row r="2100" spans="1:8" x14ac:dyDescent="0.3">
      <c r="A2100" t="s">
        <v>96</v>
      </c>
      <c r="B2100" t="s">
        <v>229</v>
      </c>
      <c r="C2100" s="32">
        <v>87</v>
      </c>
      <c r="D2100" s="1">
        <v>45444</v>
      </c>
      <c r="E2100" s="32">
        <v>2024</v>
      </c>
      <c r="F2100" s="32">
        <v>6</v>
      </c>
      <c r="G2100" s="32">
        <v>4066</v>
      </c>
      <c r="H2100" s="32">
        <v>4153</v>
      </c>
    </row>
    <row r="2101" spans="1:8" x14ac:dyDescent="0.3">
      <c r="A2101" t="s">
        <v>96</v>
      </c>
      <c r="B2101" t="s">
        <v>230</v>
      </c>
      <c r="C2101" s="32">
        <v>33</v>
      </c>
      <c r="D2101" s="1">
        <v>45474</v>
      </c>
      <c r="E2101" s="32">
        <v>2024</v>
      </c>
      <c r="F2101" s="32">
        <v>7</v>
      </c>
      <c r="G2101" s="32">
        <v>6389</v>
      </c>
      <c r="H2101" s="32">
        <v>6422</v>
      </c>
    </row>
    <row r="2102" spans="1:8" x14ac:dyDescent="0.3">
      <c r="A2102" t="s">
        <v>96</v>
      </c>
      <c r="B2102" t="s">
        <v>231</v>
      </c>
      <c r="C2102" s="32">
        <v>107</v>
      </c>
      <c r="D2102" s="1">
        <v>45505</v>
      </c>
      <c r="E2102" s="32">
        <v>2024</v>
      </c>
      <c r="F2102" s="32">
        <v>8</v>
      </c>
      <c r="G2102" s="32">
        <v>16974</v>
      </c>
      <c r="H2102" s="32">
        <v>17081</v>
      </c>
    </row>
    <row r="2103" spans="1:8" x14ac:dyDescent="0.3">
      <c r="A2103" t="s">
        <v>96</v>
      </c>
      <c r="B2103" t="s">
        <v>232</v>
      </c>
      <c r="C2103" s="32">
        <v>310</v>
      </c>
      <c r="D2103" s="1">
        <v>45536</v>
      </c>
      <c r="E2103" s="32">
        <v>2024</v>
      </c>
      <c r="F2103" s="32">
        <v>9</v>
      </c>
      <c r="G2103" s="32">
        <v>14902</v>
      </c>
      <c r="H2103" s="32">
        <v>15212</v>
      </c>
    </row>
    <row r="2104" spans="1:8" x14ac:dyDescent="0.3">
      <c r="A2104" t="s">
        <v>96</v>
      </c>
      <c r="B2104" t="s">
        <v>233</v>
      </c>
      <c r="C2104" s="32">
        <v>91</v>
      </c>
      <c r="D2104" s="1">
        <v>45658</v>
      </c>
      <c r="E2104" s="32">
        <v>2025</v>
      </c>
      <c r="F2104" s="32">
        <v>1</v>
      </c>
      <c r="G2104" s="32">
        <v>2837</v>
      </c>
      <c r="H2104" s="32">
        <v>2928</v>
      </c>
    </row>
    <row r="2105" spans="1:8" x14ac:dyDescent="0.3">
      <c r="A2105" t="s">
        <v>96</v>
      </c>
      <c r="B2105" t="s">
        <v>234</v>
      </c>
      <c r="C2105" s="32">
        <v>201</v>
      </c>
      <c r="D2105" s="1">
        <v>45931</v>
      </c>
      <c r="E2105" s="32">
        <v>2025</v>
      </c>
      <c r="F2105" s="32">
        <v>10</v>
      </c>
      <c r="G2105" s="32">
        <v>3660</v>
      </c>
      <c r="H2105" s="32">
        <v>3861</v>
      </c>
    </row>
    <row r="2106" spans="1:8" x14ac:dyDescent="0.3">
      <c r="A2106" t="s">
        <v>96</v>
      </c>
      <c r="B2106" t="s">
        <v>235</v>
      </c>
      <c r="C2106" s="32">
        <v>511</v>
      </c>
      <c r="D2106" s="1">
        <v>45689</v>
      </c>
      <c r="E2106" s="32">
        <v>2025</v>
      </c>
      <c r="F2106" s="32">
        <v>2</v>
      </c>
      <c r="G2106" s="32">
        <v>4074</v>
      </c>
      <c r="H2106" s="32">
        <v>4585</v>
      </c>
    </row>
    <row r="2107" spans="1:8" x14ac:dyDescent="0.3">
      <c r="A2107" t="s">
        <v>96</v>
      </c>
      <c r="B2107" t="s">
        <v>236</v>
      </c>
      <c r="C2107" s="32">
        <v>54</v>
      </c>
      <c r="D2107" s="1">
        <v>45717</v>
      </c>
      <c r="E2107" s="32">
        <v>2025</v>
      </c>
      <c r="F2107" s="32">
        <v>3</v>
      </c>
      <c r="G2107" s="32">
        <v>3366</v>
      </c>
      <c r="H2107" s="32">
        <v>3420</v>
      </c>
    </row>
    <row r="2108" spans="1:8" x14ac:dyDescent="0.3">
      <c r="A2108" t="s">
        <v>96</v>
      </c>
      <c r="B2108" t="s">
        <v>237</v>
      </c>
      <c r="C2108" s="32">
        <v>3</v>
      </c>
      <c r="D2108" s="1">
        <v>45748</v>
      </c>
      <c r="E2108" s="32">
        <v>2025</v>
      </c>
      <c r="F2108" s="32">
        <v>4</v>
      </c>
      <c r="G2108" s="32">
        <v>1331</v>
      </c>
      <c r="H2108" s="32">
        <v>1334</v>
      </c>
    </row>
    <row r="2109" spans="1:8" x14ac:dyDescent="0.3">
      <c r="A2109" t="s">
        <v>96</v>
      </c>
      <c r="B2109" t="s">
        <v>238</v>
      </c>
      <c r="C2109" s="32">
        <v>261</v>
      </c>
      <c r="D2109" s="1">
        <v>45778</v>
      </c>
      <c r="E2109" s="32">
        <v>2025</v>
      </c>
      <c r="F2109" s="32">
        <v>5</v>
      </c>
      <c r="G2109" s="32">
        <v>2154</v>
      </c>
      <c r="H2109" s="32">
        <v>2415</v>
      </c>
    </row>
    <row r="2110" spans="1:8" x14ac:dyDescent="0.3">
      <c r="A2110" t="s">
        <v>96</v>
      </c>
      <c r="B2110" t="s">
        <v>239</v>
      </c>
      <c r="C2110" s="32">
        <v>78</v>
      </c>
      <c r="D2110" s="1">
        <v>45809</v>
      </c>
      <c r="E2110" s="32">
        <v>2025</v>
      </c>
      <c r="F2110" s="32">
        <v>6</v>
      </c>
      <c r="G2110" s="32">
        <v>2993</v>
      </c>
      <c r="H2110" s="32">
        <v>3071</v>
      </c>
    </row>
    <row r="2111" spans="1:8" x14ac:dyDescent="0.3">
      <c r="A2111" t="s">
        <v>96</v>
      </c>
      <c r="B2111" t="s">
        <v>240</v>
      </c>
      <c r="C2111" s="32">
        <v>3</v>
      </c>
      <c r="D2111" s="1">
        <v>45839</v>
      </c>
      <c r="E2111" s="32">
        <v>2025</v>
      </c>
      <c r="F2111" s="32">
        <v>7</v>
      </c>
      <c r="G2111" s="32">
        <v>8126</v>
      </c>
      <c r="H2111" s="32">
        <v>8129</v>
      </c>
    </row>
    <row r="2112" spans="1:8" x14ac:dyDescent="0.3">
      <c r="A2112" t="s">
        <v>96</v>
      </c>
      <c r="B2112" t="s">
        <v>241</v>
      </c>
      <c r="C2112" s="32">
        <v>18</v>
      </c>
      <c r="D2112" s="1">
        <v>45870</v>
      </c>
      <c r="E2112" s="32">
        <v>2025</v>
      </c>
      <c r="F2112" s="32">
        <v>8</v>
      </c>
      <c r="G2112" s="32">
        <v>4488</v>
      </c>
      <c r="H2112" s="32">
        <v>4506</v>
      </c>
    </row>
    <row r="2113" spans="1:8" x14ac:dyDescent="0.3">
      <c r="A2113" t="s">
        <v>96</v>
      </c>
      <c r="B2113" t="s">
        <v>242</v>
      </c>
      <c r="C2113" s="32">
        <v>132</v>
      </c>
      <c r="D2113" s="1">
        <v>45901</v>
      </c>
      <c r="E2113" s="32">
        <v>2025</v>
      </c>
      <c r="F2113" s="32">
        <v>9</v>
      </c>
      <c r="G2113" s="32">
        <v>14883</v>
      </c>
      <c r="H2113" s="32">
        <v>15015</v>
      </c>
    </row>
    <row r="2114" spans="1:8" x14ac:dyDescent="0.3">
      <c r="A2114" t="s">
        <v>97</v>
      </c>
      <c r="B2114" t="s">
        <v>221</v>
      </c>
      <c r="C2114" s="32">
        <v>573533</v>
      </c>
      <c r="D2114" s="1">
        <v>45292</v>
      </c>
      <c r="E2114" s="32">
        <v>2024</v>
      </c>
      <c r="F2114" s="32">
        <v>1</v>
      </c>
      <c r="G2114" s="32">
        <v>152019</v>
      </c>
      <c r="H2114" s="32">
        <v>725552</v>
      </c>
    </row>
    <row r="2115" spans="1:8" x14ac:dyDescent="0.3">
      <c r="A2115" t="s">
        <v>97</v>
      </c>
      <c r="B2115" t="s">
        <v>222</v>
      </c>
      <c r="C2115" s="32">
        <v>536689</v>
      </c>
      <c r="D2115" s="1">
        <v>45566</v>
      </c>
      <c r="E2115" s="32">
        <v>2024</v>
      </c>
      <c r="F2115" s="32">
        <v>10</v>
      </c>
      <c r="G2115" s="32">
        <v>140101</v>
      </c>
      <c r="H2115" s="32">
        <v>676790</v>
      </c>
    </row>
    <row r="2116" spans="1:8" x14ac:dyDescent="0.3">
      <c r="A2116" t="s">
        <v>97</v>
      </c>
      <c r="B2116" t="s">
        <v>223</v>
      </c>
      <c r="C2116" s="32">
        <v>717068</v>
      </c>
      <c r="D2116" s="1">
        <v>45597</v>
      </c>
      <c r="E2116" s="32">
        <v>2024</v>
      </c>
      <c r="F2116" s="32">
        <v>11</v>
      </c>
      <c r="G2116" s="32">
        <v>154766</v>
      </c>
      <c r="H2116" s="32">
        <v>871834</v>
      </c>
    </row>
    <row r="2117" spans="1:8" x14ac:dyDescent="0.3">
      <c r="A2117" t="s">
        <v>97</v>
      </c>
      <c r="B2117" t="s">
        <v>224</v>
      </c>
      <c r="C2117" s="32">
        <v>525207</v>
      </c>
      <c r="D2117" s="1">
        <v>45627</v>
      </c>
      <c r="E2117" s="32">
        <v>2024</v>
      </c>
      <c r="F2117" s="32">
        <v>12</v>
      </c>
      <c r="G2117" s="32">
        <v>129165</v>
      </c>
      <c r="H2117" s="32">
        <v>654372</v>
      </c>
    </row>
    <row r="2118" spans="1:8" x14ac:dyDescent="0.3">
      <c r="A2118" t="s">
        <v>97</v>
      </c>
      <c r="B2118" t="s">
        <v>225</v>
      </c>
      <c r="C2118" s="32">
        <v>365266</v>
      </c>
      <c r="D2118" s="1">
        <v>45323</v>
      </c>
      <c r="E2118" s="32">
        <v>2024</v>
      </c>
      <c r="F2118" s="32">
        <v>2</v>
      </c>
      <c r="G2118" s="32">
        <v>92490</v>
      </c>
      <c r="H2118" s="32">
        <v>457756</v>
      </c>
    </row>
    <row r="2119" spans="1:8" x14ac:dyDescent="0.3">
      <c r="A2119" t="s">
        <v>97</v>
      </c>
      <c r="B2119" t="s">
        <v>226</v>
      </c>
      <c r="C2119" s="32">
        <v>472690</v>
      </c>
      <c r="D2119" s="1">
        <v>45352</v>
      </c>
      <c r="E2119" s="32">
        <v>2024</v>
      </c>
      <c r="F2119" s="32">
        <v>3</v>
      </c>
      <c r="G2119" s="32">
        <v>224424</v>
      </c>
      <c r="H2119" s="32">
        <v>697114</v>
      </c>
    </row>
    <row r="2120" spans="1:8" x14ac:dyDescent="0.3">
      <c r="A2120" t="s">
        <v>97</v>
      </c>
      <c r="B2120" t="s">
        <v>227</v>
      </c>
      <c r="C2120" s="32">
        <v>854166</v>
      </c>
      <c r="D2120" s="1">
        <v>45383</v>
      </c>
      <c r="E2120" s="32">
        <v>2024</v>
      </c>
      <c r="F2120" s="32">
        <v>4</v>
      </c>
      <c r="G2120" s="32">
        <v>118122</v>
      </c>
      <c r="H2120" s="32">
        <v>972288</v>
      </c>
    </row>
    <row r="2121" spans="1:8" x14ac:dyDescent="0.3">
      <c r="A2121" t="s">
        <v>97</v>
      </c>
      <c r="B2121" t="s">
        <v>228</v>
      </c>
      <c r="C2121" s="32">
        <v>705479</v>
      </c>
      <c r="D2121" s="1">
        <v>45413</v>
      </c>
      <c r="E2121" s="32">
        <v>2024</v>
      </c>
      <c r="F2121" s="32">
        <v>5</v>
      </c>
      <c r="G2121" s="32">
        <v>159089</v>
      </c>
      <c r="H2121" s="32">
        <v>864568</v>
      </c>
    </row>
    <row r="2122" spans="1:8" x14ac:dyDescent="0.3">
      <c r="A2122" t="s">
        <v>97</v>
      </c>
      <c r="B2122" t="s">
        <v>229</v>
      </c>
      <c r="C2122" s="32">
        <v>737503</v>
      </c>
      <c r="D2122" s="1">
        <v>45444</v>
      </c>
      <c r="E2122" s="32">
        <v>2024</v>
      </c>
      <c r="F2122" s="32">
        <v>6</v>
      </c>
      <c r="G2122" s="32">
        <v>109584</v>
      </c>
      <c r="H2122" s="32">
        <v>847087</v>
      </c>
    </row>
    <row r="2123" spans="1:8" x14ac:dyDescent="0.3">
      <c r="A2123" t="s">
        <v>97</v>
      </c>
      <c r="B2123" t="s">
        <v>230</v>
      </c>
      <c r="C2123" s="32">
        <v>728752</v>
      </c>
      <c r="D2123" s="1">
        <v>45474</v>
      </c>
      <c r="E2123" s="32">
        <v>2024</v>
      </c>
      <c r="F2123" s="32">
        <v>7</v>
      </c>
      <c r="G2123" s="32">
        <v>110857</v>
      </c>
      <c r="H2123" s="32">
        <v>839609</v>
      </c>
    </row>
    <row r="2124" spans="1:8" x14ac:dyDescent="0.3">
      <c r="A2124" t="s">
        <v>97</v>
      </c>
      <c r="B2124" t="s">
        <v>231</v>
      </c>
      <c r="C2124" s="32">
        <v>660095</v>
      </c>
      <c r="D2124" s="1">
        <v>45505</v>
      </c>
      <c r="E2124" s="32">
        <v>2024</v>
      </c>
      <c r="F2124" s="32">
        <v>8</v>
      </c>
      <c r="G2124" s="32">
        <v>107414</v>
      </c>
      <c r="H2124" s="32">
        <v>767509</v>
      </c>
    </row>
    <row r="2125" spans="1:8" x14ac:dyDescent="0.3">
      <c r="A2125" t="s">
        <v>97</v>
      </c>
      <c r="B2125" t="s">
        <v>232</v>
      </c>
      <c r="C2125" s="32">
        <v>813159</v>
      </c>
      <c r="D2125" s="1">
        <v>45536</v>
      </c>
      <c r="E2125" s="32">
        <v>2024</v>
      </c>
      <c r="F2125" s="32">
        <v>9</v>
      </c>
      <c r="G2125" s="32">
        <v>162523</v>
      </c>
      <c r="H2125" s="32">
        <v>975682</v>
      </c>
    </row>
    <row r="2126" spans="1:8" x14ac:dyDescent="0.3">
      <c r="A2126" t="s">
        <v>97</v>
      </c>
      <c r="B2126" t="s">
        <v>233</v>
      </c>
      <c r="C2126" s="32">
        <v>579210</v>
      </c>
      <c r="D2126" s="1">
        <v>45658</v>
      </c>
      <c r="E2126" s="32">
        <v>2025</v>
      </c>
      <c r="F2126" s="32">
        <v>1</v>
      </c>
      <c r="G2126" s="32">
        <v>103123</v>
      </c>
      <c r="H2126" s="32">
        <v>682333</v>
      </c>
    </row>
    <row r="2127" spans="1:8" x14ac:dyDescent="0.3">
      <c r="A2127" t="s">
        <v>97</v>
      </c>
      <c r="B2127" t="s">
        <v>234</v>
      </c>
      <c r="C2127" s="32">
        <v>394831</v>
      </c>
      <c r="D2127" s="1">
        <v>45931</v>
      </c>
      <c r="E2127" s="32">
        <v>2025</v>
      </c>
      <c r="F2127" s="32">
        <v>10</v>
      </c>
      <c r="G2127" s="32">
        <v>145932</v>
      </c>
      <c r="H2127" s="32">
        <v>540763</v>
      </c>
    </row>
    <row r="2128" spans="1:8" x14ac:dyDescent="0.3">
      <c r="A2128" t="s">
        <v>97</v>
      </c>
      <c r="B2128" t="s">
        <v>235</v>
      </c>
      <c r="C2128" s="32">
        <v>377534</v>
      </c>
      <c r="D2128" s="1">
        <v>45689</v>
      </c>
      <c r="E2128" s="32">
        <v>2025</v>
      </c>
      <c r="F2128" s="32">
        <v>2</v>
      </c>
      <c r="G2128" s="32">
        <v>144490</v>
      </c>
      <c r="H2128" s="32">
        <v>522024</v>
      </c>
    </row>
    <row r="2129" spans="1:8" x14ac:dyDescent="0.3">
      <c r="A2129" t="s">
        <v>97</v>
      </c>
      <c r="B2129" t="s">
        <v>236</v>
      </c>
      <c r="C2129" s="32">
        <v>569161</v>
      </c>
      <c r="D2129" s="1">
        <v>45717</v>
      </c>
      <c r="E2129" s="32">
        <v>2025</v>
      </c>
      <c r="F2129" s="32">
        <v>3</v>
      </c>
      <c r="G2129" s="32">
        <v>141570</v>
      </c>
      <c r="H2129" s="32">
        <v>710731</v>
      </c>
    </row>
    <row r="2130" spans="1:8" x14ac:dyDescent="0.3">
      <c r="A2130" t="s">
        <v>97</v>
      </c>
      <c r="B2130" t="s">
        <v>237</v>
      </c>
      <c r="C2130" s="32">
        <v>552482</v>
      </c>
      <c r="D2130" s="1">
        <v>45748</v>
      </c>
      <c r="E2130" s="32">
        <v>2025</v>
      </c>
      <c r="F2130" s="32">
        <v>4</v>
      </c>
      <c r="G2130" s="32">
        <v>111067</v>
      </c>
      <c r="H2130" s="32">
        <v>663549</v>
      </c>
    </row>
    <row r="2131" spans="1:8" x14ac:dyDescent="0.3">
      <c r="A2131" t="s">
        <v>97</v>
      </c>
      <c r="B2131" t="s">
        <v>238</v>
      </c>
      <c r="C2131" s="32">
        <v>570942</v>
      </c>
      <c r="D2131" s="1">
        <v>45778</v>
      </c>
      <c r="E2131" s="32">
        <v>2025</v>
      </c>
      <c r="F2131" s="32">
        <v>5</v>
      </c>
      <c r="G2131" s="32">
        <v>142654</v>
      </c>
      <c r="H2131" s="32">
        <v>713596</v>
      </c>
    </row>
    <row r="2132" spans="1:8" x14ac:dyDescent="0.3">
      <c r="A2132" t="s">
        <v>97</v>
      </c>
      <c r="B2132" t="s">
        <v>239</v>
      </c>
      <c r="C2132" s="32">
        <v>579736</v>
      </c>
      <c r="D2132" s="1">
        <v>45809</v>
      </c>
      <c r="E2132" s="32">
        <v>2025</v>
      </c>
      <c r="F2132" s="32">
        <v>6</v>
      </c>
      <c r="G2132" s="32">
        <v>117847</v>
      </c>
      <c r="H2132" s="32">
        <v>697583</v>
      </c>
    </row>
    <row r="2133" spans="1:8" x14ac:dyDescent="0.3">
      <c r="A2133" t="s">
        <v>97</v>
      </c>
      <c r="B2133" t="s">
        <v>240</v>
      </c>
      <c r="C2133" s="32">
        <v>697542</v>
      </c>
      <c r="D2133" s="1">
        <v>45839</v>
      </c>
      <c r="E2133" s="32">
        <v>2025</v>
      </c>
      <c r="F2133" s="32">
        <v>7</v>
      </c>
      <c r="G2133" s="32">
        <v>115920</v>
      </c>
      <c r="H2133" s="32">
        <v>813462</v>
      </c>
    </row>
    <row r="2134" spans="1:8" x14ac:dyDescent="0.3">
      <c r="A2134" t="s">
        <v>97</v>
      </c>
      <c r="B2134" t="s">
        <v>241</v>
      </c>
      <c r="C2134" s="32">
        <v>750985</v>
      </c>
      <c r="D2134" s="1">
        <v>45870</v>
      </c>
      <c r="E2134" s="32">
        <v>2025</v>
      </c>
      <c r="F2134" s="32">
        <v>8</v>
      </c>
      <c r="G2134" s="32">
        <v>97620</v>
      </c>
      <c r="H2134" s="32">
        <v>848605</v>
      </c>
    </row>
    <row r="2135" spans="1:8" x14ac:dyDescent="0.3">
      <c r="A2135" t="s">
        <v>97</v>
      </c>
      <c r="B2135" t="s">
        <v>242</v>
      </c>
      <c r="C2135" s="32">
        <v>373410</v>
      </c>
      <c r="D2135" s="1">
        <v>45901</v>
      </c>
      <c r="E2135" s="32">
        <v>2025</v>
      </c>
      <c r="F2135" s="32">
        <v>9</v>
      </c>
      <c r="G2135" s="32">
        <v>231519</v>
      </c>
      <c r="H2135" s="32">
        <v>604929</v>
      </c>
    </row>
    <row r="2136" spans="1:8" x14ac:dyDescent="0.3">
      <c r="A2136" t="s">
        <v>98</v>
      </c>
      <c r="B2136" t="s">
        <v>221</v>
      </c>
      <c r="C2136" s="32">
        <v>7364083</v>
      </c>
      <c r="D2136" s="1">
        <v>45292</v>
      </c>
      <c r="E2136" s="32">
        <v>2024</v>
      </c>
      <c r="F2136" s="32">
        <v>1</v>
      </c>
      <c r="G2136" s="32">
        <v>1353167</v>
      </c>
      <c r="H2136" s="32">
        <v>8717250</v>
      </c>
    </row>
    <row r="2137" spans="1:8" x14ac:dyDescent="0.3">
      <c r="A2137" t="s">
        <v>98</v>
      </c>
      <c r="B2137" t="s">
        <v>222</v>
      </c>
      <c r="C2137" s="32">
        <v>10344988</v>
      </c>
      <c r="D2137" s="1">
        <v>45566</v>
      </c>
      <c r="E2137" s="32">
        <v>2024</v>
      </c>
      <c r="F2137" s="32">
        <v>10</v>
      </c>
      <c r="G2137" s="32">
        <v>1267383</v>
      </c>
      <c r="H2137" s="32">
        <v>11612371</v>
      </c>
    </row>
    <row r="2138" spans="1:8" x14ac:dyDescent="0.3">
      <c r="A2138" t="s">
        <v>98</v>
      </c>
      <c r="B2138" t="s">
        <v>223</v>
      </c>
      <c r="C2138" s="32">
        <v>10701294</v>
      </c>
      <c r="D2138" s="1">
        <v>45597</v>
      </c>
      <c r="E2138" s="32">
        <v>2024</v>
      </c>
      <c r="F2138" s="32">
        <v>11</v>
      </c>
      <c r="G2138" s="32">
        <v>1369530</v>
      </c>
      <c r="H2138" s="32">
        <v>12070824</v>
      </c>
    </row>
    <row r="2139" spans="1:8" x14ac:dyDescent="0.3">
      <c r="A2139" t="s">
        <v>98</v>
      </c>
      <c r="B2139" t="s">
        <v>224</v>
      </c>
      <c r="C2139" s="32">
        <v>7509107</v>
      </c>
      <c r="D2139" s="1">
        <v>45627</v>
      </c>
      <c r="E2139" s="32">
        <v>2024</v>
      </c>
      <c r="F2139" s="32">
        <v>12</v>
      </c>
      <c r="G2139" s="32">
        <v>1235862</v>
      </c>
      <c r="H2139" s="32">
        <v>8744969</v>
      </c>
    </row>
    <row r="2140" spans="1:8" x14ac:dyDescent="0.3">
      <c r="A2140" t="s">
        <v>98</v>
      </c>
      <c r="B2140" t="s">
        <v>225</v>
      </c>
      <c r="C2140" s="32">
        <v>6567062</v>
      </c>
      <c r="D2140" s="1">
        <v>45323</v>
      </c>
      <c r="E2140" s="32">
        <v>2024</v>
      </c>
      <c r="F2140" s="32">
        <v>2</v>
      </c>
      <c r="G2140" s="32">
        <v>1224777</v>
      </c>
      <c r="H2140" s="32">
        <v>7791839</v>
      </c>
    </row>
    <row r="2141" spans="1:8" x14ac:dyDescent="0.3">
      <c r="A2141" t="s">
        <v>98</v>
      </c>
      <c r="B2141" t="s">
        <v>226</v>
      </c>
      <c r="C2141" s="32">
        <v>8016808</v>
      </c>
      <c r="D2141" s="1">
        <v>45352</v>
      </c>
      <c r="E2141" s="32">
        <v>2024</v>
      </c>
      <c r="F2141" s="32">
        <v>3</v>
      </c>
      <c r="G2141" s="32">
        <v>1277381</v>
      </c>
      <c r="H2141" s="32">
        <v>9294189</v>
      </c>
    </row>
    <row r="2142" spans="1:8" x14ac:dyDescent="0.3">
      <c r="A2142" t="s">
        <v>98</v>
      </c>
      <c r="B2142" t="s">
        <v>227</v>
      </c>
      <c r="C2142" s="32">
        <v>10230960</v>
      </c>
      <c r="D2142" s="1">
        <v>45383</v>
      </c>
      <c r="E2142" s="32">
        <v>2024</v>
      </c>
      <c r="F2142" s="32">
        <v>4</v>
      </c>
      <c r="G2142" s="32">
        <v>1467987</v>
      </c>
      <c r="H2142" s="32">
        <v>11698947</v>
      </c>
    </row>
    <row r="2143" spans="1:8" x14ac:dyDescent="0.3">
      <c r="A2143" t="s">
        <v>98</v>
      </c>
      <c r="B2143" t="s">
        <v>228</v>
      </c>
      <c r="C2143" s="32">
        <v>7349737</v>
      </c>
      <c r="D2143" s="1">
        <v>45413</v>
      </c>
      <c r="E2143" s="32">
        <v>2024</v>
      </c>
      <c r="F2143" s="32">
        <v>5</v>
      </c>
      <c r="G2143" s="32">
        <v>1585430</v>
      </c>
      <c r="H2143" s="32">
        <v>8935167</v>
      </c>
    </row>
    <row r="2144" spans="1:8" x14ac:dyDescent="0.3">
      <c r="A2144" t="s">
        <v>98</v>
      </c>
      <c r="B2144" t="s">
        <v>229</v>
      </c>
      <c r="C2144" s="32">
        <v>7302351</v>
      </c>
      <c r="D2144" s="1">
        <v>45444</v>
      </c>
      <c r="E2144" s="32">
        <v>2024</v>
      </c>
      <c r="F2144" s="32">
        <v>6</v>
      </c>
      <c r="G2144" s="32">
        <v>1429875</v>
      </c>
      <c r="H2144" s="32">
        <v>8732226</v>
      </c>
    </row>
    <row r="2145" spans="1:8" x14ac:dyDescent="0.3">
      <c r="A2145" t="s">
        <v>98</v>
      </c>
      <c r="B2145" t="s">
        <v>230</v>
      </c>
      <c r="C2145" s="32">
        <v>8094381</v>
      </c>
      <c r="D2145" s="1">
        <v>45474</v>
      </c>
      <c r="E2145" s="32">
        <v>2024</v>
      </c>
      <c r="F2145" s="32">
        <v>7</v>
      </c>
      <c r="G2145" s="32">
        <v>1421809</v>
      </c>
      <c r="H2145" s="32">
        <v>9516190</v>
      </c>
    </row>
    <row r="2146" spans="1:8" x14ac:dyDescent="0.3">
      <c r="A2146" t="s">
        <v>98</v>
      </c>
      <c r="B2146" t="s">
        <v>231</v>
      </c>
      <c r="C2146" s="32">
        <v>9507059</v>
      </c>
      <c r="D2146" s="1">
        <v>45505</v>
      </c>
      <c r="E2146" s="32">
        <v>2024</v>
      </c>
      <c r="F2146" s="32">
        <v>8</v>
      </c>
      <c r="G2146" s="32">
        <v>1480381</v>
      </c>
      <c r="H2146" s="32">
        <v>10987440</v>
      </c>
    </row>
    <row r="2147" spans="1:8" x14ac:dyDescent="0.3">
      <c r="A2147" t="s">
        <v>98</v>
      </c>
      <c r="B2147" t="s">
        <v>232</v>
      </c>
      <c r="C2147" s="32">
        <v>10767261</v>
      </c>
      <c r="D2147" s="1">
        <v>45536</v>
      </c>
      <c r="E2147" s="32">
        <v>2024</v>
      </c>
      <c r="F2147" s="32">
        <v>9</v>
      </c>
      <c r="G2147" s="32">
        <v>1424448</v>
      </c>
      <c r="H2147" s="32">
        <v>12191709</v>
      </c>
    </row>
    <row r="2148" spans="1:8" x14ac:dyDescent="0.3">
      <c r="A2148" t="s">
        <v>98</v>
      </c>
      <c r="B2148" t="s">
        <v>233</v>
      </c>
      <c r="C2148" s="32">
        <v>13668970</v>
      </c>
      <c r="D2148" s="1">
        <v>45658</v>
      </c>
      <c r="E2148" s="32">
        <v>2025</v>
      </c>
      <c r="F2148" s="32">
        <v>1</v>
      </c>
      <c r="G2148" s="32">
        <v>1247569</v>
      </c>
      <c r="H2148" s="32">
        <v>14916539</v>
      </c>
    </row>
    <row r="2149" spans="1:8" x14ac:dyDescent="0.3">
      <c r="A2149" t="s">
        <v>98</v>
      </c>
      <c r="B2149" t="s">
        <v>234</v>
      </c>
      <c r="C2149" s="32">
        <v>4992440</v>
      </c>
      <c r="D2149" s="1">
        <v>45931</v>
      </c>
      <c r="E2149" s="32">
        <v>2025</v>
      </c>
      <c r="F2149" s="32">
        <v>10</v>
      </c>
      <c r="G2149" s="32">
        <v>1802793</v>
      </c>
      <c r="H2149" s="32">
        <v>6795233</v>
      </c>
    </row>
    <row r="2150" spans="1:8" x14ac:dyDescent="0.3">
      <c r="A2150" t="s">
        <v>98</v>
      </c>
      <c r="B2150" t="s">
        <v>235</v>
      </c>
      <c r="C2150" s="32">
        <v>15304724</v>
      </c>
      <c r="D2150" s="1">
        <v>45689</v>
      </c>
      <c r="E2150" s="32">
        <v>2025</v>
      </c>
      <c r="F2150" s="32">
        <v>2</v>
      </c>
      <c r="G2150" s="32">
        <v>1279908</v>
      </c>
      <c r="H2150" s="32">
        <v>16584632</v>
      </c>
    </row>
    <row r="2151" spans="1:8" x14ac:dyDescent="0.3">
      <c r="A2151" t="s">
        <v>98</v>
      </c>
      <c r="B2151" t="s">
        <v>236</v>
      </c>
      <c r="C2151" s="32">
        <v>30761038</v>
      </c>
      <c r="D2151" s="1">
        <v>45717</v>
      </c>
      <c r="E2151" s="32">
        <v>2025</v>
      </c>
      <c r="F2151" s="32">
        <v>3</v>
      </c>
      <c r="G2151" s="32">
        <v>1401388</v>
      </c>
      <c r="H2151" s="32">
        <v>32162426</v>
      </c>
    </row>
    <row r="2152" spans="1:8" x14ac:dyDescent="0.3">
      <c r="A2152" t="s">
        <v>98</v>
      </c>
      <c r="B2152" t="s">
        <v>237</v>
      </c>
      <c r="C2152" s="32">
        <v>10907122</v>
      </c>
      <c r="D2152" s="1">
        <v>45748</v>
      </c>
      <c r="E2152" s="32">
        <v>2025</v>
      </c>
      <c r="F2152" s="32">
        <v>4</v>
      </c>
      <c r="G2152" s="32">
        <v>1412010</v>
      </c>
      <c r="H2152" s="32">
        <v>12319132</v>
      </c>
    </row>
    <row r="2153" spans="1:8" x14ac:dyDescent="0.3">
      <c r="A2153" t="s">
        <v>98</v>
      </c>
      <c r="B2153" t="s">
        <v>238</v>
      </c>
      <c r="C2153" s="32">
        <v>13439633</v>
      </c>
      <c r="D2153" s="1">
        <v>45778</v>
      </c>
      <c r="E2153" s="32">
        <v>2025</v>
      </c>
      <c r="F2153" s="32">
        <v>5</v>
      </c>
      <c r="G2153" s="32">
        <v>1591719</v>
      </c>
      <c r="H2153" s="32">
        <v>15031352</v>
      </c>
    </row>
    <row r="2154" spans="1:8" x14ac:dyDescent="0.3">
      <c r="A2154" t="s">
        <v>98</v>
      </c>
      <c r="B2154" t="s">
        <v>239</v>
      </c>
      <c r="C2154" s="32">
        <v>6690429</v>
      </c>
      <c r="D2154" s="1">
        <v>45809</v>
      </c>
      <c r="E2154" s="32">
        <v>2025</v>
      </c>
      <c r="F2154" s="32">
        <v>6</v>
      </c>
      <c r="G2154" s="32">
        <v>1385976</v>
      </c>
      <c r="H2154" s="32">
        <v>8076405</v>
      </c>
    </row>
    <row r="2155" spans="1:8" x14ac:dyDescent="0.3">
      <c r="A2155" t="s">
        <v>98</v>
      </c>
      <c r="B2155" t="s">
        <v>240</v>
      </c>
      <c r="C2155" s="32">
        <v>4325201</v>
      </c>
      <c r="D2155" s="1">
        <v>45839</v>
      </c>
      <c r="E2155" s="32">
        <v>2025</v>
      </c>
      <c r="F2155" s="32">
        <v>7</v>
      </c>
      <c r="G2155" s="32">
        <v>1737674</v>
      </c>
      <c r="H2155" s="32">
        <v>6062875</v>
      </c>
    </row>
    <row r="2156" spans="1:8" x14ac:dyDescent="0.3">
      <c r="A2156" t="s">
        <v>98</v>
      </c>
      <c r="B2156" t="s">
        <v>241</v>
      </c>
      <c r="C2156" s="32">
        <v>5206731</v>
      </c>
      <c r="D2156" s="1">
        <v>45870</v>
      </c>
      <c r="E2156" s="32">
        <v>2025</v>
      </c>
      <c r="F2156" s="32">
        <v>8</v>
      </c>
      <c r="G2156" s="32">
        <v>2230747</v>
      </c>
      <c r="H2156" s="32">
        <v>7437478</v>
      </c>
    </row>
    <row r="2157" spans="1:8" x14ac:dyDescent="0.3">
      <c r="A2157" t="s">
        <v>98</v>
      </c>
      <c r="B2157" t="s">
        <v>242</v>
      </c>
      <c r="C2157" s="32">
        <v>19968889</v>
      </c>
      <c r="D2157" s="1">
        <v>45901</v>
      </c>
      <c r="E2157" s="32">
        <v>2025</v>
      </c>
      <c r="F2157" s="32">
        <v>9</v>
      </c>
      <c r="G2157" s="32">
        <v>1716682</v>
      </c>
      <c r="H2157" s="32">
        <v>21685572</v>
      </c>
    </row>
    <row r="2158" spans="1:8" x14ac:dyDescent="0.3">
      <c r="A2158" t="s">
        <v>99</v>
      </c>
      <c r="B2158" t="s">
        <v>221</v>
      </c>
      <c r="C2158" s="32">
        <v>1869991</v>
      </c>
      <c r="D2158" s="1">
        <v>45292</v>
      </c>
      <c r="E2158" s="32">
        <v>2024</v>
      </c>
      <c r="F2158" s="32">
        <v>1</v>
      </c>
      <c r="G2158" s="32">
        <v>1348764</v>
      </c>
      <c r="H2158" s="32">
        <v>3218755</v>
      </c>
    </row>
    <row r="2159" spans="1:8" x14ac:dyDescent="0.3">
      <c r="A2159" t="s">
        <v>99</v>
      </c>
      <c r="B2159" t="s">
        <v>222</v>
      </c>
      <c r="C2159" s="32">
        <v>1673708</v>
      </c>
      <c r="D2159" s="1">
        <v>45566</v>
      </c>
      <c r="E2159" s="32">
        <v>2024</v>
      </c>
      <c r="F2159" s="32">
        <v>10</v>
      </c>
      <c r="G2159" s="32">
        <v>1154751</v>
      </c>
      <c r="H2159" s="32">
        <v>2828459</v>
      </c>
    </row>
    <row r="2160" spans="1:8" x14ac:dyDescent="0.3">
      <c r="A2160" t="s">
        <v>99</v>
      </c>
      <c r="B2160" t="s">
        <v>223</v>
      </c>
      <c r="C2160" s="32">
        <v>1795305</v>
      </c>
      <c r="D2160" s="1">
        <v>45597</v>
      </c>
      <c r="E2160" s="32">
        <v>2024</v>
      </c>
      <c r="F2160" s="32">
        <v>11</v>
      </c>
      <c r="G2160" s="32">
        <v>1075077</v>
      </c>
      <c r="H2160" s="32">
        <v>2870382</v>
      </c>
    </row>
    <row r="2161" spans="1:8" x14ac:dyDescent="0.3">
      <c r="A2161" t="s">
        <v>99</v>
      </c>
      <c r="B2161" t="s">
        <v>224</v>
      </c>
      <c r="C2161" s="32">
        <v>2064270</v>
      </c>
      <c r="D2161" s="1">
        <v>45627</v>
      </c>
      <c r="E2161" s="32">
        <v>2024</v>
      </c>
      <c r="F2161" s="32">
        <v>12</v>
      </c>
      <c r="G2161" s="32">
        <v>1313210</v>
      </c>
      <c r="H2161" s="32">
        <v>3377480</v>
      </c>
    </row>
    <row r="2162" spans="1:8" x14ac:dyDescent="0.3">
      <c r="A2162" t="s">
        <v>99</v>
      </c>
      <c r="B2162" t="s">
        <v>225</v>
      </c>
      <c r="C2162" s="32">
        <v>1612397</v>
      </c>
      <c r="D2162" s="1">
        <v>45323</v>
      </c>
      <c r="E2162" s="32">
        <v>2024</v>
      </c>
      <c r="F2162" s="32">
        <v>2</v>
      </c>
      <c r="G2162" s="32">
        <v>1386013</v>
      </c>
      <c r="H2162" s="32">
        <v>2998410</v>
      </c>
    </row>
    <row r="2163" spans="1:8" x14ac:dyDescent="0.3">
      <c r="A2163" t="s">
        <v>99</v>
      </c>
      <c r="B2163" t="s">
        <v>226</v>
      </c>
      <c r="C2163" s="32">
        <v>2002218</v>
      </c>
      <c r="D2163" s="1">
        <v>45352</v>
      </c>
      <c r="E2163" s="32">
        <v>2024</v>
      </c>
      <c r="F2163" s="32">
        <v>3</v>
      </c>
      <c r="G2163" s="32">
        <v>1308802</v>
      </c>
      <c r="H2163" s="32">
        <v>3311020</v>
      </c>
    </row>
    <row r="2164" spans="1:8" x14ac:dyDescent="0.3">
      <c r="A2164" t="s">
        <v>99</v>
      </c>
      <c r="B2164" t="s">
        <v>227</v>
      </c>
      <c r="C2164" s="32">
        <v>1769865</v>
      </c>
      <c r="D2164" s="1">
        <v>45383</v>
      </c>
      <c r="E2164" s="32">
        <v>2024</v>
      </c>
      <c r="F2164" s="32">
        <v>4</v>
      </c>
      <c r="G2164" s="32">
        <v>1220621</v>
      </c>
      <c r="H2164" s="32">
        <v>2990486</v>
      </c>
    </row>
    <row r="2165" spans="1:8" x14ac:dyDescent="0.3">
      <c r="A2165" t="s">
        <v>99</v>
      </c>
      <c r="B2165" t="s">
        <v>228</v>
      </c>
      <c r="C2165" s="32">
        <v>2053370</v>
      </c>
      <c r="D2165" s="1">
        <v>45413</v>
      </c>
      <c r="E2165" s="32">
        <v>2024</v>
      </c>
      <c r="F2165" s="32">
        <v>5</v>
      </c>
      <c r="G2165" s="32">
        <v>1117589</v>
      </c>
      <c r="H2165" s="32">
        <v>3170959</v>
      </c>
    </row>
    <row r="2166" spans="1:8" x14ac:dyDescent="0.3">
      <c r="A2166" t="s">
        <v>99</v>
      </c>
      <c r="B2166" t="s">
        <v>229</v>
      </c>
      <c r="C2166" s="32">
        <v>1885292</v>
      </c>
      <c r="D2166" s="1">
        <v>45444</v>
      </c>
      <c r="E2166" s="32">
        <v>2024</v>
      </c>
      <c r="F2166" s="32">
        <v>6</v>
      </c>
      <c r="G2166" s="32">
        <v>1346155</v>
      </c>
      <c r="H2166" s="32">
        <v>3231447</v>
      </c>
    </row>
    <row r="2167" spans="1:8" x14ac:dyDescent="0.3">
      <c r="A2167" t="s">
        <v>99</v>
      </c>
      <c r="B2167" t="s">
        <v>230</v>
      </c>
      <c r="C2167" s="32">
        <v>1720211</v>
      </c>
      <c r="D2167" s="1">
        <v>45474</v>
      </c>
      <c r="E2167" s="32">
        <v>2024</v>
      </c>
      <c r="F2167" s="32">
        <v>7</v>
      </c>
      <c r="G2167" s="32">
        <v>1251556</v>
      </c>
      <c r="H2167" s="32">
        <v>2971767</v>
      </c>
    </row>
    <row r="2168" spans="1:8" x14ac:dyDescent="0.3">
      <c r="A2168" t="s">
        <v>99</v>
      </c>
      <c r="B2168" t="s">
        <v>231</v>
      </c>
      <c r="C2168" s="32">
        <v>1944178</v>
      </c>
      <c r="D2168" s="1">
        <v>45505</v>
      </c>
      <c r="E2168" s="32">
        <v>2024</v>
      </c>
      <c r="F2168" s="32">
        <v>8</v>
      </c>
      <c r="G2168" s="32">
        <v>1091476</v>
      </c>
      <c r="H2168" s="32">
        <v>3035654</v>
      </c>
    </row>
    <row r="2169" spans="1:8" x14ac:dyDescent="0.3">
      <c r="A2169" t="s">
        <v>99</v>
      </c>
      <c r="B2169" t="s">
        <v>232</v>
      </c>
      <c r="C2169" s="32">
        <v>2132580</v>
      </c>
      <c r="D2169" s="1">
        <v>45536</v>
      </c>
      <c r="E2169" s="32">
        <v>2024</v>
      </c>
      <c r="F2169" s="32">
        <v>9</v>
      </c>
      <c r="G2169" s="32">
        <v>1178021</v>
      </c>
      <c r="H2169" s="32">
        <v>3310601</v>
      </c>
    </row>
    <row r="2170" spans="1:8" x14ac:dyDescent="0.3">
      <c r="A2170" t="s">
        <v>99</v>
      </c>
      <c r="B2170" t="s">
        <v>233</v>
      </c>
      <c r="C2170" s="32">
        <v>1957803</v>
      </c>
      <c r="D2170" s="1">
        <v>45658</v>
      </c>
      <c r="E2170" s="32">
        <v>2025</v>
      </c>
      <c r="F2170" s="32">
        <v>1</v>
      </c>
      <c r="G2170" s="32">
        <v>1179159</v>
      </c>
      <c r="H2170" s="32">
        <v>3136962</v>
      </c>
    </row>
    <row r="2171" spans="1:8" x14ac:dyDescent="0.3">
      <c r="A2171" t="s">
        <v>99</v>
      </c>
      <c r="B2171" t="s">
        <v>234</v>
      </c>
      <c r="C2171" s="32">
        <v>1883376</v>
      </c>
      <c r="D2171" s="1">
        <v>45931</v>
      </c>
      <c r="E2171" s="32">
        <v>2025</v>
      </c>
      <c r="F2171" s="32">
        <v>10</v>
      </c>
      <c r="G2171" s="32">
        <v>1027689</v>
      </c>
      <c r="H2171" s="32">
        <v>2911065</v>
      </c>
    </row>
    <row r="2172" spans="1:8" x14ac:dyDescent="0.3">
      <c r="A2172" t="s">
        <v>99</v>
      </c>
      <c r="B2172" t="s">
        <v>235</v>
      </c>
      <c r="C2172" s="32">
        <v>1706079</v>
      </c>
      <c r="D2172" s="1">
        <v>45689</v>
      </c>
      <c r="E2172" s="32">
        <v>2025</v>
      </c>
      <c r="F2172" s="32">
        <v>2</v>
      </c>
      <c r="G2172" s="32">
        <v>1128681</v>
      </c>
      <c r="H2172" s="32">
        <v>2834760</v>
      </c>
    </row>
    <row r="2173" spans="1:8" x14ac:dyDescent="0.3">
      <c r="A2173" t="s">
        <v>99</v>
      </c>
      <c r="B2173" t="s">
        <v>236</v>
      </c>
      <c r="C2173" s="32">
        <v>2319092</v>
      </c>
      <c r="D2173" s="1">
        <v>45717</v>
      </c>
      <c r="E2173" s="32">
        <v>2025</v>
      </c>
      <c r="F2173" s="32">
        <v>3</v>
      </c>
      <c r="G2173" s="32">
        <v>1360978</v>
      </c>
      <c r="H2173" s="32">
        <v>3680070</v>
      </c>
    </row>
    <row r="2174" spans="1:8" x14ac:dyDescent="0.3">
      <c r="A2174" t="s">
        <v>99</v>
      </c>
      <c r="B2174" t="s">
        <v>237</v>
      </c>
      <c r="C2174" s="32">
        <v>1921995</v>
      </c>
      <c r="D2174" s="1">
        <v>45748</v>
      </c>
      <c r="E2174" s="32">
        <v>2025</v>
      </c>
      <c r="F2174" s="32">
        <v>4</v>
      </c>
      <c r="G2174" s="32">
        <v>1032915</v>
      </c>
      <c r="H2174" s="32">
        <v>2954910</v>
      </c>
    </row>
    <row r="2175" spans="1:8" x14ac:dyDescent="0.3">
      <c r="A2175" t="s">
        <v>99</v>
      </c>
      <c r="B2175" t="s">
        <v>238</v>
      </c>
      <c r="C2175" s="32">
        <v>1362865</v>
      </c>
      <c r="D2175" s="1">
        <v>45778</v>
      </c>
      <c r="E2175" s="32">
        <v>2025</v>
      </c>
      <c r="F2175" s="32">
        <v>5</v>
      </c>
      <c r="G2175" s="32">
        <v>1279042</v>
      </c>
      <c r="H2175" s="32">
        <v>2641907</v>
      </c>
    </row>
    <row r="2176" spans="1:8" x14ac:dyDescent="0.3">
      <c r="A2176" t="s">
        <v>99</v>
      </c>
      <c r="B2176" t="s">
        <v>239</v>
      </c>
      <c r="C2176" s="32">
        <v>1283275</v>
      </c>
      <c r="D2176" s="1">
        <v>45809</v>
      </c>
      <c r="E2176" s="32">
        <v>2025</v>
      </c>
      <c r="F2176" s="32">
        <v>6</v>
      </c>
      <c r="G2176" s="32">
        <v>1384888</v>
      </c>
      <c r="H2176" s="32">
        <v>2668163</v>
      </c>
    </row>
    <row r="2177" spans="1:8" x14ac:dyDescent="0.3">
      <c r="A2177" t="s">
        <v>99</v>
      </c>
      <c r="B2177" t="s">
        <v>240</v>
      </c>
      <c r="C2177" s="32">
        <v>1668284</v>
      </c>
      <c r="D2177" s="1">
        <v>45839</v>
      </c>
      <c r="E2177" s="32">
        <v>2025</v>
      </c>
      <c r="F2177" s="32">
        <v>7</v>
      </c>
      <c r="G2177" s="32">
        <v>938893</v>
      </c>
      <c r="H2177" s="32">
        <v>2607177</v>
      </c>
    </row>
    <row r="2178" spans="1:8" x14ac:dyDescent="0.3">
      <c r="A2178" t="s">
        <v>99</v>
      </c>
      <c r="B2178" t="s">
        <v>241</v>
      </c>
      <c r="C2178" s="32">
        <v>1700388</v>
      </c>
      <c r="D2178" s="1">
        <v>45870</v>
      </c>
      <c r="E2178" s="32">
        <v>2025</v>
      </c>
      <c r="F2178" s="32">
        <v>8</v>
      </c>
      <c r="G2178" s="32">
        <v>1273520</v>
      </c>
      <c r="H2178" s="32">
        <v>2973908</v>
      </c>
    </row>
    <row r="2179" spans="1:8" x14ac:dyDescent="0.3">
      <c r="A2179" t="s">
        <v>99</v>
      </c>
      <c r="B2179" t="s">
        <v>242</v>
      </c>
      <c r="C2179" s="32">
        <v>1543299</v>
      </c>
      <c r="D2179" s="1">
        <v>45901</v>
      </c>
      <c r="E2179" s="32">
        <v>2025</v>
      </c>
      <c r="F2179" s="32">
        <v>9</v>
      </c>
      <c r="G2179" s="32">
        <v>1165941</v>
      </c>
      <c r="H2179" s="32">
        <v>2709240</v>
      </c>
    </row>
    <row r="2180" spans="1:8" x14ac:dyDescent="0.3">
      <c r="A2180" t="s">
        <v>100</v>
      </c>
      <c r="B2180" t="s">
        <v>221</v>
      </c>
      <c r="C2180" s="32">
        <v>6595203</v>
      </c>
      <c r="D2180" s="1">
        <v>45292</v>
      </c>
      <c r="E2180" s="32">
        <v>2024</v>
      </c>
      <c r="F2180" s="32">
        <v>1</v>
      </c>
      <c r="G2180" s="32">
        <v>2782846</v>
      </c>
      <c r="H2180" s="32">
        <v>9378049</v>
      </c>
    </row>
    <row r="2181" spans="1:8" x14ac:dyDescent="0.3">
      <c r="A2181" t="s">
        <v>100</v>
      </c>
      <c r="B2181" t="s">
        <v>222</v>
      </c>
      <c r="C2181" s="32">
        <v>6516256</v>
      </c>
      <c r="D2181" s="1">
        <v>45566</v>
      </c>
      <c r="E2181" s="32">
        <v>2024</v>
      </c>
      <c r="F2181" s="32">
        <v>10</v>
      </c>
      <c r="G2181" s="32">
        <v>2623661</v>
      </c>
      <c r="H2181" s="32">
        <v>9139917</v>
      </c>
    </row>
    <row r="2182" spans="1:8" x14ac:dyDescent="0.3">
      <c r="A2182" t="s">
        <v>100</v>
      </c>
      <c r="B2182" t="s">
        <v>223</v>
      </c>
      <c r="C2182" s="32">
        <v>6708781</v>
      </c>
      <c r="D2182" s="1">
        <v>45597</v>
      </c>
      <c r="E2182" s="32">
        <v>2024</v>
      </c>
      <c r="F2182" s="32">
        <v>11</v>
      </c>
      <c r="G2182" s="32">
        <v>3483535</v>
      </c>
      <c r="H2182" s="32">
        <v>10192316</v>
      </c>
    </row>
    <row r="2183" spans="1:8" x14ac:dyDescent="0.3">
      <c r="A2183" t="s">
        <v>100</v>
      </c>
      <c r="B2183" t="s">
        <v>224</v>
      </c>
      <c r="C2183" s="32">
        <v>6644796</v>
      </c>
      <c r="D2183" s="1">
        <v>45627</v>
      </c>
      <c r="E2183" s="32">
        <v>2024</v>
      </c>
      <c r="F2183" s="32">
        <v>12</v>
      </c>
      <c r="G2183" s="32">
        <v>2242126</v>
      </c>
      <c r="H2183" s="32">
        <v>8886922</v>
      </c>
    </row>
    <row r="2184" spans="1:8" x14ac:dyDescent="0.3">
      <c r="A2184" t="s">
        <v>100</v>
      </c>
      <c r="B2184" t="s">
        <v>225</v>
      </c>
      <c r="C2184" s="32">
        <v>5715390</v>
      </c>
      <c r="D2184" s="1">
        <v>45323</v>
      </c>
      <c r="E2184" s="32">
        <v>2024</v>
      </c>
      <c r="F2184" s="32">
        <v>2</v>
      </c>
      <c r="G2184" s="32">
        <v>2738054</v>
      </c>
      <c r="H2184" s="32">
        <v>8453444</v>
      </c>
    </row>
    <row r="2185" spans="1:8" x14ac:dyDescent="0.3">
      <c r="A2185" t="s">
        <v>100</v>
      </c>
      <c r="B2185" t="s">
        <v>226</v>
      </c>
      <c r="C2185" s="32">
        <v>6563100</v>
      </c>
      <c r="D2185" s="1">
        <v>45352</v>
      </c>
      <c r="E2185" s="32">
        <v>2024</v>
      </c>
      <c r="F2185" s="32">
        <v>3</v>
      </c>
      <c r="G2185" s="32">
        <v>3011236</v>
      </c>
      <c r="H2185" s="32">
        <v>9574336</v>
      </c>
    </row>
    <row r="2186" spans="1:8" x14ac:dyDescent="0.3">
      <c r="A2186" t="s">
        <v>100</v>
      </c>
      <c r="B2186" t="s">
        <v>227</v>
      </c>
      <c r="C2186" s="32">
        <v>6972886</v>
      </c>
      <c r="D2186" s="1">
        <v>45383</v>
      </c>
      <c r="E2186" s="32">
        <v>2024</v>
      </c>
      <c r="F2186" s="32">
        <v>4</v>
      </c>
      <c r="G2186" s="32">
        <v>1988879</v>
      </c>
      <c r="H2186" s="32">
        <v>8961765</v>
      </c>
    </row>
    <row r="2187" spans="1:8" x14ac:dyDescent="0.3">
      <c r="A2187" t="s">
        <v>100</v>
      </c>
      <c r="B2187" t="s">
        <v>228</v>
      </c>
      <c r="C2187" s="32">
        <v>7222908</v>
      </c>
      <c r="D2187" s="1">
        <v>45413</v>
      </c>
      <c r="E2187" s="32">
        <v>2024</v>
      </c>
      <c r="F2187" s="32">
        <v>5</v>
      </c>
      <c r="G2187" s="32">
        <v>2462829</v>
      </c>
      <c r="H2187" s="32">
        <v>9685737</v>
      </c>
    </row>
    <row r="2188" spans="1:8" x14ac:dyDescent="0.3">
      <c r="A2188" t="s">
        <v>100</v>
      </c>
      <c r="B2188" t="s">
        <v>229</v>
      </c>
      <c r="C2188" s="32">
        <v>6542181</v>
      </c>
      <c r="D2188" s="1">
        <v>45444</v>
      </c>
      <c r="E2188" s="32">
        <v>2024</v>
      </c>
      <c r="F2188" s="32">
        <v>6</v>
      </c>
      <c r="G2188" s="32">
        <v>3003599</v>
      </c>
      <c r="H2188" s="32">
        <v>9545780</v>
      </c>
    </row>
    <row r="2189" spans="1:8" x14ac:dyDescent="0.3">
      <c r="A2189" t="s">
        <v>100</v>
      </c>
      <c r="B2189" t="s">
        <v>230</v>
      </c>
      <c r="C2189" s="32">
        <v>6946283</v>
      </c>
      <c r="D2189" s="1">
        <v>45474</v>
      </c>
      <c r="E2189" s="32">
        <v>2024</v>
      </c>
      <c r="F2189" s="32">
        <v>7</v>
      </c>
      <c r="G2189" s="32">
        <v>2418433</v>
      </c>
      <c r="H2189" s="32">
        <v>9364716</v>
      </c>
    </row>
    <row r="2190" spans="1:8" x14ac:dyDescent="0.3">
      <c r="A2190" t="s">
        <v>100</v>
      </c>
      <c r="B2190" t="s">
        <v>231</v>
      </c>
      <c r="C2190" s="32">
        <v>6640056</v>
      </c>
      <c r="D2190" s="1">
        <v>45505</v>
      </c>
      <c r="E2190" s="32">
        <v>2024</v>
      </c>
      <c r="F2190" s="32">
        <v>8</v>
      </c>
      <c r="G2190" s="32">
        <v>3175797</v>
      </c>
      <c r="H2190" s="32">
        <v>9815853</v>
      </c>
    </row>
    <row r="2191" spans="1:8" x14ac:dyDescent="0.3">
      <c r="A2191" t="s">
        <v>100</v>
      </c>
      <c r="B2191" t="s">
        <v>232</v>
      </c>
      <c r="C2191" s="32">
        <v>5378613</v>
      </c>
      <c r="D2191" s="1">
        <v>45536</v>
      </c>
      <c r="E2191" s="32">
        <v>2024</v>
      </c>
      <c r="F2191" s="32">
        <v>9</v>
      </c>
      <c r="G2191" s="32">
        <v>2552016</v>
      </c>
      <c r="H2191" s="32">
        <v>7930629</v>
      </c>
    </row>
    <row r="2192" spans="1:8" x14ac:dyDescent="0.3">
      <c r="A2192" t="s">
        <v>100</v>
      </c>
      <c r="B2192" t="s">
        <v>233</v>
      </c>
      <c r="C2192" s="32">
        <v>6267161</v>
      </c>
      <c r="D2192" s="1">
        <v>45658</v>
      </c>
      <c r="E2192" s="32">
        <v>2025</v>
      </c>
      <c r="F2192" s="32">
        <v>1</v>
      </c>
      <c r="G2192" s="32">
        <v>2821345</v>
      </c>
      <c r="H2192" s="32">
        <v>9088506</v>
      </c>
    </row>
    <row r="2193" spans="1:8" x14ac:dyDescent="0.3">
      <c r="A2193" t="s">
        <v>100</v>
      </c>
      <c r="B2193" t="s">
        <v>234</v>
      </c>
      <c r="C2193" s="32">
        <v>5835512</v>
      </c>
      <c r="D2193" s="1">
        <v>45931</v>
      </c>
      <c r="E2193" s="32">
        <v>2025</v>
      </c>
      <c r="F2193" s="32">
        <v>10</v>
      </c>
      <c r="G2193" s="32">
        <v>5086480</v>
      </c>
      <c r="H2193" s="32">
        <v>10921992</v>
      </c>
    </row>
    <row r="2194" spans="1:8" x14ac:dyDescent="0.3">
      <c r="A2194" t="s">
        <v>100</v>
      </c>
      <c r="B2194" t="s">
        <v>235</v>
      </c>
      <c r="C2194" s="32">
        <v>6428769</v>
      </c>
      <c r="D2194" s="1">
        <v>45689</v>
      </c>
      <c r="E2194" s="32">
        <v>2025</v>
      </c>
      <c r="F2194" s="32">
        <v>2</v>
      </c>
      <c r="G2194" s="32">
        <v>2295778</v>
      </c>
      <c r="H2194" s="32">
        <v>8724547</v>
      </c>
    </row>
    <row r="2195" spans="1:8" x14ac:dyDescent="0.3">
      <c r="A2195" t="s">
        <v>100</v>
      </c>
      <c r="B2195" t="s">
        <v>236</v>
      </c>
      <c r="C2195" s="32">
        <v>7415281</v>
      </c>
      <c r="D2195" s="1">
        <v>45717</v>
      </c>
      <c r="E2195" s="32">
        <v>2025</v>
      </c>
      <c r="F2195" s="32">
        <v>3</v>
      </c>
      <c r="G2195" s="32">
        <v>2915227</v>
      </c>
      <c r="H2195" s="32">
        <v>10330508</v>
      </c>
    </row>
    <row r="2196" spans="1:8" x14ac:dyDescent="0.3">
      <c r="A2196" t="s">
        <v>100</v>
      </c>
      <c r="B2196" t="s">
        <v>237</v>
      </c>
      <c r="C2196" s="32">
        <v>6675621</v>
      </c>
      <c r="D2196" s="1">
        <v>45748</v>
      </c>
      <c r="E2196" s="32">
        <v>2025</v>
      </c>
      <c r="F2196" s="32">
        <v>4</v>
      </c>
      <c r="G2196" s="32">
        <v>2985462</v>
      </c>
      <c r="H2196" s="32">
        <v>9661083</v>
      </c>
    </row>
    <row r="2197" spans="1:8" x14ac:dyDescent="0.3">
      <c r="A2197" t="s">
        <v>100</v>
      </c>
      <c r="B2197" t="s">
        <v>238</v>
      </c>
      <c r="C2197" s="32">
        <v>6545852</v>
      </c>
      <c r="D2197" s="1">
        <v>45778</v>
      </c>
      <c r="E2197" s="32">
        <v>2025</v>
      </c>
      <c r="F2197" s="32">
        <v>5</v>
      </c>
      <c r="G2197" s="32">
        <v>3798744</v>
      </c>
      <c r="H2197" s="32">
        <v>10344596</v>
      </c>
    </row>
    <row r="2198" spans="1:8" x14ac:dyDescent="0.3">
      <c r="A2198" t="s">
        <v>100</v>
      </c>
      <c r="B2198" t="s">
        <v>239</v>
      </c>
      <c r="C2198" s="32">
        <v>6296327</v>
      </c>
      <c r="D2198" s="1">
        <v>45809</v>
      </c>
      <c r="E2198" s="32">
        <v>2025</v>
      </c>
      <c r="F2198" s="32">
        <v>6</v>
      </c>
      <c r="G2198" s="32">
        <v>4267515</v>
      </c>
      <c r="H2198" s="32">
        <v>10563842</v>
      </c>
    </row>
    <row r="2199" spans="1:8" x14ac:dyDescent="0.3">
      <c r="A2199" t="s">
        <v>100</v>
      </c>
      <c r="B2199" t="s">
        <v>240</v>
      </c>
      <c r="C2199" s="32">
        <v>7408609</v>
      </c>
      <c r="D2199" s="1">
        <v>45839</v>
      </c>
      <c r="E2199" s="32">
        <v>2025</v>
      </c>
      <c r="F2199" s="32">
        <v>7</v>
      </c>
      <c r="G2199" s="32">
        <v>4115701</v>
      </c>
      <c r="H2199" s="32">
        <v>11524310</v>
      </c>
    </row>
    <row r="2200" spans="1:8" x14ac:dyDescent="0.3">
      <c r="A2200" t="s">
        <v>100</v>
      </c>
      <c r="B2200" t="s">
        <v>241</v>
      </c>
      <c r="C2200" s="32">
        <v>5501567</v>
      </c>
      <c r="D2200" s="1">
        <v>45870</v>
      </c>
      <c r="E2200" s="32">
        <v>2025</v>
      </c>
      <c r="F2200" s="32">
        <v>8</v>
      </c>
      <c r="G2200" s="32">
        <v>3564346</v>
      </c>
      <c r="H2200" s="32">
        <v>9065913</v>
      </c>
    </row>
    <row r="2201" spans="1:8" x14ac:dyDescent="0.3">
      <c r="A2201" t="s">
        <v>100</v>
      </c>
      <c r="B2201" t="s">
        <v>242</v>
      </c>
      <c r="C2201" s="32">
        <v>5333324</v>
      </c>
      <c r="D2201" s="1">
        <v>45901</v>
      </c>
      <c r="E2201" s="32">
        <v>2025</v>
      </c>
      <c r="F2201" s="32">
        <v>9</v>
      </c>
      <c r="G2201" s="32">
        <v>5485898</v>
      </c>
      <c r="H2201" s="32">
        <v>10819222</v>
      </c>
    </row>
    <row r="2202" spans="1:8" x14ac:dyDescent="0.3">
      <c r="A2202" t="s">
        <v>101</v>
      </c>
      <c r="B2202" t="s">
        <v>221</v>
      </c>
      <c r="C2202" s="32">
        <v>22839</v>
      </c>
      <c r="D2202" s="1">
        <v>45292</v>
      </c>
      <c r="E2202" s="32">
        <v>2024</v>
      </c>
      <c r="F2202" s="32">
        <v>1</v>
      </c>
      <c r="G2202" s="32">
        <v>180719</v>
      </c>
      <c r="H2202" s="32">
        <v>203558</v>
      </c>
    </row>
    <row r="2203" spans="1:8" x14ac:dyDescent="0.3">
      <c r="A2203" t="s">
        <v>101</v>
      </c>
      <c r="B2203" t="s">
        <v>222</v>
      </c>
      <c r="C2203" s="32">
        <v>36020</v>
      </c>
      <c r="D2203" s="1">
        <v>45566</v>
      </c>
      <c r="E2203" s="32">
        <v>2024</v>
      </c>
      <c r="F2203" s="32">
        <v>10</v>
      </c>
      <c r="G2203" s="32">
        <v>215270</v>
      </c>
      <c r="H2203" s="32">
        <v>251290</v>
      </c>
    </row>
    <row r="2204" spans="1:8" x14ac:dyDescent="0.3">
      <c r="A2204" t="s">
        <v>101</v>
      </c>
      <c r="B2204" t="s">
        <v>223</v>
      </c>
      <c r="C2204" s="32">
        <v>28870</v>
      </c>
      <c r="D2204" s="1">
        <v>45597</v>
      </c>
      <c r="E2204" s="32">
        <v>2024</v>
      </c>
      <c r="F2204" s="32">
        <v>11</v>
      </c>
      <c r="G2204" s="32">
        <v>220150</v>
      </c>
      <c r="H2204" s="32">
        <v>249020</v>
      </c>
    </row>
    <row r="2205" spans="1:8" x14ac:dyDescent="0.3">
      <c r="A2205" t="s">
        <v>101</v>
      </c>
      <c r="B2205" t="s">
        <v>224</v>
      </c>
      <c r="C2205" s="32">
        <v>36655</v>
      </c>
      <c r="D2205" s="1">
        <v>45627</v>
      </c>
      <c r="E2205" s="32">
        <v>2024</v>
      </c>
      <c r="F2205" s="32">
        <v>12</v>
      </c>
      <c r="G2205" s="32">
        <v>228132</v>
      </c>
      <c r="H2205" s="32">
        <v>264787</v>
      </c>
    </row>
    <row r="2206" spans="1:8" x14ac:dyDescent="0.3">
      <c r="A2206" t="s">
        <v>101</v>
      </c>
      <c r="B2206" t="s">
        <v>225</v>
      </c>
      <c r="C2206" s="32">
        <v>30160</v>
      </c>
      <c r="D2206" s="1">
        <v>45323</v>
      </c>
      <c r="E2206" s="32">
        <v>2024</v>
      </c>
      <c r="F2206" s="32">
        <v>2</v>
      </c>
      <c r="G2206" s="32">
        <v>227927</v>
      </c>
      <c r="H2206" s="32">
        <v>258087</v>
      </c>
    </row>
    <row r="2207" spans="1:8" x14ac:dyDescent="0.3">
      <c r="A2207" t="s">
        <v>101</v>
      </c>
      <c r="B2207" t="s">
        <v>226</v>
      </c>
      <c r="C2207" s="32">
        <v>41308</v>
      </c>
      <c r="D2207" s="1">
        <v>45352</v>
      </c>
      <c r="E2207" s="32">
        <v>2024</v>
      </c>
      <c r="F2207" s="32">
        <v>3</v>
      </c>
      <c r="G2207" s="32">
        <v>219430</v>
      </c>
      <c r="H2207" s="32">
        <v>260738</v>
      </c>
    </row>
    <row r="2208" spans="1:8" x14ac:dyDescent="0.3">
      <c r="A2208" t="s">
        <v>101</v>
      </c>
      <c r="B2208" t="s">
        <v>227</v>
      </c>
      <c r="C2208" s="32">
        <v>23382</v>
      </c>
      <c r="D2208" s="1">
        <v>45383</v>
      </c>
      <c r="E2208" s="32">
        <v>2024</v>
      </c>
      <c r="F2208" s="32">
        <v>4</v>
      </c>
      <c r="G2208" s="32">
        <v>223958</v>
      </c>
      <c r="H2208" s="32">
        <v>247340</v>
      </c>
    </row>
    <row r="2209" spans="1:8" x14ac:dyDescent="0.3">
      <c r="A2209" t="s">
        <v>101</v>
      </c>
      <c r="B2209" t="s">
        <v>228</v>
      </c>
      <c r="C2209" s="32">
        <v>32489</v>
      </c>
      <c r="D2209" s="1">
        <v>45413</v>
      </c>
      <c r="E2209" s="32">
        <v>2024</v>
      </c>
      <c r="F2209" s="32">
        <v>5</v>
      </c>
      <c r="G2209" s="32">
        <v>241312</v>
      </c>
      <c r="H2209" s="32">
        <v>273801</v>
      </c>
    </row>
    <row r="2210" spans="1:8" x14ac:dyDescent="0.3">
      <c r="A2210" t="s">
        <v>101</v>
      </c>
      <c r="B2210" t="s">
        <v>229</v>
      </c>
      <c r="C2210" s="32">
        <v>27536</v>
      </c>
      <c r="D2210" s="1">
        <v>45444</v>
      </c>
      <c r="E2210" s="32">
        <v>2024</v>
      </c>
      <c r="F2210" s="32">
        <v>6</v>
      </c>
      <c r="G2210" s="32">
        <v>231150</v>
      </c>
      <c r="H2210" s="32">
        <v>258686</v>
      </c>
    </row>
    <row r="2211" spans="1:8" x14ac:dyDescent="0.3">
      <c r="A2211" t="s">
        <v>101</v>
      </c>
      <c r="B2211" t="s">
        <v>230</v>
      </c>
      <c r="C2211" s="32">
        <v>30384</v>
      </c>
      <c r="D2211" s="1">
        <v>45474</v>
      </c>
      <c r="E2211" s="32">
        <v>2024</v>
      </c>
      <c r="F2211" s="32">
        <v>7</v>
      </c>
      <c r="G2211" s="32">
        <v>202923</v>
      </c>
      <c r="H2211" s="32">
        <v>233307</v>
      </c>
    </row>
    <row r="2212" spans="1:8" x14ac:dyDescent="0.3">
      <c r="A2212" t="s">
        <v>101</v>
      </c>
      <c r="B2212" t="s">
        <v>231</v>
      </c>
      <c r="C2212" s="32">
        <v>24249</v>
      </c>
      <c r="D2212" s="1">
        <v>45505</v>
      </c>
      <c r="E2212" s="32">
        <v>2024</v>
      </c>
      <c r="F2212" s="32">
        <v>8</v>
      </c>
      <c r="G2212" s="32">
        <v>243039</v>
      </c>
      <c r="H2212" s="32">
        <v>267288</v>
      </c>
    </row>
    <row r="2213" spans="1:8" x14ac:dyDescent="0.3">
      <c r="A2213" t="s">
        <v>101</v>
      </c>
      <c r="B2213" t="s">
        <v>232</v>
      </c>
      <c r="C2213" s="32">
        <v>42448</v>
      </c>
      <c r="D2213" s="1">
        <v>45536</v>
      </c>
      <c r="E2213" s="32">
        <v>2024</v>
      </c>
      <c r="F2213" s="32">
        <v>9</v>
      </c>
      <c r="G2213" s="32">
        <v>210116</v>
      </c>
      <c r="H2213" s="32">
        <v>252564</v>
      </c>
    </row>
    <row r="2214" spans="1:8" x14ac:dyDescent="0.3">
      <c r="A2214" t="s">
        <v>101</v>
      </c>
      <c r="B2214" t="s">
        <v>233</v>
      </c>
      <c r="C2214" s="32">
        <v>51782</v>
      </c>
      <c r="D2214" s="1">
        <v>45658</v>
      </c>
      <c r="E2214" s="32">
        <v>2025</v>
      </c>
      <c r="F2214" s="32">
        <v>1</v>
      </c>
      <c r="G2214" s="32">
        <v>207868</v>
      </c>
      <c r="H2214" s="32">
        <v>259650</v>
      </c>
    </row>
    <row r="2215" spans="1:8" x14ac:dyDescent="0.3">
      <c r="A2215" t="s">
        <v>101</v>
      </c>
      <c r="B2215" t="s">
        <v>234</v>
      </c>
      <c r="C2215" s="32">
        <v>27983</v>
      </c>
      <c r="D2215" s="1">
        <v>45931</v>
      </c>
      <c r="E2215" s="32">
        <v>2025</v>
      </c>
      <c r="F2215" s="32">
        <v>10</v>
      </c>
      <c r="G2215" s="32">
        <v>231206</v>
      </c>
      <c r="H2215" s="32">
        <v>259189</v>
      </c>
    </row>
    <row r="2216" spans="1:8" x14ac:dyDescent="0.3">
      <c r="A2216" t="s">
        <v>101</v>
      </c>
      <c r="B2216" t="s">
        <v>235</v>
      </c>
      <c r="C2216" s="32">
        <v>32190</v>
      </c>
      <c r="D2216" s="1">
        <v>45689</v>
      </c>
      <c r="E2216" s="32">
        <v>2025</v>
      </c>
      <c r="F2216" s="32">
        <v>2</v>
      </c>
      <c r="G2216" s="32">
        <v>194335</v>
      </c>
      <c r="H2216" s="32">
        <v>226525</v>
      </c>
    </row>
    <row r="2217" spans="1:8" x14ac:dyDescent="0.3">
      <c r="A2217" t="s">
        <v>101</v>
      </c>
      <c r="B2217" t="s">
        <v>236</v>
      </c>
      <c r="C2217" s="32">
        <v>25314</v>
      </c>
      <c r="D2217" s="1">
        <v>45717</v>
      </c>
      <c r="E2217" s="32">
        <v>2025</v>
      </c>
      <c r="F2217" s="32">
        <v>3</v>
      </c>
      <c r="G2217" s="32">
        <v>222460</v>
      </c>
      <c r="H2217" s="32">
        <v>247774</v>
      </c>
    </row>
    <row r="2218" spans="1:8" x14ac:dyDescent="0.3">
      <c r="A2218" t="s">
        <v>101</v>
      </c>
      <c r="B2218" t="s">
        <v>237</v>
      </c>
      <c r="C2218" s="32">
        <v>32070</v>
      </c>
      <c r="D2218" s="1">
        <v>45748</v>
      </c>
      <c r="E2218" s="32">
        <v>2025</v>
      </c>
      <c r="F2218" s="32">
        <v>4</v>
      </c>
      <c r="G2218" s="32">
        <v>226762</v>
      </c>
      <c r="H2218" s="32">
        <v>258832</v>
      </c>
    </row>
    <row r="2219" spans="1:8" x14ac:dyDescent="0.3">
      <c r="A2219" t="s">
        <v>101</v>
      </c>
      <c r="B2219" t="s">
        <v>238</v>
      </c>
      <c r="C2219" s="32">
        <v>25012</v>
      </c>
      <c r="D2219" s="1">
        <v>45778</v>
      </c>
      <c r="E2219" s="32">
        <v>2025</v>
      </c>
      <c r="F2219" s="32">
        <v>5</v>
      </c>
      <c r="G2219" s="32">
        <v>216160</v>
      </c>
      <c r="H2219" s="32">
        <v>241172</v>
      </c>
    </row>
    <row r="2220" spans="1:8" x14ac:dyDescent="0.3">
      <c r="A2220" t="s">
        <v>101</v>
      </c>
      <c r="B2220" t="s">
        <v>239</v>
      </c>
      <c r="C2220" s="32">
        <v>29085</v>
      </c>
      <c r="D2220" s="1">
        <v>45809</v>
      </c>
      <c r="E2220" s="32">
        <v>2025</v>
      </c>
      <c r="F2220" s="32">
        <v>6</v>
      </c>
      <c r="G2220" s="32">
        <v>206692</v>
      </c>
      <c r="H2220" s="32">
        <v>235777</v>
      </c>
    </row>
    <row r="2221" spans="1:8" x14ac:dyDescent="0.3">
      <c r="A2221" t="s">
        <v>101</v>
      </c>
      <c r="B2221" t="s">
        <v>240</v>
      </c>
      <c r="C2221" s="32">
        <v>27772</v>
      </c>
      <c r="D2221" s="1">
        <v>45839</v>
      </c>
      <c r="E2221" s="32">
        <v>2025</v>
      </c>
      <c r="F2221" s="32">
        <v>7</v>
      </c>
      <c r="G2221" s="32">
        <v>200409</v>
      </c>
      <c r="H2221" s="32">
        <v>228181</v>
      </c>
    </row>
    <row r="2222" spans="1:8" x14ac:dyDescent="0.3">
      <c r="A2222" t="s">
        <v>101</v>
      </c>
      <c r="B2222" t="s">
        <v>241</v>
      </c>
      <c r="C2222" s="32">
        <v>47992</v>
      </c>
      <c r="D2222" s="1">
        <v>45870</v>
      </c>
      <c r="E2222" s="32">
        <v>2025</v>
      </c>
      <c r="F2222" s="32">
        <v>8</v>
      </c>
      <c r="G2222" s="32">
        <v>254989</v>
      </c>
      <c r="H2222" s="32">
        <v>302981</v>
      </c>
    </row>
    <row r="2223" spans="1:8" x14ac:dyDescent="0.3">
      <c r="A2223" t="s">
        <v>101</v>
      </c>
      <c r="B2223" t="s">
        <v>242</v>
      </c>
      <c r="C2223" s="32">
        <v>25442</v>
      </c>
      <c r="D2223" s="1">
        <v>45901</v>
      </c>
      <c r="E2223" s="32">
        <v>2025</v>
      </c>
      <c r="F2223" s="32">
        <v>9</v>
      </c>
      <c r="G2223" s="32">
        <v>216679</v>
      </c>
      <c r="H2223" s="32">
        <v>242121</v>
      </c>
    </row>
    <row r="2224" spans="1:8" x14ac:dyDescent="0.3">
      <c r="A2224" t="s">
        <v>102</v>
      </c>
      <c r="B2224" t="s">
        <v>221</v>
      </c>
      <c r="C2224" s="32">
        <v>12953340</v>
      </c>
      <c r="D2224" s="1">
        <v>45292</v>
      </c>
      <c r="E2224" s="32">
        <v>2024</v>
      </c>
      <c r="F2224" s="32">
        <v>1</v>
      </c>
      <c r="G2224" s="32">
        <v>5800711</v>
      </c>
      <c r="H2224" s="32">
        <v>18754052</v>
      </c>
    </row>
    <row r="2225" spans="1:8" x14ac:dyDescent="0.3">
      <c r="A2225" t="s">
        <v>102</v>
      </c>
      <c r="B2225" t="s">
        <v>222</v>
      </c>
      <c r="C2225" s="32">
        <v>14356780</v>
      </c>
      <c r="D2225" s="1">
        <v>45566</v>
      </c>
      <c r="E2225" s="32">
        <v>2024</v>
      </c>
      <c r="F2225" s="32">
        <v>10</v>
      </c>
      <c r="G2225" s="32">
        <v>6696832</v>
      </c>
      <c r="H2225" s="32">
        <v>21053612</v>
      </c>
    </row>
    <row r="2226" spans="1:8" x14ac:dyDescent="0.3">
      <c r="A2226" t="s">
        <v>102</v>
      </c>
      <c r="B2226" t="s">
        <v>223</v>
      </c>
      <c r="C2226" s="32">
        <v>12422309</v>
      </c>
      <c r="D2226" s="1">
        <v>45597</v>
      </c>
      <c r="E2226" s="32">
        <v>2024</v>
      </c>
      <c r="F2226" s="32">
        <v>11</v>
      </c>
      <c r="G2226" s="32">
        <v>6642395</v>
      </c>
      <c r="H2226" s="32">
        <v>19064704</v>
      </c>
    </row>
    <row r="2227" spans="1:8" x14ac:dyDescent="0.3">
      <c r="A2227" t="s">
        <v>102</v>
      </c>
      <c r="B2227" t="s">
        <v>224</v>
      </c>
      <c r="C2227" s="32">
        <v>12776092</v>
      </c>
      <c r="D2227" s="1">
        <v>45627</v>
      </c>
      <c r="E2227" s="32">
        <v>2024</v>
      </c>
      <c r="F2227" s="32">
        <v>12</v>
      </c>
      <c r="G2227" s="32">
        <v>6562145</v>
      </c>
      <c r="H2227" s="32">
        <v>19338236</v>
      </c>
    </row>
    <row r="2228" spans="1:8" x14ac:dyDescent="0.3">
      <c r="A2228" t="s">
        <v>102</v>
      </c>
      <c r="B2228" t="s">
        <v>225</v>
      </c>
      <c r="C2228" s="32">
        <v>11998942</v>
      </c>
      <c r="D2228" s="1">
        <v>45323</v>
      </c>
      <c r="E2228" s="32">
        <v>2024</v>
      </c>
      <c r="F2228" s="32">
        <v>2</v>
      </c>
      <c r="G2228" s="32">
        <v>6117464</v>
      </c>
      <c r="H2228" s="32">
        <v>18116406</v>
      </c>
    </row>
    <row r="2229" spans="1:8" x14ac:dyDescent="0.3">
      <c r="A2229" t="s">
        <v>102</v>
      </c>
      <c r="B2229" t="s">
        <v>226</v>
      </c>
      <c r="C2229" s="32">
        <v>12555443</v>
      </c>
      <c r="D2229" s="1">
        <v>45352</v>
      </c>
      <c r="E2229" s="32">
        <v>2024</v>
      </c>
      <c r="F2229" s="32">
        <v>3</v>
      </c>
      <c r="G2229" s="32">
        <v>6821582</v>
      </c>
      <c r="H2229" s="32">
        <v>19377024</v>
      </c>
    </row>
    <row r="2230" spans="1:8" x14ac:dyDescent="0.3">
      <c r="A2230" t="s">
        <v>102</v>
      </c>
      <c r="B2230" t="s">
        <v>227</v>
      </c>
      <c r="C2230" s="32">
        <v>13028365</v>
      </c>
      <c r="D2230" s="1">
        <v>45383</v>
      </c>
      <c r="E2230" s="32">
        <v>2024</v>
      </c>
      <c r="F2230" s="32">
        <v>4</v>
      </c>
      <c r="G2230" s="32">
        <v>6035621</v>
      </c>
      <c r="H2230" s="32">
        <v>19063986</v>
      </c>
    </row>
    <row r="2231" spans="1:8" x14ac:dyDescent="0.3">
      <c r="A2231" t="s">
        <v>102</v>
      </c>
      <c r="B2231" t="s">
        <v>228</v>
      </c>
      <c r="C2231" s="32">
        <v>12606124</v>
      </c>
      <c r="D2231" s="1">
        <v>45413</v>
      </c>
      <c r="E2231" s="32">
        <v>2024</v>
      </c>
      <c r="F2231" s="32">
        <v>5</v>
      </c>
      <c r="G2231" s="32">
        <v>6823457</v>
      </c>
      <c r="H2231" s="32">
        <v>19429580</v>
      </c>
    </row>
    <row r="2232" spans="1:8" x14ac:dyDescent="0.3">
      <c r="A2232" t="s">
        <v>102</v>
      </c>
      <c r="B2232" t="s">
        <v>229</v>
      </c>
      <c r="C2232" s="32">
        <v>11947807</v>
      </c>
      <c r="D2232" s="1">
        <v>45444</v>
      </c>
      <c r="E2232" s="32">
        <v>2024</v>
      </c>
      <c r="F2232" s="32">
        <v>6</v>
      </c>
      <c r="G2232" s="32">
        <v>7546917</v>
      </c>
      <c r="H2232" s="32">
        <v>19494724</v>
      </c>
    </row>
    <row r="2233" spans="1:8" x14ac:dyDescent="0.3">
      <c r="A2233" t="s">
        <v>102</v>
      </c>
      <c r="B2233" t="s">
        <v>230</v>
      </c>
      <c r="C2233" s="32">
        <v>13554569</v>
      </c>
      <c r="D2233" s="1">
        <v>45474</v>
      </c>
      <c r="E2233" s="32">
        <v>2024</v>
      </c>
      <c r="F2233" s="32">
        <v>7</v>
      </c>
      <c r="G2233" s="32">
        <v>7103292</v>
      </c>
      <c r="H2233" s="32">
        <v>20657860</v>
      </c>
    </row>
    <row r="2234" spans="1:8" x14ac:dyDescent="0.3">
      <c r="A2234" t="s">
        <v>102</v>
      </c>
      <c r="B2234" t="s">
        <v>231</v>
      </c>
      <c r="C2234" s="32">
        <v>11973046</v>
      </c>
      <c r="D2234" s="1">
        <v>45505</v>
      </c>
      <c r="E2234" s="32">
        <v>2024</v>
      </c>
      <c r="F2234" s="32">
        <v>8</v>
      </c>
      <c r="G2234" s="32">
        <v>6792309</v>
      </c>
      <c r="H2234" s="32">
        <v>18765356</v>
      </c>
    </row>
    <row r="2235" spans="1:8" x14ac:dyDescent="0.3">
      <c r="A2235" t="s">
        <v>102</v>
      </c>
      <c r="B2235" t="s">
        <v>232</v>
      </c>
      <c r="C2235" s="32">
        <v>11893197</v>
      </c>
      <c r="D2235" s="1">
        <v>45536</v>
      </c>
      <c r="E2235" s="32">
        <v>2024</v>
      </c>
      <c r="F2235" s="32">
        <v>9</v>
      </c>
      <c r="G2235" s="32">
        <v>6798121</v>
      </c>
      <c r="H2235" s="32">
        <v>18691318</v>
      </c>
    </row>
    <row r="2236" spans="1:8" x14ac:dyDescent="0.3">
      <c r="A2236" t="s">
        <v>102</v>
      </c>
      <c r="B2236" t="s">
        <v>233</v>
      </c>
      <c r="C2236" s="32">
        <v>13111941</v>
      </c>
      <c r="D2236" s="1">
        <v>45658</v>
      </c>
      <c r="E2236" s="32">
        <v>2025</v>
      </c>
      <c r="F2236" s="32">
        <v>1</v>
      </c>
      <c r="G2236" s="32">
        <v>6014239</v>
      </c>
      <c r="H2236" s="32">
        <v>19126180</v>
      </c>
    </row>
    <row r="2237" spans="1:8" x14ac:dyDescent="0.3">
      <c r="A2237" t="s">
        <v>102</v>
      </c>
      <c r="B2237" t="s">
        <v>234</v>
      </c>
      <c r="C2237" s="32">
        <v>12310295</v>
      </c>
      <c r="D2237" s="1">
        <v>45931</v>
      </c>
      <c r="E2237" s="32">
        <v>2025</v>
      </c>
      <c r="F2237" s="32">
        <v>10</v>
      </c>
      <c r="G2237" s="32">
        <v>7159844</v>
      </c>
      <c r="H2237" s="32">
        <v>19470140</v>
      </c>
    </row>
    <row r="2238" spans="1:8" x14ac:dyDescent="0.3">
      <c r="A2238" t="s">
        <v>102</v>
      </c>
      <c r="B2238" t="s">
        <v>235</v>
      </c>
      <c r="C2238" s="32">
        <v>11388388</v>
      </c>
      <c r="D2238" s="1">
        <v>45689</v>
      </c>
      <c r="E2238" s="32">
        <v>2025</v>
      </c>
      <c r="F2238" s="32">
        <v>2</v>
      </c>
      <c r="G2238" s="32">
        <v>6400916</v>
      </c>
      <c r="H2238" s="32">
        <v>17789304</v>
      </c>
    </row>
    <row r="2239" spans="1:8" x14ac:dyDescent="0.3">
      <c r="A2239" t="s">
        <v>102</v>
      </c>
      <c r="B2239" t="s">
        <v>236</v>
      </c>
      <c r="C2239" s="32">
        <v>13804868</v>
      </c>
      <c r="D2239" s="1">
        <v>45717</v>
      </c>
      <c r="E2239" s="32">
        <v>2025</v>
      </c>
      <c r="F2239" s="32">
        <v>3</v>
      </c>
      <c r="G2239" s="32">
        <v>7290301</v>
      </c>
      <c r="H2239" s="32">
        <v>21095168</v>
      </c>
    </row>
    <row r="2240" spans="1:8" x14ac:dyDescent="0.3">
      <c r="A2240" t="s">
        <v>102</v>
      </c>
      <c r="B2240" t="s">
        <v>237</v>
      </c>
      <c r="C2240" s="32">
        <v>13908995</v>
      </c>
      <c r="D2240" s="1">
        <v>45748</v>
      </c>
      <c r="E2240" s="32">
        <v>2025</v>
      </c>
      <c r="F2240" s="32">
        <v>4</v>
      </c>
      <c r="G2240" s="32">
        <v>6830241</v>
      </c>
      <c r="H2240" s="32">
        <v>20739236</v>
      </c>
    </row>
    <row r="2241" spans="1:8" x14ac:dyDescent="0.3">
      <c r="A2241" t="s">
        <v>102</v>
      </c>
      <c r="B2241" t="s">
        <v>238</v>
      </c>
      <c r="C2241" s="32">
        <v>12344369</v>
      </c>
      <c r="D2241" s="1">
        <v>45778</v>
      </c>
      <c r="E2241" s="32">
        <v>2025</v>
      </c>
      <c r="F2241" s="32">
        <v>5</v>
      </c>
      <c r="G2241" s="32">
        <v>7131563</v>
      </c>
      <c r="H2241" s="32">
        <v>19475932</v>
      </c>
    </row>
    <row r="2242" spans="1:8" x14ac:dyDescent="0.3">
      <c r="A2242" t="s">
        <v>102</v>
      </c>
      <c r="B2242" t="s">
        <v>239</v>
      </c>
      <c r="C2242" s="32">
        <v>12294756</v>
      </c>
      <c r="D2242" s="1">
        <v>45809</v>
      </c>
      <c r="E2242" s="32">
        <v>2025</v>
      </c>
      <c r="F2242" s="32">
        <v>6</v>
      </c>
      <c r="G2242" s="32">
        <v>6792260</v>
      </c>
      <c r="H2242" s="32">
        <v>19087016</v>
      </c>
    </row>
    <row r="2243" spans="1:8" x14ac:dyDescent="0.3">
      <c r="A2243" t="s">
        <v>102</v>
      </c>
      <c r="B2243" t="s">
        <v>240</v>
      </c>
      <c r="C2243" s="32">
        <v>12820690</v>
      </c>
      <c r="D2243" s="1">
        <v>45839</v>
      </c>
      <c r="E2243" s="32">
        <v>2025</v>
      </c>
      <c r="F2243" s="32">
        <v>7</v>
      </c>
      <c r="G2243" s="32">
        <v>6897661</v>
      </c>
      <c r="H2243" s="32">
        <v>19718352</v>
      </c>
    </row>
    <row r="2244" spans="1:8" x14ac:dyDescent="0.3">
      <c r="A2244" t="s">
        <v>102</v>
      </c>
      <c r="B2244" t="s">
        <v>241</v>
      </c>
      <c r="C2244" s="32">
        <v>12328496</v>
      </c>
      <c r="D2244" s="1">
        <v>45870</v>
      </c>
      <c r="E2244" s="32">
        <v>2025</v>
      </c>
      <c r="F2244" s="32">
        <v>8</v>
      </c>
      <c r="G2244" s="32">
        <v>7058644</v>
      </c>
      <c r="H2244" s="32">
        <v>19387140</v>
      </c>
    </row>
    <row r="2245" spans="1:8" x14ac:dyDescent="0.3">
      <c r="A2245" t="s">
        <v>102</v>
      </c>
      <c r="B2245" t="s">
        <v>242</v>
      </c>
      <c r="C2245" s="32">
        <v>10858149</v>
      </c>
      <c r="D2245" s="1">
        <v>45901</v>
      </c>
      <c r="E2245" s="32">
        <v>2025</v>
      </c>
      <c r="F2245" s="32">
        <v>9</v>
      </c>
      <c r="G2245" s="32">
        <v>7120537</v>
      </c>
      <c r="H2245" s="32">
        <v>17978686</v>
      </c>
    </row>
    <row r="2246" spans="1:8" x14ac:dyDescent="0.3">
      <c r="A2246" t="s">
        <v>103</v>
      </c>
      <c r="B2246" t="s">
        <v>221</v>
      </c>
      <c r="C2246" s="32">
        <v>223471</v>
      </c>
      <c r="D2246" s="1">
        <v>45292</v>
      </c>
      <c r="E2246" s="32">
        <v>2024</v>
      </c>
      <c r="F2246" s="32">
        <v>1</v>
      </c>
      <c r="G2246" s="32">
        <v>91198</v>
      </c>
      <c r="H2246" s="32">
        <v>314669</v>
      </c>
    </row>
    <row r="2247" spans="1:8" x14ac:dyDescent="0.3">
      <c r="A2247" t="s">
        <v>103</v>
      </c>
      <c r="B2247" t="s">
        <v>222</v>
      </c>
      <c r="C2247" s="32">
        <v>357052</v>
      </c>
      <c r="D2247" s="1">
        <v>45566</v>
      </c>
      <c r="E2247" s="32">
        <v>2024</v>
      </c>
      <c r="F2247" s="32">
        <v>10</v>
      </c>
      <c r="G2247" s="32">
        <v>222796</v>
      </c>
      <c r="H2247" s="32">
        <v>579848</v>
      </c>
    </row>
    <row r="2248" spans="1:8" x14ac:dyDescent="0.3">
      <c r="A2248" t="s">
        <v>103</v>
      </c>
      <c r="B2248" t="s">
        <v>223</v>
      </c>
      <c r="C2248" s="32">
        <v>232842</v>
      </c>
      <c r="D2248" s="1">
        <v>45597</v>
      </c>
      <c r="E2248" s="32">
        <v>2024</v>
      </c>
      <c r="F2248" s="32">
        <v>11</v>
      </c>
      <c r="G2248" s="32">
        <v>143358</v>
      </c>
      <c r="H2248" s="32">
        <v>376200</v>
      </c>
    </row>
    <row r="2249" spans="1:8" x14ac:dyDescent="0.3">
      <c r="A2249" t="s">
        <v>103</v>
      </c>
      <c r="B2249" t="s">
        <v>224</v>
      </c>
      <c r="C2249" s="32">
        <v>269494</v>
      </c>
      <c r="D2249" s="1">
        <v>45627</v>
      </c>
      <c r="E2249" s="32">
        <v>2024</v>
      </c>
      <c r="F2249" s="32">
        <v>12</v>
      </c>
      <c r="G2249" s="32">
        <v>154501</v>
      </c>
      <c r="H2249" s="32">
        <v>423995</v>
      </c>
    </row>
    <row r="2250" spans="1:8" x14ac:dyDescent="0.3">
      <c r="A2250" t="s">
        <v>103</v>
      </c>
      <c r="B2250" t="s">
        <v>225</v>
      </c>
      <c r="C2250" s="32">
        <v>270841</v>
      </c>
      <c r="D2250" s="1">
        <v>45323</v>
      </c>
      <c r="E2250" s="32">
        <v>2024</v>
      </c>
      <c r="F2250" s="32">
        <v>2</v>
      </c>
      <c r="G2250" s="32">
        <v>119216</v>
      </c>
      <c r="H2250" s="32">
        <v>390057</v>
      </c>
    </row>
    <row r="2251" spans="1:8" x14ac:dyDescent="0.3">
      <c r="A2251" t="s">
        <v>103</v>
      </c>
      <c r="B2251" t="s">
        <v>226</v>
      </c>
      <c r="C2251" s="32">
        <v>303450</v>
      </c>
      <c r="D2251" s="1">
        <v>45352</v>
      </c>
      <c r="E2251" s="32">
        <v>2024</v>
      </c>
      <c r="F2251" s="32">
        <v>3</v>
      </c>
      <c r="G2251" s="32">
        <v>134966</v>
      </c>
      <c r="H2251" s="32">
        <v>438416</v>
      </c>
    </row>
    <row r="2252" spans="1:8" x14ac:dyDescent="0.3">
      <c r="A2252" t="s">
        <v>103</v>
      </c>
      <c r="B2252" t="s">
        <v>227</v>
      </c>
      <c r="C2252" s="32">
        <v>284882</v>
      </c>
      <c r="D2252" s="1">
        <v>45383</v>
      </c>
      <c r="E2252" s="32">
        <v>2024</v>
      </c>
      <c r="F2252" s="32">
        <v>4</v>
      </c>
      <c r="G2252" s="32">
        <v>162888</v>
      </c>
      <c r="H2252" s="32">
        <v>447770</v>
      </c>
    </row>
    <row r="2253" spans="1:8" x14ac:dyDescent="0.3">
      <c r="A2253" t="s">
        <v>103</v>
      </c>
      <c r="B2253" t="s">
        <v>228</v>
      </c>
      <c r="C2253" s="32">
        <v>267347</v>
      </c>
      <c r="D2253" s="1">
        <v>45413</v>
      </c>
      <c r="E2253" s="32">
        <v>2024</v>
      </c>
      <c r="F2253" s="32">
        <v>5</v>
      </c>
      <c r="G2253" s="32">
        <v>164395</v>
      </c>
      <c r="H2253" s="32">
        <v>431742</v>
      </c>
    </row>
    <row r="2254" spans="1:8" x14ac:dyDescent="0.3">
      <c r="A2254" t="s">
        <v>103</v>
      </c>
      <c r="B2254" t="s">
        <v>229</v>
      </c>
      <c r="C2254" s="32">
        <v>266195</v>
      </c>
      <c r="D2254" s="1">
        <v>45444</v>
      </c>
      <c r="E2254" s="32">
        <v>2024</v>
      </c>
      <c r="F2254" s="32">
        <v>6</v>
      </c>
      <c r="G2254" s="32">
        <v>131695</v>
      </c>
      <c r="H2254" s="32">
        <v>397890</v>
      </c>
    </row>
    <row r="2255" spans="1:8" x14ac:dyDescent="0.3">
      <c r="A2255" t="s">
        <v>103</v>
      </c>
      <c r="B2255" t="s">
        <v>230</v>
      </c>
      <c r="C2255" s="32">
        <v>330727</v>
      </c>
      <c r="D2255" s="1">
        <v>45474</v>
      </c>
      <c r="E2255" s="32">
        <v>2024</v>
      </c>
      <c r="F2255" s="32">
        <v>7</v>
      </c>
      <c r="G2255" s="32">
        <v>254762</v>
      </c>
      <c r="H2255" s="32">
        <v>585489</v>
      </c>
    </row>
    <row r="2256" spans="1:8" x14ac:dyDescent="0.3">
      <c r="A2256" t="s">
        <v>103</v>
      </c>
      <c r="B2256" t="s">
        <v>231</v>
      </c>
      <c r="C2256" s="32">
        <v>323291</v>
      </c>
      <c r="D2256" s="1">
        <v>45505</v>
      </c>
      <c r="E2256" s="32">
        <v>2024</v>
      </c>
      <c r="F2256" s="32">
        <v>8</v>
      </c>
      <c r="G2256" s="32">
        <v>178997</v>
      </c>
      <c r="H2256" s="32">
        <v>502288</v>
      </c>
    </row>
    <row r="2257" spans="1:8" x14ac:dyDescent="0.3">
      <c r="A2257" t="s">
        <v>103</v>
      </c>
      <c r="B2257" t="s">
        <v>232</v>
      </c>
      <c r="C2257" s="32">
        <v>314334</v>
      </c>
      <c r="D2257" s="1">
        <v>45536</v>
      </c>
      <c r="E2257" s="32">
        <v>2024</v>
      </c>
      <c r="F2257" s="32">
        <v>9</v>
      </c>
      <c r="G2257" s="32">
        <v>272014</v>
      </c>
      <c r="H2257" s="32">
        <v>586348</v>
      </c>
    </row>
    <row r="2258" spans="1:8" x14ac:dyDescent="0.3">
      <c r="A2258" t="s">
        <v>103</v>
      </c>
      <c r="B2258" t="s">
        <v>233</v>
      </c>
      <c r="C2258" s="32">
        <v>270644</v>
      </c>
      <c r="D2258" s="1">
        <v>45658</v>
      </c>
      <c r="E2258" s="32">
        <v>2025</v>
      </c>
      <c r="F2258" s="32">
        <v>1</v>
      </c>
      <c r="G2258" s="32">
        <v>136047</v>
      </c>
      <c r="H2258" s="32">
        <v>406691</v>
      </c>
    </row>
    <row r="2259" spans="1:8" x14ac:dyDescent="0.3">
      <c r="A2259" t="s">
        <v>103</v>
      </c>
      <c r="B2259" t="s">
        <v>234</v>
      </c>
      <c r="C2259" s="32">
        <v>254528</v>
      </c>
      <c r="D2259" s="1">
        <v>45931</v>
      </c>
      <c r="E2259" s="32">
        <v>2025</v>
      </c>
      <c r="F2259" s="32">
        <v>10</v>
      </c>
      <c r="G2259" s="32">
        <v>200449</v>
      </c>
      <c r="H2259" s="32">
        <v>454977</v>
      </c>
    </row>
    <row r="2260" spans="1:8" x14ac:dyDescent="0.3">
      <c r="A2260" t="s">
        <v>103</v>
      </c>
      <c r="B2260" t="s">
        <v>235</v>
      </c>
      <c r="C2260" s="32">
        <v>301725</v>
      </c>
      <c r="D2260" s="1">
        <v>45689</v>
      </c>
      <c r="E2260" s="32">
        <v>2025</v>
      </c>
      <c r="F2260" s="32">
        <v>2</v>
      </c>
      <c r="G2260" s="32">
        <v>193729</v>
      </c>
      <c r="H2260" s="32">
        <v>495454</v>
      </c>
    </row>
    <row r="2261" spans="1:8" x14ac:dyDescent="0.3">
      <c r="A2261" t="s">
        <v>103</v>
      </c>
      <c r="B2261" t="s">
        <v>236</v>
      </c>
      <c r="C2261" s="32">
        <v>280487</v>
      </c>
      <c r="D2261" s="1">
        <v>45717</v>
      </c>
      <c r="E2261" s="32">
        <v>2025</v>
      </c>
      <c r="F2261" s="32">
        <v>3</v>
      </c>
      <c r="G2261" s="32">
        <v>232446</v>
      </c>
      <c r="H2261" s="32">
        <v>512933</v>
      </c>
    </row>
    <row r="2262" spans="1:8" x14ac:dyDescent="0.3">
      <c r="A2262" t="s">
        <v>103</v>
      </c>
      <c r="B2262" t="s">
        <v>237</v>
      </c>
      <c r="C2262" s="32">
        <v>223210</v>
      </c>
      <c r="D2262" s="1">
        <v>45748</v>
      </c>
      <c r="E2262" s="32">
        <v>2025</v>
      </c>
      <c r="F2262" s="32">
        <v>4</v>
      </c>
      <c r="G2262" s="32">
        <v>160966</v>
      </c>
      <c r="H2262" s="32">
        <v>384176</v>
      </c>
    </row>
    <row r="2263" spans="1:8" x14ac:dyDescent="0.3">
      <c r="A2263" t="s">
        <v>103</v>
      </c>
      <c r="B2263" t="s">
        <v>238</v>
      </c>
      <c r="C2263" s="32">
        <v>214918</v>
      </c>
      <c r="D2263" s="1">
        <v>45778</v>
      </c>
      <c r="E2263" s="32">
        <v>2025</v>
      </c>
      <c r="F2263" s="32">
        <v>5</v>
      </c>
      <c r="G2263" s="32">
        <v>179505</v>
      </c>
      <c r="H2263" s="32">
        <v>394423</v>
      </c>
    </row>
    <row r="2264" spans="1:8" x14ac:dyDescent="0.3">
      <c r="A2264" t="s">
        <v>103</v>
      </c>
      <c r="B2264" t="s">
        <v>239</v>
      </c>
      <c r="C2264" s="32">
        <v>241482</v>
      </c>
      <c r="D2264" s="1">
        <v>45809</v>
      </c>
      <c r="E2264" s="32">
        <v>2025</v>
      </c>
      <c r="F2264" s="32">
        <v>6</v>
      </c>
      <c r="G2264" s="32">
        <v>115612</v>
      </c>
      <c r="H2264" s="32">
        <v>357094</v>
      </c>
    </row>
    <row r="2265" spans="1:8" x14ac:dyDescent="0.3">
      <c r="A2265" t="s">
        <v>103</v>
      </c>
      <c r="B2265" t="s">
        <v>240</v>
      </c>
      <c r="C2265" s="32">
        <v>301509</v>
      </c>
      <c r="D2265" s="1">
        <v>45839</v>
      </c>
      <c r="E2265" s="32">
        <v>2025</v>
      </c>
      <c r="F2265" s="32">
        <v>7</v>
      </c>
      <c r="G2265" s="32">
        <v>157058</v>
      </c>
      <c r="H2265" s="32">
        <v>458567</v>
      </c>
    </row>
    <row r="2266" spans="1:8" x14ac:dyDescent="0.3">
      <c r="A2266" t="s">
        <v>103</v>
      </c>
      <c r="B2266" t="s">
        <v>241</v>
      </c>
      <c r="C2266" s="32">
        <v>263608</v>
      </c>
      <c r="D2266" s="1">
        <v>45870</v>
      </c>
      <c r="E2266" s="32">
        <v>2025</v>
      </c>
      <c r="F2266" s="32">
        <v>8</v>
      </c>
      <c r="G2266" s="32">
        <v>279156</v>
      </c>
      <c r="H2266" s="32">
        <v>542764</v>
      </c>
    </row>
    <row r="2267" spans="1:8" x14ac:dyDescent="0.3">
      <c r="A2267" t="s">
        <v>103</v>
      </c>
      <c r="B2267" t="s">
        <v>242</v>
      </c>
      <c r="C2267" s="32">
        <v>345329</v>
      </c>
      <c r="D2267" s="1">
        <v>45901</v>
      </c>
      <c r="E2267" s="32">
        <v>2025</v>
      </c>
      <c r="F2267" s="32">
        <v>9</v>
      </c>
      <c r="G2267" s="32">
        <v>204943</v>
      </c>
      <c r="H2267" s="32">
        <v>550272</v>
      </c>
    </row>
    <row r="2268" spans="1:8" x14ac:dyDescent="0.3">
      <c r="A2268" t="s">
        <v>104</v>
      </c>
      <c r="B2268" t="s">
        <v>221</v>
      </c>
      <c r="C2268" s="32">
        <v>177076</v>
      </c>
      <c r="D2268" s="1">
        <v>45292</v>
      </c>
      <c r="E2268" s="32">
        <v>2024</v>
      </c>
      <c r="F2268" s="32">
        <v>1</v>
      </c>
      <c r="G2268" s="32">
        <v>52267</v>
      </c>
      <c r="H2268" s="32">
        <v>229343</v>
      </c>
    </row>
    <row r="2269" spans="1:8" x14ac:dyDescent="0.3">
      <c r="A2269" t="s">
        <v>104</v>
      </c>
      <c r="B2269" t="s">
        <v>222</v>
      </c>
      <c r="C2269" s="32">
        <v>167104</v>
      </c>
      <c r="D2269" s="1">
        <v>45566</v>
      </c>
      <c r="E2269" s="32">
        <v>2024</v>
      </c>
      <c r="F2269" s="32">
        <v>10</v>
      </c>
      <c r="G2269" s="32">
        <v>67325</v>
      </c>
      <c r="H2269" s="32">
        <v>234429</v>
      </c>
    </row>
    <row r="2270" spans="1:8" x14ac:dyDescent="0.3">
      <c r="A2270" t="s">
        <v>104</v>
      </c>
      <c r="B2270" t="s">
        <v>223</v>
      </c>
      <c r="C2270" s="32">
        <v>231077</v>
      </c>
      <c r="D2270" s="1">
        <v>45597</v>
      </c>
      <c r="E2270" s="32">
        <v>2024</v>
      </c>
      <c r="F2270" s="32">
        <v>11</v>
      </c>
      <c r="G2270" s="32">
        <v>56701</v>
      </c>
      <c r="H2270" s="32">
        <v>287778</v>
      </c>
    </row>
    <row r="2271" spans="1:8" x14ac:dyDescent="0.3">
      <c r="A2271" t="s">
        <v>104</v>
      </c>
      <c r="B2271" t="s">
        <v>224</v>
      </c>
      <c r="C2271" s="32">
        <v>196346</v>
      </c>
      <c r="D2271" s="1">
        <v>45627</v>
      </c>
      <c r="E2271" s="32">
        <v>2024</v>
      </c>
      <c r="F2271" s="32">
        <v>12</v>
      </c>
      <c r="G2271" s="32">
        <v>69202</v>
      </c>
      <c r="H2271" s="32">
        <v>265548</v>
      </c>
    </row>
    <row r="2272" spans="1:8" x14ac:dyDescent="0.3">
      <c r="A2272" t="s">
        <v>104</v>
      </c>
      <c r="B2272" t="s">
        <v>225</v>
      </c>
      <c r="C2272" s="32">
        <v>172425</v>
      </c>
      <c r="D2272" s="1">
        <v>45323</v>
      </c>
      <c r="E2272" s="32">
        <v>2024</v>
      </c>
      <c r="F2272" s="32">
        <v>2</v>
      </c>
      <c r="G2272" s="32">
        <v>81280</v>
      </c>
      <c r="H2272" s="32">
        <v>253705</v>
      </c>
    </row>
    <row r="2273" spans="1:8" x14ac:dyDescent="0.3">
      <c r="A2273" t="s">
        <v>104</v>
      </c>
      <c r="B2273" t="s">
        <v>226</v>
      </c>
      <c r="C2273" s="32">
        <v>139945</v>
      </c>
      <c r="D2273" s="1">
        <v>45352</v>
      </c>
      <c r="E2273" s="32">
        <v>2024</v>
      </c>
      <c r="F2273" s="32">
        <v>3</v>
      </c>
      <c r="G2273" s="32">
        <v>129050</v>
      </c>
      <c r="H2273" s="32">
        <v>268995</v>
      </c>
    </row>
    <row r="2274" spans="1:8" x14ac:dyDescent="0.3">
      <c r="A2274" t="s">
        <v>104</v>
      </c>
      <c r="B2274" t="s">
        <v>227</v>
      </c>
      <c r="C2274" s="32">
        <v>231426</v>
      </c>
      <c r="D2274" s="1">
        <v>45383</v>
      </c>
      <c r="E2274" s="32">
        <v>2024</v>
      </c>
      <c r="F2274" s="32">
        <v>4</v>
      </c>
      <c r="G2274" s="32">
        <v>87192</v>
      </c>
      <c r="H2274" s="32">
        <v>318618</v>
      </c>
    </row>
    <row r="2275" spans="1:8" x14ac:dyDescent="0.3">
      <c r="A2275" t="s">
        <v>104</v>
      </c>
      <c r="B2275" t="s">
        <v>228</v>
      </c>
      <c r="C2275" s="32">
        <v>269986</v>
      </c>
      <c r="D2275" s="1">
        <v>45413</v>
      </c>
      <c r="E2275" s="32">
        <v>2024</v>
      </c>
      <c r="F2275" s="32">
        <v>5</v>
      </c>
      <c r="G2275" s="32">
        <v>82633</v>
      </c>
      <c r="H2275" s="32">
        <v>352619</v>
      </c>
    </row>
    <row r="2276" spans="1:8" x14ac:dyDescent="0.3">
      <c r="A2276" t="s">
        <v>104</v>
      </c>
      <c r="B2276" t="s">
        <v>229</v>
      </c>
      <c r="C2276" s="32">
        <v>251694</v>
      </c>
      <c r="D2276" s="1">
        <v>45444</v>
      </c>
      <c r="E2276" s="32">
        <v>2024</v>
      </c>
      <c r="F2276" s="32">
        <v>6</v>
      </c>
      <c r="G2276" s="32">
        <v>87166</v>
      </c>
      <c r="H2276" s="32">
        <v>338860</v>
      </c>
    </row>
    <row r="2277" spans="1:8" x14ac:dyDescent="0.3">
      <c r="A2277" t="s">
        <v>104</v>
      </c>
      <c r="B2277" t="s">
        <v>230</v>
      </c>
      <c r="C2277" s="32">
        <v>200454</v>
      </c>
      <c r="D2277" s="1">
        <v>45474</v>
      </c>
      <c r="E2277" s="32">
        <v>2024</v>
      </c>
      <c r="F2277" s="32">
        <v>7</v>
      </c>
      <c r="G2277" s="32">
        <v>159562</v>
      </c>
      <c r="H2277" s="32">
        <v>360016</v>
      </c>
    </row>
    <row r="2278" spans="1:8" x14ac:dyDescent="0.3">
      <c r="A2278" t="s">
        <v>104</v>
      </c>
      <c r="B2278" t="s">
        <v>231</v>
      </c>
      <c r="C2278" s="32">
        <v>162756</v>
      </c>
      <c r="D2278" s="1">
        <v>45505</v>
      </c>
      <c r="E2278" s="32">
        <v>2024</v>
      </c>
      <c r="F2278" s="32">
        <v>8</v>
      </c>
      <c r="G2278" s="32">
        <v>124774</v>
      </c>
      <c r="H2278" s="32">
        <v>287530</v>
      </c>
    </row>
    <row r="2279" spans="1:8" x14ac:dyDescent="0.3">
      <c r="A2279" t="s">
        <v>104</v>
      </c>
      <c r="B2279" t="s">
        <v>232</v>
      </c>
      <c r="C2279" s="32">
        <v>209391</v>
      </c>
      <c r="D2279" s="1">
        <v>45536</v>
      </c>
      <c r="E2279" s="32">
        <v>2024</v>
      </c>
      <c r="F2279" s="32">
        <v>9</v>
      </c>
      <c r="G2279" s="32">
        <v>79944</v>
      </c>
      <c r="H2279" s="32">
        <v>289335</v>
      </c>
    </row>
    <row r="2280" spans="1:8" x14ac:dyDescent="0.3">
      <c r="A2280" t="s">
        <v>104</v>
      </c>
      <c r="B2280" t="s">
        <v>233</v>
      </c>
      <c r="C2280" s="32">
        <v>876745</v>
      </c>
      <c r="D2280" s="1">
        <v>45658</v>
      </c>
      <c r="E2280" s="32">
        <v>2025</v>
      </c>
      <c r="F2280" s="32">
        <v>1</v>
      </c>
      <c r="G2280" s="32">
        <v>48104</v>
      </c>
      <c r="H2280" s="32">
        <v>924849</v>
      </c>
    </row>
    <row r="2281" spans="1:8" x14ac:dyDescent="0.3">
      <c r="A2281" t="s">
        <v>104</v>
      </c>
      <c r="B2281" t="s">
        <v>234</v>
      </c>
      <c r="C2281" s="32">
        <v>112519</v>
      </c>
      <c r="D2281" s="1">
        <v>45931</v>
      </c>
      <c r="E2281" s="32">
        <v>2025</v>
      </c>
      <c r="F2281" s="32">
        <v>10</v>
      </c>
      <c r="G2281" s="32">
        <v>64595</v>
      </c>
      <c r="H2281" s="32">
        <v>177114</v>
      </c>
    </row>
    <row r="2282" spans="1:8" x14ac:dyDescent="0.3">
      <c r="A2282" t="s">
        <v>104</v>
      </c>
      <c r="B2282" t="s">
        <v>235</v>
      </c>
      <c r="C2282" s="32">
        <v>846864</v>
      </c>
      <c r="D2282" s="1">
        <v>45689</v>
      </c>
      <c r="E2282" s="32">
        <v>2025</v>
      </c>
      <c r="F2282" s="32">
        <v>2</v>
      </c>
      <c r="G2282" s="32">
        <v>56324</v>
      </c>
      <c r="H2282" s="32">
        <v>903188</v>
      </c>
    </row>
    <row r="2283" spans="1:8" x14ac:dyDescent="0.3">
      <c r="A2283" t="s">
        <v>104</v>
      </c>
      <c r="B2283" t="s">
        <v>236</v>
      </c>
      <c r="C2283" s="32">
        <v>1152264</v>
      </c>
      <c r="D2283" s="1">
        <v>45717</v>
      </c>
      <c r="E2283" s="32">
        <v>2025</v>
      </c>
      <c r="F2283" s="32">
        <v>3</v>
      </c>
      <c r="G2283" s="32">
        <v>95398</v>
      </c>
      <c r="H2283" s="32">
        <v>1247662</v>
      </c>
    </row>
    <row r="2284" spans="1:8" x14ac:dyDescent="0.3">
      <c r="A2284" t="s">
        <v>104</v>
      </c>
      <c r="B2284" t="s">
        <v>237</v>
      </c>
      <c r="C2284" s="32">
        <v>143054</v>
      </c>
      <c r="D2284" s="1">
        <v>45748</v>
      </c>
      <c r="E2284" s="32">
        <v>2025</v>
      </c>
      <c r="F2284" s="32">
        <v>4</v>
      </c>
      <c r="G2284" s="32">
        <v>55973</v>
      </c>
      <c r="H2284" s="32">
        <v>199027</v>
      </c>
    </row>
    <row r="2285" spans="1:8" x14ac:dyDescent="0.3">
      <c r="A2285" t="s">
        <v>104</v>
      </c>
      <c r="B2285" t="s">
        <v>238</v>
      </c>
      <c r="C2285" s="32">
        <v>194494</v>
      </c>
      <c r="D2285" s="1">
        <v>45778</v>
      </c>
      <c r="E2285" s="32">
        <v>2025</v>
      </c>
      <c r="F2285" s="32">
        <v>5</v>
      </c>
      <c r="G2285" s="32">
        <v>70148</v>
      </c>
      <c r="H2285" s="32">
        <v>264642</v>
      </c>
    </row>
    <row r="2286" spans="1:8" x14ac:dyDescent="0.3">
      <c r="A2286" t="s">
        <v>104</v>
      </c>
      <c r="B2286" t="s">
        <v>239</v>
      </c>
      <c r="C2286" s="32">
        <v>128405</v>
      </c>
      <c r="D2286" s="1">
        <v>45809</v>
      </c>
      <c r="E2286" s="32">
        <v>2025</v>
      </c>
      <c r="F2286" s="32">
        <v>6</v>
      </c>
      <c r="G2286" s="32">
        <v>66136</v>
      </c>
      <c r="H2286" s="32">
        <v>194541</v>
      </c>
    </row>
    <row r="2287" spans="1:8" x14ac:dyDescent="0.3">
      <c r="A2287" t="s">
        <v>104</v>
      </c>
      <c r="B2287" t="s">
        <v>240</v>
      </c>
      <c r="C2287" s="32">
        <v>138258</v>
      </c>
      <c r="D2287" s="1">
        <v>45839</v>
      </c>
      <c r="E2287" s="32">
        <v>2025</v>
      </c>
      <c r="F2287" s="32">
        <v>7</v>
      </c>
      <c r="G2287" s="32">
        <v>109442</v>
      </c>
      <c r="H2287" s="32">
        <v>247700</v>
      </c>
    </row>
    <row r="2288" spans="1:8" x14ac:dyDescent="0.3">
      <c r="A2288" t="s">
        <v>104</v>
      </c>
      <c r="B2288" t="s">
        <v>241</v>
      </c>
      <c r="C2288" s="32">
        <v>119408</v>
      </c>
      <c r="D2288" s="1">
        <v>45870</v>
      </c>
      <c r="E2288" s="32">
        <v>2025</v>
      </c>
      <c r="F2288" s="32">
        <v>8</v>
      </c>
      <c r="G2288" s="32">
        <v>65944</v>
      </c>
      <c r="H2288" s="32">
        <v>185352</v>
      </c>
    </row>
    <row r="2289" spans="1:8" x14ac:dyDescent="0.3">
      <c r="A2289" t="s">
        <v>104</v>
      </c>
      <c r="B2289" t="s">
        <v>242</v>
      </c>
      <c r="C2289" s="32">
        <v>302944</v>
      </c>
      <c r="D2289" s="1">
        <v>45901</v>
      </c>
      <c r="E2289" s="32">
        <v>2025</v>
      </c>
      <c r="F2289" s="32">
        <v>9</v>
      </c>
      <c r="G2289" s="32">
        <v>168719</v>
      </c>
      <c r="H2289" s="32">
        <v>471663</v>
      </c>
    </row>
    <row r="2290" spans="1:8" x14ac:dyDescent="0.3">
      <c r="A2290" t="s">
        <v>105</v>
      </c>
      <c r="B2290" t="s">
        <v>221</v>
      </c>
      <c r="C2290" s="32">
        <v>38769</v>
      </c>
      <c r="D2290" s="1">
        <v>45292</v>
      </c>
      <c r="E2290" s="32">
        <v>2024</v>
      </c>
      <c r="F2290" s="32">
        <v>1</v>
      </c>
      <c r="G2290" s="32">
        <v>99076</v>
      </c>
      <c r="H2290" s="32">
        <v>137845</v>
      </c>
    </row>
    <row r="2291" spans="1:8" x14ac:dyDescent="0.3">
      <c r="A2291" t="s">
        <v>105</v>
      </c>
      <c r="B2291" t="s">
        <v>222</v>
      </c>
      <c r="C2291" s="32">
        <v>85316</v>
      </c>
      <c r="D2291" s="1">
        <v>45566</v>
      </c>
      <c r="E2291" s="32">
        <v>2024</v>
      </c>
      <c r="F2291" s="32">
        <v>10</v>
      </c>
      <c r="G2291" s="32">
        <v>71571</v>
      </c>
      <c r="H2291" s="32">
        <v>156887</v>
      </c>
    </row>
    <row r="2292" spans="1:8" x14ac:dyDescent="0.3">
      <c r="A2292" t="s">
        <v>105</v>
      </c>
      <c r="B2292" t="s">
        <v>223</v>
      </c>
      <c r="C2292" s="32">
        <v>72686</v>
      </c>
      <c r="D2292" s="1">
        <v>45597</v>
      </c>
      <c r="E2292" s="32">
        <v>2024</v>
      </c>
      <c r="F2292" s="32">
        <v>11</v>
      </c>
      <c r="G2292" s="32">
        <v>76216</v>
      </c>
      <c r="H2292" s="32">
        <v>148902</v>
      </c>
    </row>
    <row r="2293" spans="1:8" x14ac:dyDescent="0.3">
      <c r="A2293" t="s">
        <v>105</v>
      </c>
      <c r="B2293" t="s">
        <v>224</v>
      </c>
      <c r="C2293" s="32">
        <v>75797</v>
      </c>
      <c r="D2293" s="1">
        <v>45627</v>
      </c>
      <c r="E2293" s="32">
        <v>2024</v>
      </c>
      <c r="F2293" s="32">
        <v>12</v>
      </c>
      <c r="G2293" s="32">
        <v>65920</v>
      </c>
      <c r="H2293" s="32">
        <v>141717</v>
      </c>
    </row>
    <row r="2294" spans="1:8" x14ac:dyDescent="0.3">
      <c r="A2294" t="s">
        <v>105</v>
      </c>
      <c r="B2294" t="s">
        <v>225</v>
      </c>
      <c r="C2294" s="32">
        <v>44207</v>
      </c>
      <c r="D2294" s="1">
        <v>45323</v>
      </c>
      <c r="E2294" s="32">
        <v>2024</v>
      </c>
      <c r="F2294" s="32">
        <v>2</v>
      </c>
      <c r="G2294" s="32">
        <v>56782</v>
      </c>
      <c r="H2294" s="32">
        <v>100989</v>
      </c>
    </row>
    <row r="2295" spans="1:8" x14ac:dyDescent="0.3">
      <c r="A2295" t="s">
        <v>105</v>
      </c>
      <c r="B2295" t="s">
        <v>226</v>
      </c>
      <c r="C2295" s="32">
        <v>75326</v>
      </c>
      <c r="D2295" s="1">
        <v>45352</v>
      </c>
      <c r="E2295" s="32">
        <v>2024</v>
      </c>
      <c r="F2295" s="32">
        <v>3</v>
      </c>
      <c r="G2295" s="32">
        <v>115039</v>
      </c>
      <c r="H2295" s="32">
        <v>190365</v>
      </c>
    </row>
    <row r="2296" spans="1:8" x14ac:dyDescent="0.3">
      <c r="A2296" t="s">
        <v>105</v>
      </c>
      <c r="B2296" t="s">
        <v>227</v>
      </c>
      <c r="C2296" s="32">
        <v>53118</v>
      </c>
      <c r="D2296" s="1">
        <v>45383</v>
      </c>
      <c r="E2296" s="32">
        <v>2024</v>
      </c>
      <c r="F2296" s="32">
        <v>4</v>
      </c>
      <c r="G2296" s="32">
        <v>71502</v>
      </c>
      <c r="H2296" s="32">
        <v>124620</v>
      </c>
    </row>
    <row r="2297" spans="1:8" x14ac:dyDescent="0.3">
      <c r="A2297" t="s">
        <v>105</v>
      </c>
      <c r="B2297" t="s">
        <v>228</v>
      </c>
      <c r="C2297" s="32">
        <v>71113</v>
      </c>
      <c r="D2297" s="1">
        <v>45413</v>
      </c>
      <c r="E2297" s="32">
        <v>2024</v>
      </c>
      <c r="F2297" s="32">
        <v>5</v>
      </c>
      <c r="G2297" s="32">
        <v>59571</v>
      </c>
      <c r="H2297" s="32">
        <v>130684</v>
      </c>
    </row>
    <row r="2298" spans="1:8" x14ac:dyDescent="0.3">
      <c r="A2298" t="s">
        <v>105</v>
      </c>
      <c r="B2298" t="s">
        <v>229</v>
      </c>
      <c r="C2298" s="32">
        <v>46101</v>
      </c>
      <c r="D2298" s="1">
        <v>45444</v>
      </c>
      <c r="E2298" s="32">
        <v>2024</v>
      </c>
      <c r="F2298" s="32">
        <v>6</v>
      </c>
      <c r="G2298" s="32">
        <v>28002</v>
      </c>
      <c r="H2298" s="32">
        <v>74103</v>
      </c>
    </row>
    <row r="2299" spans="1:8" x14ac:dyDescent="0.3">
      <c r="A2299" t="s">
        <v>105</v>
      </c>
      <c r="B2299" t="s">
        <v>230</v>
      </c>
      <c r="C2299" s="32">
        <v>65954</v>
      </c>
      <c r="D2299" s="1">
        <v>45474</v>
      </c>
      <c r="E2299" s="32">
        <v>2024</v>
      </c>
      <c r="F2299" s="32">
        <v>7</v>
      </c>
      <c r="G2299" s="32">
        <v>44250</v>
      </c>
      <c r="H2299" s="32">
        <v>110204</v>
      </c>
    </row>
    <row r="2300" spans="1:8" x14ac:dyDescent="0.3">
      <c r="A2300" t="s">
        <v>105</v>
      </c>
      <c r="B2300" t="s">
        <v>231</v>
      </c>
      <c r="C2300" s="32">
        <v>59678</v>
      </c>
      <c r="D2300" s="1">
        <v>45505</v>
      </c>
      <c r="E2300" s="32">
        <v>2024</v>
      </c>
      <c r="F2300" s="32">
        <v>8</v>
      </c>
      <c r="G2300" s="32">
        <v>63390</v>
      </c>
      <c r="H2300" s="32">
        <v>123068</v>
      </c>
    </row>
    <row r="2301" spans="1:8" x14ac:dyDescent="0.3">
      <c r="A2301" t="s">
        <v>105</v>
      </c>
      <c r="B2301" t="s">
        <v>232</v>
      </c>
      <c r="C2301" s="32">
        <v>70839</v>
      </c>
      <c r="D2301" s="1">
        <v>45536</v>
      </c>
      <c r="E2301" s="32">
        <v>2024</v>
      </c>
      <c r="F2301" s="32">
        <v>9</v>
      </c>
      <c r="G2301" s="32">
        <v>31204</v>
      </c>
      <c r="H2301" s="32">
        <v>102043</v>
      </c>
    </row>
    <row r="2302" spans="1:8" x14ac:dyDescent="0.3">
      <c r="A2302" t="s">
        <v>105</v>
      </c>
      <c r="B2302" t="s">
        <v>233</v>
      </c>
      <c r="C2302" s="32">
        <v>69508</v>
      </c>
      <c r="D2302" s="1">
        <v>45658</v>
      </c>
      <c r="E2302" s="32">
        <v>2025</v>
      </c>
      <c r="F2302" s="32">
        <v>1</v>
      </c>
      <c r="G2302" s="32">
        <v>61806</v>
      </c>
      <c r="H2302" s="32">
        <v>131314</v>
      </c>
    </row>
    <row r="2303" spans="1:8" x14ac:dyDescent="0.3">
      <c r="A2303" t="s">
        <v>105</v>
      </c>
      <c r="B2303" t="s">
        <v>234</v>
      </c>
      <c r="C2303" s="32">
        <v>70003</v>
      </c>
      <c r="D2303" s="1">
        <v>45931</v>
      </c>
      <c r="E2303" s="32">
        <v>2025</v>
      </c>
      <c r="F2303" s="32">
        <v>10</v>
      </c>
      <c r="G2303" s="32">
        <v>86677</v>
      </c>
      <c r="H2303" s="32">
        <v>156680</v>
      </c>
    </row>
    <row r="2304" spans="1:8" x14ac:dyDescent="0.3">
      <c r="A2304" t="s">
        <v>105</v>
      </c>
      <c r="B2304" t="s">
        <v>235</v>
      </c>
      <c r="C2304" s="32">
        <v>67233</v>
      </c>
      <c r="D2304" s="1">
        <v>45689</v>
      </c>
      <c r="E2304" s="32">
        <v>2025</v>
      </c>
      <c r="F2304" s="32">
        <v>2</v>
      </c>
      <c r="G2304" s="32">
        <v>89923</v>
      </c>
      <c r="H2304" s="32">
        <v>157156</v>
      </c>
    </row>
    <row r="2305" spans="1:8" x14ac:dyDescent="0.3">
      <c r="A2305" t="s">
        <v>105</v>
      </c>
      <c r="B2305" t="s">
        <v>236</v>
      </c>
      <c r="C2305" s="32">
        <v>65970</v>
      </c>
      <c r="D2305" s="1">
        <v>45717</v>
      </c>
      <c r="E2305" s="32">
        <v>2025</v>
      </c>
      <c r="F2305" s="32">
        <v>3</v>
      </c>
      <c r="G2305" s="32">
        <v>128854</v>
      </c>
      <c r="H2305" s="32">
        <v>194824</v>
      </c>
    </row>
    <row r="2306" spans="1:8" x14ac:dyDescent="0.3">
      <c r="A2306" t="s">
        <v>105</v>
      </c>
      <c r="B2306" t="s">
        <v>237</v>
      </c>
      <c r="C2306" s="32">
        <v>82373</v>
      </c>
      <c r="D2306" s="1">
        <v>45748</v>
      </c>
      <c r="E2306" s="32">
        <v>2025</v>
      </c>
      <c r="F2306" s="32">
        <v>4</v>
      </c>
      <c r="G2306" s="32">
        <v>133256</v>
      </c>
      <c r="H2306" s="32">
        <v>215629</v>
      </c>
    </row>
    <row r="2307" spans="1:8" x14ac:dyDescent="0.3">
      <c r="A2307" t="s">
        <v>105</v>
      </c>
      <c r="B2307" t="s">
        <v>238</v>
      </c>
      <c r="C2307" s="32">
        <v>73602</v>
      </c>
      <c r="D2307" s="1">
        <v>45778</v>
      </c>
      <c r="E2307" s="32">
        <v>2025</v>
      </c>
      <c r="F2307" s="32">
        <v>5</v>
      </c>
      <c r="G2307" s="32">
        <v>70204</v>
      </c>
      <c r="H2307" s="32">
        <v>143806</v>
      </c>
    </row>
    <row r="2308" spans="1:8" x14ac:dyDescent="0.3">
      <c r="A2308" t="s">
        <v>105</v>
      </c>
      <c r="B2308" t="s">
        <v>239</v>
      </c>
      <c r="C2308" s="32">
        <v>58828</v>
      </c>
      <c r="D2308" s="1">
        <v>45809</v>
      </c>
      <c r="E2308" s="32">
        <v>2025</v>
      </c>
      <c r="F2308" s="32">
        <v>6</v>
      </c>
      <c r="G2308" s="32">
        <v>52123</v>
      </c>
      <c r="H2308" s="32">
        <v>110951</v>
      </c>
    </row>
    <row r="2309" spans="1:8" x14ac:dyDescent="0.3">
      <c r="A2309" t="s">
        <v>105</v>
      </c>
      <c r="B2309" t="s">
        <v>240</v>
      </c>
      <c r="C2309" s="32">
        <v>73952</v>
      </c>
      <c r="D2309" s="1">
        <v>45839</v>
      </c>
      <c r="E2309" s="32">
        <v>2025</v>
      </c>
      <c r="F2309" s="32">
        <v>7</v>
      </c>
      <c r="G2309" s="32">
        <v>75973</v>
      </c>
      <c r="H2309" s="32">
        <v>149925</v>
      </c>
    </row>
    <row r="2310" spans="1:8" x14ac:dyDescent="0.3">
      <c r="A2310" t="s">
        <v>105</v>
      </c>
      <c r="B2310" t="s">
        <v>241</v>
      </c>
      <c r="C2310" s="32">
        <v>83530</v>
      </c>
      <c r="D2310" s="1">
        <v>45870</v>
      </c>
      <c r="E2310" s="32">
        <v>2025</v>
      </c>
      <c r="F2310" s="32">
        <v>8</v>
      </c>
      <c r="G2310" s="32">
        <v>79133</v>
      </c>
      <c r="H2310" s="32">
        <v>162663</v>
      </c>
    </row>
    <row r="2311" spans="1:8" x14ac:dyDescent="0.3">
      <c r="A2311" t="s">
        <v>105</v>
      </c>
      <c r="B2311" t="s">
        <v>242</v>
      </c>
      <c r="C2311" s="32">
        <v>96707</v>
      </c>
      <c r="D2311" s="1">
        <v>45901</v>
      </c>
      <c r="E2311" s="32">
        <v>2025</v>
      </c>
      <c r="F2311" s="32">
        <v>9</v>
      </c>
      <c r="G2311" s="32">
        <v>69642</v>
      </c>
      <c r="H2311" s="32">
        <v>166349</v>
      </c>
    </row>
    <row r="2312" spans="1:8" x14ac:dyDescent="0.3">
      <c r="A2312" t="s">
        <v>106</v>
      </c>
      <c r="B2312" t="s">
        <v>221</v>
      </c>
      <c r="C2312" s="32">
        <v>42</v>
      </c>
      <c r="D2312" s="1">
        <v>45292</v>
      </c>
      <c r="E2312" s="32">
        <v>2024</v>
      </c>
      <c r="F2312" s="32">
        <v>1</v>
      </c>
      <c r="G2312" s="32">
        <v>227</v>
      </c>
      <c r="H2312" s="32">
        <v>269</v>
      </c>
    </row>
    <row r="2313" spans="1:8" x14ac:dyDescent="0.3">
      <c r="A2313" t="s">
        <v>106</v>
      </c>
      <c r="B2313" t="s">
        <v>222</v>
      </c>
      <c r="C2313" s="32">
        <v>107</v>
      </c>
      <c r="D2313" s="1">
        <v>45566</v>
      </c>
      <c r="E2313" s="32">
        <v>2024</v>
      </c>
      <c r="F2313" s="32">
        <v>10</v>
      </c>
      <c r="G2313" s="32">
        <v>536</v>
      </c>
      <c r="H2313" s="32">
        <v>643</v>
      </c>
    </row>
    <row r="2314" spans="1:8" x14ac:dyDescent="0.3">
      <c r="A2314" t="s">
        <v>106</v>
      </c>
      <c r="B2314" t="s">
        <v>223</v>
      </c>
      <c r="C2314" s="32">
        <v>126</v>
      </c>
      <c r="D2314" s="1">
        <v>45597</v>
      </c>
      <c r="E2314" s="32">
        <v>2024</v>
      </c>
      <c r="F2314" s="32">
        <v>11</v>
      </c>
      <c r="G2314" s="32">
        <v>158</v>
      </c>
      <c r="H2314" s="32">
        <v>284</v>
      </c>
    </row>
    <row r="2315" spans="1:8" x14ac:dyDescent="0.3">
      <c r="A2315" t="s">
        <v>106</v>
      </c>
      <c r="B2315" t="s">
        <v>224</v>
      </c>
      <c r="C2315" s="32">
        <v>147</v>
      </c>
      <c r="D2315" s="1">
        <v>45627</v>
      </c>
      <c r="E2315" s="32">
        <v>2024</v>
      </c>
      <c r="F2315" s="32">
        <v>12</v>
      </c>
      <c r="G2315" s="32">
        <v>133</v>
      </c>
      <c r="H2315" s="32">
        <v>280</v>
      </c>
    </row>
    <row r="2316" spans="1:8" x14ac:dyDescent="0.3">
      <c r="A2316" t="s">
        <v>106</v>
      </c>
      <c r="B2316" t="s">
        <v>225</v>
      </c>
      <c r="C2316" s="32">
        <v>25</v>
      </c>
      <c r="D2316" s="1">
        <v>45323</v>
      </c>
      <c r="E2316" s="32">
        <v>2024</v>
      </c>
      <c r="F2316" s="32">
        <v>2</v>
      </c>
      <c r="G2316" s="32">
        <v>100</v>
      </c>
      <c r="H2316" s="32">
        <v>125</v>
      </c>
    </row>
    <row r="2317" spans="1:8" x14ac:dyDescent="0.3">
      <c r="A2317" t="s">
        <v>106</v>
      </c>
      <c r="B2317" t="s">
        <v>226</v>
      </c>
      <c r="C2317" s="32">
        <v>30</v>
      </c>
      <c r="D2317" s="1">
        <v>45352</v>
      </c>
      <c r="E2317" s="32">
        <v>2024</v>
      </c>
      <c r="F2317" s="32">
        <v>3</v>
      </c>
      <c r="G2317" s="32">
        <v>558</v>
      </c>
      <c r="H2317" s="32">
        <v>588</v>
      </c>
    </row>
    <row r="2318" spans="1:8" x14ac:dyDescent="0.3">
      <c r="A2318" t="s">
        <v>106</v>
      </c>
      <c r="B2318" t="s">
        <v>227</v>
      </c>
      <c r="C2318" s="32">
        <v>37</v>
      </c>
      <c r="D2318" s="1">
        <v>45383</v>
      </c>
      <c r="E2318" s="32">
        <v>2024</v>
      </c>
      <c r="F2318" s="32">
        <v>4</v>
      </c>
      <c r="G2318" s="32">
        <v>207</v>
      </c>
      <c r="H2318" s="32">
        <v>244</v>
      </c>
    </row>
    <row r="2319" spans="1:8" x14ac:dyDescent="0.3">
      <c r="A2319" t="s">
        <v>106</v>
      </c>
      <c r="B2319" t="s">
        <v>228</v>
      </c>
      <c r="C2319" s="32">
        <v>65</v>
      </c>
      <c r="D2319" s="1">
        <v>45413</v>
      </c>
      <c r="E2319" s="32">
        <v>2024</v>
      </c>
      <c r="F2319" s="32">
        <v>5</v>
      </c>
      <c r="G2319" s="32">
        <v>469</v>
      </c>
      <c r="H2319" s="32">
        <v>534</v>
      </c>
    </row>
    <row r="2320" spans="1:8" x14ac:dyDescent="0.3">
      <c r="A2320" t="s">
        <v>106</v>
      </c>
      <c r="B2320" t="s">
        <v>229</v>
      </c>
      <c r="C2320" s="32">
        <v>71</v>
      </c>
      <c r="D2320" s="1">
        <v>45444</v>
      </c>
      <c r="E2320" s="32">
        <v>2024</v>
      </c>
      <c r="F2320" s="32">
        <v>6</v>
      </c>
      <c r="G2320" s="32">
        <v>142</v>
      </c>
      <c r="H2320" s="32">
        <v>213</v>
      </c>
    </row>
    <row r="2321" spans="1:8" x14ac:dyDescent="0.3">
      <c r="A2321" t="s">
        <v>106</v>
      </c>
      <c r="B2321" t="s">
        <v>230</v>
      </c>
      <c r="C2321" s="32">
        <v>94</v>
      </c>
      <c r="D2321" s="1">
        <v>45474</v>
      </c>
      <c r="E2321" s="32">
        <v>2024</v>
      </c>
      <c r="F2321" s="32">
        <v>7</v>
      </c>
      <c r="G2321" s="32">
        <v>948</v>
      </c>
      <c r="H2321" s="32">
        <v>1042</v>
      </c>
    </row>
    <row r="2322" spans="1:8" x14ac:dyDescent="0.3">
      <c r="A2322" t="s">
        <v>106</v>
      </c>
      <c r="B2322" t="s">
        <v>231</v>
      </c>
      <c r="C2322" s="32">
        <v>105</v>
      </c>
      <c r="D2322" s="1">
        <v>45505</v>
      </c>
      <c r="E2322" s="32">
        <v>2024</v>
      </c>
      <c r="F2322" s="32">
        <v>8</v>
      </c>
      <c r="G2322" s="32">
        <v>386</v>
      </c>
      <c r="H2322" s="32">
        <v>491</v>
      </c>
    </row>
    <row r="2323" spans="1:8" x14ac:dyDescent="0.3">
      <c r="A2323" t="s">
        <v>106</v>
      </c>
      <c r="B2323" t="s">
        <v>232</v>
      </c>
      <c r="C2323" s="32">
        <v>110</v>
      </c>
      <c r="D2323" s="1">
        <v>45536</v>
      </c>
      <c r="E2323" s="32">
        <v>2024</v>
      </c>
      <c r="F2323" s="32">
        <v>9</v>
      </c>
      <c r="G2323" s="32">
        <v>356</v>
      </c>
      <c r="H2323" s="32">
        <v>466</v>
      </c>
    </row>
    <row r="2324" spans="1:8" x14ac:dyDescent="0.3">
      <c r="A2324" t="s">
        <v>106</v>
      </c>
      <c r="B2324" t="s">
        <v>233</v>
      </c>
      <c r="C2324" s="32">
        <v>28</v>
      </c>
      <c r="D2324" s="1">
        <v>45658</v>
      </c>
      <c r="E2324" s="32">
        <v>2025</v>
      </c>
      <c r="F2324" s="32">
        <v>1</v>
      </c>
      <c r="G2324" s="32">
        <v>35</v>
      </c>
      <c r="H2324" s="32">
        <v>63</v>
      </c>
    </row>
    <row r="2325" spans="1:8" x14ac:dyDescent="0.3">
      <c r="A2325" t="s">
        <v>106</v>
      </c>
      <c r="B2325" t="s">
        <v>234</v>
      </c>
      <c r="C2325" s="32">
        <v>103</v>
      </c>
      <c r="D2325" s="1">
        <v>45931</v>
      </c>
      <c r="E2325" s="32">
        <v>2025</v>
      </c>
      <c r="F2325" s="32">
        <v>10</v>
      </c>
      <c r="G2325" s="32">
        <v>392</v>
      </c>
      <c r="H2325" s="32">
        <v>495</v>
      </c>
    </row>
    <row r="2326" spans="1:8" x14ac:dyDescent="0.3">
      <c r="A2326" t="s">
        <v>106</v>
      </c>
      <c r="B2326" t="s">
        <v>235</v>
      </c>
      <c r="C2326" s="32">
        <v>329</v>
      </c>
      <c r="D2326" s="1">
        <v>45689</v>
      </c>
      <c r="E2326" s="32">
        <v>2025</v>
      </c>
      <c r="F2326" s="32">
        <v>2</v>
      </c>
      <c r="G2326" s="32">
        <v>54</v>
      </c>
      <c r="H2326" s="32">
        <v>383</v>
      </c>
    </row>
    <row r="2327" spans="1:8" x14ac:dyDescent="0.3">
      <c r="A2327" t="s">
        <v>106</v>
      </c>
      <c r="B2327" t="s">
        <v>236</v>
      </c>
      <c r="C2327" s="32">
        <v>169</v>
      </c>
      <c r="D2327" s="1">
        <v>45717</v>
      </c>
      <c r="E2327" s="32">
        <v>2025</v>
      </c>
      <c r="F2327" s="32">
        <v>3</v>
      </c>
      <c r="G2327" s="32">
        <v>371</v>
      </c>
      <c r="H2327" s="32">
        <v>540</v>
      </c>
    </row>
    <row r="2328" spans="1:8" x14ac:dyDescent="0.3">
      <c r="A2328" t="s">
        <v>106</v>
      </c>
      <c r="B2328" t="s">
        <v>237</v>
      </c>
      <c r="C2328" s="32">
        <v>188</v>
      </c>
      <c r="D2328" s="1">
        <v>45748</v>
      </c>
      <c r="E2328" s="32">
        <v>2025</v>
      </c>
      <c r="F2328" s="32">
        <v>4</v>
      </c>
      <c r="G2328" s="32">
        <v>221</v>
      </c>
      <c r="H2328" s="32">
        <v>409</v>
      </c>
    </row>
    <row r="2329" spans="1:8" x14ac:dyDescent="0.3">
      <c r="A2329" t="s">
        <v>106</v>
      </c>
      <c r="B2329" t="s">
        <v>238</v>
      </c>
      <c r="C2329" s="32">
        <v>99</v>
      </c>
      <c r="D2329" s="1">
        <v>45778</v>
      </c>
      <c r="E2329" s="32">
        <v>2025</v>
      </c>
      <c r="F2329" s="32">
        <v>5</v>
      </c>
      <c r="G2329" s="32">
        <v>228</v>
      </c>
      <c r="H2329" s="32">
        <v>327</v>
      </c>
    </row>
    <row r="2330" spans="1:8" x14ac:dyDescent="0.3">
      <c r="A2330" t="s">
        <v>106</v>
      </c>
      <c r="B2330" t="s">
        <v>239</v>
      </c>
      <c r="C2330" s="32">
        <v>70</v>
      </c>
      <c r="D2330" s="1">
        <v>45809</v>
      </c>
      <c r="E2330" s="32">
        <v>2025</v>
      </c>
      <c r="F2330" s="32">
        <v>6</v>
      </c>
      <c r="G2330" s="32">
        <v>116</v>
      </c>
      <c r="H2330" s="32">
        <v>186</v>
      </c>
    </row>
    <row r="2331" spans="1:8" x14ac:dyDescent="0.3">
      <c r="A2331" t="s">
        <v>106</v>
      </c>
      <c r="B2331" t="s">
        <v>240</v>
      </c>
      <c r="C2331" s="32">
        <v>102</v>
      </c>
      <c r="D2331" s="1">
        <v>45839</v>
      </c>
      <c r="E2331" s="32">
        <v>2025</v>
      </c>
      <c r="F2331" s="32">
        <v>7</v>
      </c>
      <c r="G2331" s="32">
        <v>24</v>
      </c>
      <c r="H2331" s="32">
        <v>126</v>
      </c>
    </row>
    <row r="2332" spans="1:8" x14ac:dyDescent="0.3">
      <c r="A2332" t="s">
        <v>106</v>
      </c>
      <c r="B2332" t="s">
        <v>241</v>
      </c>
      <c r="C2332" s="32">
        <v>116</v>
      </c>
      <c r="D2332" s="1">
        <v>45870</v>
      </c>
      <c r="E2332" s="32">
        <v>2025</v>
      </c>
      <c r="F2332" s="32">
        <v>8</v>
      </c>
      <c r="G2332" s="32">
        <v>96</v>
      </c>
      <c r="H2332" s="32">
        <v>212</v>
      </c>
    </row>
    <row r="2333" spans="1:8" x14ac:dyDescent="0.3">
      <c r="A2333" t="s">
        <v>106</v>
      </c>
      <c r="B2333" t="s">
        <v>242</v>
      </c>
      <c r="C2333" s="32">
        <v>100</v>
      </c>
      <c r="D2333" s="1">
        <v>45901</v>
      </c>
      <c r="E2333" s="32">
        <v>2025</v>
      </c>
      <c r="F2333" s="32">
        <v>9</v>
      </c>
      <c r="G2333" s="32">
        <v>63</v>
      </c>
      <c r="H2333" s="32">
        <v>163</v>
      </c>
    </row>
    <row r="2334" spans="1:8" x14ac:dyDescent="0.3">
      <c r="A2334" t="s">
        <v>107</v>
      </c>
      <c r="B2334" t="s">
        <v>221</v>
      </c>
      <c r="C2334" s="32">
        <v>0</v>
      </c>
      <c r="D2334" s="1">
        <v>45292</v>
      </c>
      <c r="E2334" s="32">
        <v>2024</v>
      </c>
      <c r="F2334" s="32">
        <v>1</v>
      </c>
      <c r="G2334" s="32">
        <v>0</v>
      </c>
      <c r="H2334" s="32">
        <v>0</v>
      </c>
    </row>
    <row r="2335" spans="1:8" x14ac:dyDescent="0.3">
      <c r="A2335" t="s">
        <v>107</v>
      </c>
      <c r="B2335" t="s">
        <v>222</v>
      </c>
      <c r="C2335" s="32">
        <v>0</v>
      </c>
      <c r="D2335" s="1">
        <v>45566</v>
      </c>
      <c r="E2335" s="32">
        <v>2024</v>
      </c>
      <c r="F2335" s="32">
        <v>10</v>
      </c>
      <c r="G2335" s="32">
        <v>0</v>
      </c>
      <c r="H2335" s="32">
        <v>0</v>
      </c>
    </row>
    <row r="2336" spans="1:8" x14ac:dyDescent="0.3">
      <c r="A2336" t="s">
        <v>107</v>
      </c>
      <c r="B2336" t="s">
        <v>223</v>
      </c>
      <c r="C2336" s="32">
        <v>0</v>
      </c>
      <c r="D2336" s="1">
        <v>45597</v>
      </c>
      <c r="E2336" s="32">
        <v>2024</v>
      </c>
      <c r="F2336" s="32">
        <v>11</v>
      </c>
      <c r="G2336" s="32">
        <v>0</v>
      </c>
      <c r="H2336" s="32">
        <v>0</v>
      </c>
    </row>
    <row r="2337" spans="1:8" x14ac:dyDescent="0.3">
      <c r="A2337" t="s">
        <v>107</v>
      </c>
      <c r="B2337" t="s">
        <v>224</v>
      </c>
      <c r="C2337" s="32">
        <v>0</v>
      </c>
      <c r="D2337" s="1">
        <v>45627</v>
      </c>
      <c r="E2337" s="32">
        <v>2024</v>
      </c>
      <c r="F2337" s="32">
        <v>12</v>
      </c>
      <c r="G2337" s="32">
        <v>0</v>
      </c>
      <c r="H2337" s="32">
        <v>0</v>
      </c>
    </row>
    <row r="2338" spans="1:8" x14ac:dyDescent="0.3">
      <c r="A2338" t="s">
        <v>107</v>
      </c>
      <c r="B2338" t="s">
        <v>225</v>
      </c>
      <c r="C2338" s="32">
        <v>0</v>
      </c>
      <c r="D2338" s="1">
        <v>45323</v>
      </c>
      <c r="E2338" s="32">
        <v>2024</v>
      </c>
      <c r="F2338" s="32">
        <v>2</v>
      </c>
      <c r="G2338" s="32">
        <v>23</v>
      </c>
      <c r="H2338" s="32">
        <v>23</v>
      </c>
    </row>
    <row r="2339" spans="1:8" x14ac:dyDescent="0.3">
      <c r="A2339" t="s">
        <v>107</v>
      </c>
      <c r="B2339" t="s">
        <v>226</v>
      </c>
      <c r="C2339" s="32">
        <v>0</v>
      </c>
      <c r="D2339" s="1">
        <v>45352</v>
      </c>
      <c r="E2339" s="32">
        <v>2024</v>
      </c>
      <c r="F2339" s="32">
        <v>3</v>
      </c>
      <c r="G2339" s="32">
        <v>4</v>
      </c>
      <c r="H2339" s="32">
        <v>4</v>
      </c>
    </row>
    <row r="2340" spans="1:8" x14ac:dyDescent="0.3">
      <c r="A2340" t="s">
        <v>107</v>
      </c>
      <c r="B2340" t="s">
        <v>227</v>
      </c>
      <c r="C2340" s="32">
        <v>0</v>
      </c>
      <c r="D2340" s="1">
        <v>45383</v>
      </c>
      <c r="E2340" s="32">
        <v>2024</v>
      </c>
      <c r="F2340" s="32">
        <v>4</v>
      </c>
      <c r="G2340" s="32">
        <v>13</v>
      </c>
      <c r="H2340" s="32">
        <v>13</v>
      </c>
    </row>
    <row r="2341" spans="1:8" x14ac:dyDescent="0.3">
      <c r="A2341" t="s">
        <v>107</v>
      </c>
      <c r="B2341" t="s">
        <v>228</v>
      </c>
      <c r="C2341" s="32">
        <v>57</v>
      </c>
      <c r="D2341" s="1">
        <v>45413</v>
      </c>
      <c r="E2341" s="32">
        <v>2024</v>
      </c>
      <c r="F2341" s="32">
        <v>5</v>
      </c>
      <c r="G2341" s="32">
        <v>729</v>
      </c>
      <c r="H2341" s="32">
        <v>786</v>
      </c>
    </row>
    <row r="2342" spans="1:8" x14ac:dyDescent="0.3">
      <c r="A2342" t="s">
        <v>107</v>
      </c>
      <c r="B2342" t="s">
        <v>229</v>
      </c>
      <c r="C2342" s="32">
        <v>0</v>
      </c>
      <c r="D2342" s="1">
        <v>45444</v>
      </c>
      <c r="E2342" s="32">
        <v>2024</v>
      </c>
      <c r="F2342" s="32">
        <v>6</v>
      </c>
      <c r="G2342" s="32">
        <v>750</v>
      </c>
      <c r="H2342" s="32">
        <v>750</v>
      </c>
    </row>
    <row r="2343" spans="1:8" x14ac:dyDescent="0.3">
      <c r="A2343" t="s">
        <v>107</v>
      </c>
      <c r="B2343" t="s">
        <v>230</v>
      </c>
      <c r="C2343" s="32">
        <v>0</v>
      </c>
      <c r="D2343" s="1">
        <v>45474</v>
      </c>
      <c r="E2343" s="32">
        <v>2024</v>
      </c>
      <c r="F2343" s="32">
        <v>7</v>
      </c>
      <c r="G2343" s="32">
        <v>5</v>
      </c>
      <c r="H2343" s="32">
        <v>5</v>
      </c>
    </row>
    <row r="2344" spans="1:8" x14ac:dyDescent="0.3">
      <c r="A2344" t="s">
        <v>107</v>
      </c>
      <c r="B2344" t="s">
        <v>231</v>
      </c>
      <c r="C2344" s="32">
        <v>0</v>
      </c>
      <c r="D2344" s="1">
        <v>45505</v>
      </c>
      <c r="E2344" s="32">
        <v>2024</v>
      </c>
      <c r="F2344" s="32">
        <v>8</v>
      </c>
      <c r="G2344" s="32">
        <v>3</v>
      </c>
      <c r="H2344" s="32">
        <v>3</v>
      </c>
    </row>
    <row r="2345" spans="1:8" x14ac:dyDescent="0.3">
      <c r="A2345" t="s">
        <v>107</v>
      </c>
      <c r="B2345" t="s">
        <v>232</v>
      </c>
      <c r="C2345" s="32">
        <v>0</v>
      </c>
      <c r="D2345" s="1">
        <v>45536</v>
      </c>
      <c r="E2345" s="32">
        <v>2024</v>
      </c>
      <c r="F2345" s="32">
        <v>9</v>
      </c>
      <c r="G2345" s="32">
        <v>3</v>
      </c>
      <c r="H2345" s="32">
        <v>3</v>
      </c>
    </row>
    <row r="2346" spans="1:8" x14ac:dyDescent="0.3">
      <c r="A2346" t="s">
        <v>107</v>
      </c>
      <c r="B2346" t="s">
        <v>233</v>
      </c>
      <c r="C2346" s="32">
        <v>0</v>
      </c>
      <c r="D2346" s="1">
        <v>45658</v>
      </c>
      <c r="E2346" s="32">
        <v>2025</v>
      </c>
      <c r="F2346" s="32">
        <v>1</v>
      </c>
      <c r="G2346" s="32">
        <v>0</v>
      </c>
      <c r="H2346" s="32">
        <v>0</v>
      </c>
    </row>
    <row r="2347" spans="1:8" x14ac:dyDescent="0.3">
      <c r="A2347" t="s">
        <v>107</v>
      </c>
      <c r="B2347" t="s">
        <v>234</v>
      </c>
      <c r="C2347" s="32">
        <v>0</v>
      </c>
      <c r="D2347" s="1">
        <v>45931</v>
      </c>
      <c r="E2347" s="32">
        <v>2025</v>
      </c>
      <c r="F2347" s="32">
        <v>10</v>
      </c>
      <c r="G2347" s="32">
        <v>14</v>
      </c>
      <c r="H2347" s="32">
        <v>14</v>
      </c>
    </row>
    <row r="2348" spans="1:8" x14ac:dyDescent="0.3">
      <c r="A2348" t="s">
        <v>107</v>
      </c>
      <c r="B2348" t="s">
        <v>235</v>
      </c>
      <c r="C2348" s="32">
        <v>0</v>
      </c>
      <c r="D2348" s="1">
        <v>45689</v>
      </c>
      <c r="E2348" s="32">
        <v>2025</v>
      </c>
      <c r="F2348" s="32">
        <v>2</v>
      </c>
      <c r="G2348" s="32">
        <v>0</v>
      </c>
      <c r="H2348" s="32">
        <v>0</v>
      </c>
    </row>
    <row r="2349" spans="1:8" x14ac:dyDescent="0.3">
      <c r="A2349" t="s">
        <v>107</v>
      </c>
      <c r="B2349" t="s">
        <v>236</v>
      </c>
      <c r="C2349" s="32">
        <v>0</v>
      </c>
      <c r="D2349" s="1">
        <v>45717</v>
      </c>
      <c r="E2349" s="32">
        <v>2025</v>
      </c>
      <c r="F2349" s="32">
        <v>3</v>
      </c>
      <c r="G2349" s="32">
        <v>0</v>
      </c>
      <c r="H2349" s="32">
        <v>0</v>
      </c>
    </row>
    <row r="2350" spans="1:8" x14ac:dyDescent="0.3">
      <c r="A2350" t="s">
        <v>107</v>
      </c>
      <c r="B2350" t="s">
        <v>237</v>
      </c>
      <c r="C2350" s="32">
        <v>139</v>
      </c>
      <c r="D2350" s="1">
        <v>45748</v>
      </c>
      <c r="E2350" s="32">
        <v>2025</v>
      </c>
      <c r="F2350" s="32">
        <v>4</v>
      </c>
      <c r="G2350" s="32">
        <v>0</v>
      </c>
      <c r="H2350" s="32">
        <v>139</v>
      </c>
    </row>
    <row r="2351" spans="1:8" x14ac:dyDescent="0.3">
      <c r="A2351" t="s">
        <v>107</v>
      </c>
      <c r="B2351" t="s">
        <v>238</v>
      </c>
      <c r="C2351" s="32">
        <v>0</v>
      </c>
      <c r="D2351" s="1">
        <v>45778</v>
      </c>
      <c r="E2351" s="32">
        <v>2025</v>
      </c>
      <c r="F2351" s="32">
        <v>5</v>
      </c>
      <c r="G2351" s="32">
        <v>546</v>
      </c>
      <c r="H2351" s="32">
        <v>546</v>
      </c>
    </row>
    <row r="2352" spans="1:8" x14ac:dyDescent="0.3">
      <c r="A2352" t="s">
        <v>107</v>
      </c>
      <c r="B2352" t="s">
        <v>239</v>
      </c>
      <c r="C2352" s="32">
        <v>0</v>
      </c>
      <c r="D2352" s="1">
        <v>45809</v>
      </c>
      <c r="E2352" s="32">
        <v>2025</v>
      </c>
      <c r="F2352" s="32">
        <v>6</v>
      </c>
      <c r="G2352" s="32">
        <v>0</v>
      </c>
      <c r="H2352" s="32">
        <v>0</v>
      </c>
    </row>
    <row r="2353" spans="1:8" x14ac:dyDescent="0.3">
      <c r="A2353" t="s">
        <v>107</v>
      </c>
      <c r="B2353" t="s">
        <v>240</v>
      </c>
      <c r="C2353" s="32">
        <v>0</v>
      </c>
      <c r="D2353" s="1">
        <v>45839</v>
      </c>
      <c r="E2353" s="32">
        <v>2025</v>
      </c>
      <c r="F2353" s="32">
        <v>7</v>
      </c>
      <c r="G2353" s="32">
        <v>0</v>
      </c>
      <c r="H2353" s="32">
        <v>0</v>
      </c>
    </row>
    <row r="2354" spans="1:8" x14ac:dyDescent="0.3">
      <c r="A2354" t="s">
        <v>107</v>
      </c>
      <c r="B2354" t="s">
        <v>241</v>
      </c>
      <c r="C2354" s="32">
        <v>0</v>
      </c>
      <c r="D2354" s="1">
        <v>45870</v>
      </c>
      <c r="E2354" s="32">
        <v>2025</v>
      </c>
      <c r="F2354" s="32">
        <v>8</v>
      </c>
      <c r="G2354" s="32">
        <v>0</v>
      </c>
      <c r="H2354" s="32">
        <v>0</v>
      </c>
    </row>
    <row r="2355" spans="1:8" x14ac:dyDescent="0.3">
      <c r="A2355" t="s">
        <v>107</v>
      </c>
      <c r="B2355" t="s">
        <v>242</v>
      </c>
      <c r="C2355" s="32">
        <v>0</v>
      </c>
      <c r="D2355" s="1">
        <v>45901</v>
      </c>
      <c r="E2355" s="32">
        <v>2025</v>
      </c>
      <c r="F2355" s="32">
        <v>9</v>
      </c>
      <c r="G2355" s="32">
        <v>0</v>
      </c>
      <c r="H2355" s="32">
        <v>0</v>
      </c>
    </row>
    <row r="2356" spans="1:8" x14ac:dyDescent="0.3">
      <c r="A2356" t="s">
        <v>108</v>
      </c>
      <c r="B2356" t="s">
        <v>221</v>
      </c>
      <c r="C2356" s="32">
        <v>11266552</v>
      </c>
      <c r="D2356" s="1">
        <v>45292</v>
      </c>
      <c r="E2356" s="32">
        <v>2024</v>
      </c>
      <c r="F2356" s="32">
        <v>1</v>
      </c>
      <c r="G2356" s="32">
        <v>5174732</v>
      </c>
      <c r="H2356" s="32">
        <v>16441284</v>
      </c>
    </row>
    <row r="2357" spans="1:8" x14ac:dyDescent="0.3">
      <c r="A2357" t="s">
        <v>108</v>
      </c>
      <c r="B2357" t="s">
        <v>222</v>
      </c>
      <c r="C2357" s="32">
        <v>10444126</v>
      </c>
      <c r="D2357" s="1">
        <v>45566</v>
      </c>
      <c r="E2357" s="32">
        <v>2024</v>
      </c>
      <c r="F2357" s="32">
        <v>10</v>
      </c>
      <c r="G2357" s="32">
        <v>5309467</v>
      </c>
      <c r="H2357" s="32">
        <v>15753593</v>
      </c>
    </row>
    <row r="2358" spans="1:8" x14ac:dyDescent="0.3">
      <c r="A2358" t="s">
        <v>108</v>
      </c>
      <c r="B2358" t="s">
        <v>223</v>
      </c>
      <c r="C2358" s="32">
        <v>10444887</v>
      </c>
      <c r="D2358" s="1">
        <v>45597</v>
      </c>
      <c r="E2358" s="32">
        <v>2024</v>
      </c>
      <c r="F2358" s="32">
        <v>11</v>
      </c>
      <c r="G2358" s="32">
        <v>5116396</v>
      </c>
      <c r="H2358" s="32">
        <v>15561283</v>
      </c>
    </row>
    <row r="2359" spans="1:8" x14ac:dyDescent="0.3">
      <c r="A2359" t="s">
        <v>108</v>
      </c>
      <c r="B2359" t="s">
        <v>224</v>
      </c>
      <c r="C2359" s="32">
        <v>11339473</v>
      </c>
      <c r="D2359" s="1">
        <v>45627</v>
      </c>
      <c r="E2359" s="32">
        <v>2024</v>
      </c>
      <c r="F2359" s="32">
        <v>12</v>
      </c>
      <c r="G2359" s="32">
        <v>5244805</v>
      </c>
      <c r="H2359" s="32">
        <v>16584278</v>
      </c>
    </row>
    <row r="2360" spans="1:8" x14ac:dyDescent="0.3">
      <c r="A2360" t="s">
        <v>108</v>
      </c>
      <c r="B2360" t="s">
        <v>225</v>
      </c>
      <c r="C2360" s="32">
        <v>9893046</v>
      </c>
      <c r="D2360" s="1">
        <v>45323</v>
      </c>
      <c r="E2360" s="32">
        <v>2024</v>
      </c>
      <c r="F2360" s="32">
        <v>2</v>
      </c>
      <c r="G2360" s="32">
        <v>5099800</v>
      </c>
      <c r="H2360" s="32">
        <v>14992846</v>
      </c>
    </row>
    <row r="2361" spans="1:8" x14ac:dyDescent="0.3">
      <c r="A2361" t="s">
        <v>108</v>
      </c>
      <c r="B2361" t="s">
        <v>226</v>
      </c>
      <c r="C2361" s="32">
        <v>11930826</v>
      </c>
      <c r="D2361" s="1">
        <v>45352</v>
      </c>
      <c r="E2361" s="32">
        <v>2024</v>
      </c>
      <c r="F2361" s="32">
        <v>3</v>
      </c>
      <c r="G2361" s="32">
        <v>6405861</v>
      </c>
      <c r="H2361" s="32">
        <v>18336688</v>
      </c>
    </row>
    <row r="2362" spans="1:8" x14ac:dyDescent="0.3">
      <c r="A2362" t="s">
        <v>108</v>
      </c>
      <c r="B2362" t="s">
        <v>227</v>
      </c>
      <c r="C2362" s="32">
        <v>11951081</v>
      </c>
      <c r="D2362" s="1">
        <v>45383</v>
      </c>
      <c r="E2362" s="32">
        <v>2024</v>
      </c>
      <c r="F2362" s="32">
        <v>4</v>
      </c>
      <c r="G2362" s="32">
        <v>5134356</v>
      </c>
      <c r="H2362" s="32">
        <v>17085436</v>
      </c>
    </row>
    <row r="2363" spans="1:8" x14ac:dyDescent="0.3">
      <c r="A2363" t="s">
        <v>108</v>
      </c>
      <c r="B2363" t="s">
        <v>228</v>
      </c>
      <c r="C2363" s="32">
        <v>12629843</v>
      </c>
      <c r="D2363" s="1">
        <v>45413</v>
      </c>
      <c r="E2363" s="32">
        <v>2024</v>
      </c>
      <c r="F2363" s="32">
        <v>5</v>
      </c>
      <c r="G2363" s="32">
        <v>5856661</v>
      </c>
      <c r="H2363" s="32">
        <v>18486504</v>
      </c>
    </row>
    <row r="2364" spans="1:8" x14ac:dyDescent="0.3">
      <c r="A2364" t="s">
        <v>108</v>
      </c>
      <c r="B2364" t="s">
        <v>229</v>
      </c>
      <c r="C2364" s="32">
        <v>11732976</v>
      </c>
      <c r="D2364" s="1">
        <v>45444</v>
      </c>
      <c r="E2364" s="32">
        <v>2024</v>
      </c>
      <c r="F2364" s="32">
        <v>6</v>
      </c>
      <c r="G2364" s="32">
        <v>5742099</v>
      </c>
      <c r="H2364" s="32">
        <v>17475076</v>
      </c>
    </row>
    <row r="2365" spans="1:8" x14ac:dyDescent="0.3">
      <c r="A2365" t="s">
        <v>108</v>
      </c>
      <c r="B2365" t="s">
        <v>230</v>
      </c>
      <c r="C2365" s="32">
        <v>11570929</v>
      </c>
      <c r="D2365" s="1">
        <v>45474</v>
      </c>
      <c r="E2365" s="32">
        <v>2024</v>
      </c>
      <c r="F2365" s="32">
        <v>7</v>
      </c>
      <c r="G2365" s="32">
        <v>5340013</v>
      </c>
      <c r="H2365" s="32">
        <v>16910942</v>
      </c>
    </row>
    <row r="2366" spans="1:8" x14ac:dyDescent="0.3">
      <c r="A2366" t="s">
        <v>108</v>
      </c>
      <c r="B2366" t="s">
        <v>231</v>
      </c>
      <c r="C2366" s="32">
        <v>10792687</v>
      </c>
      <c r="D2366" s="1">
        <v>45505</v>
      </c>
      <c r="E2366" s="32">
        <v>2024</v>
      </c>
      <c r="F2366" s="32">
        <v>8</v>
      </c>
      <c r="G2366" s="32">
        <v>5716065</v>
      </c>
      <c r="H2366" s="32">
        <v>16508752</v>
      </c>
    </row>
    <row r="2367" spans="1:8" x14ac:dyDescent="0.3">
      <c r="A2367" t="s">
        <v>108</v>
      </c>
      <c r="B2367" t="s">
        <v>232</v>
      </c>
      <c r="C2367" s="32">
        <v>11464926</v>
      </c>
      <c r="D2367" s="1">
        <v>45536</v>
      </c>
      <c r="E2367" s="32">
        <v>2024</v>
      </c>
      <c r="F2367" s="32">
        <v>9</v>
      </c>
      <c r="G2367" s="32">
        <v>5401536</v>
      </c>
      <c r="H2367" s="32">
        <v>16866462</v>
      </c>
    </row>
    <row r="2368" spans="1:8" x14ac:dyDescent="0.3">
      <c r="A2368" t="s">
        <v>108</v>
      </c>
      <c r="B2368" t="s">
        <v>233</v>
      </c>
      <c r="C2368" s="32">
        <v>10993295</v>
      </c>
      <c r="D2368" s="1">
        <v>45658</v>
      </c>
      <c r="E2368" s="32">
        <v>2025</v>
      </c>
      <c r="F2368" s="32">
        <v>1</v>
      </c>
      <c r="G2368" s="32">
        <v>5262465</v>
      </c>
      <c r="H2368" s="32">
        <v>16255760</v>
      </c>
    </row>
    <row r="2369" spans="1:8" x14ac:dyDescent="0.3">
      <c r="A2369" t="s">
        <v>108</v>
      </c>
      <c r="B2369" t="s">
        <v>234</v>
      </c>
      <c r="C2369" s="32">
        <v>9382865</v>
      </c>
      <c r="D2369" s="1">
        <v>45931</v>
      </c>
      <c r="E2369" s="32">
        <v>2025</v>
      </c>
      <c r="F2369" s="32">
        <v>10</v>
      </c>
      <c r="G2369" s="32">
        <v>6349232</v>
      </c>
      <c r="H2369" s="32">
        <v>15732097</v>
      </c>
    </row>
    <row r="2370" spans="1:8" x14ac:dyDescent="0.3">
      <c r="A2370" t="s">
        <v>108</v>
      </c>
      <c r="B2370" t="s">
        <v>235</v>
      </c>
      <c r="C2370" s="32">
        <v>9290673</v>
      </c>
      <c r="D2370" s="1">
        <v>45689</v>
      </c>
      <c r="E2370" s="32">
        <v>2025</v>
      </c>
      <c r="F2370" s="32">
        <v>2</v>
      </c>
      <c r="G2370" s="32">
        <v>5345885</v>
      </c>
      <c r="H2370" s="32">
        <v>14636558</v>
      </c>
    </row>
    <row r="2371" spans="1:8" x14ac:dyDescent="0.3">
      <c r="A2371" t="s">
        <v>108</v>
      </c>
      <c r="B2371" t="s">
        <v>236</v>
      </c>
      <c r="C2371" s="32">
        <v>12501493</v>
      </c>
      <c r="D2371" s="1">
        <v>45717</v>
      </c>
      <c r="E2371" s="32">
        <v>2025</v>
      </c>
      <c r="F2371" s="32">
        <v>3</v>
      </c>
      <c r="G2371" s="32">
        <v>5804416</v>
      </c>
      <c r="H2371" s="32">
        <v>18305908</v>
      </c>
    </row>
    <row r="2372" spans="1:8" x14ac:dyDescent="0.3">
      <c r="A2372" t="s">
        <v>108</v>
      </c>
      <c r="B2372" t="s">
        <v>237</v>
      </c>
      <c r="C2372" s="32">
        <v>10156341</v>
      </c>
      <c r="D2372" s="1">
        <v>45748</v>
      </c>
      <c r="E2372" s="32">
        <v>2025</v>
      </c>
      <c r="F2372" s="32">
        <v>4</v>
      </c>
      <c r="G2372" s="32">
        <v>6016739</v>
      </c>
      <c r="H2372" s="32">
        <v>16173080</v>
      </c>
    </row>
    <row r="2373" spans="1:8" x14ac:dyDescent="0.3">
      <c r="A2373" t="s">
        <v>108</v>
      </c>
      <c r="B2373" t="s">
        <v>238</v>
      </c>
      <c r="C2373" s="32">
        <v>11815306</v>
      </c>
      <c r="D2373" s="1">
        <v>45778</v>
      </c>
      <c r="E2373" s="32">
        <v>2025</v>
      </c>
      <c r="F2373" s="32">
        <v>5</v>
      </c>
      <c r="G2373" s="32">
        <v>5422035</v>
      </c>
      <c r="H2373" s="32">
        <v>17237340</v>
      </c>
    </row>
    <row r="2374" spans="1:8" x14ac:dyDescent="0.3">
      <c r="A2374" t="s">
        <v>108</v>
      </c>
      <c r="B2374" t="s">
        <v>239</v>
      </c>
      <c r="C2374" s="32">
        <v>11707151</v>
      </c>
      <c r="D2374" s="1">
        <v>45809</v>
      </c>
      <c r="E2374" s="32">
        <v>2025</v>
      </c>
      <c r="F2374" s="32">
        <v>6</v>
      </c>
      <c r="G2374" s="32">
        <v>5574029</v>
      </c>
      <c r="H2374" s="32">
        <v>17281180</v>
      </c>
    </row>
    <row r="2375" spans="1:8" x14ac:dyDescent="0.3">
      <c r="A2375" t="s">
        <v>108</v>
      </c>
      <c r="B2375" t="s">
        <v>240</v>
      </c>
      <c r="C2375" s="32">
        <v>11477466</v>
      </c>
      <c r="D2375" s="1">
        <v>45839</v>
      </c>
      <c r="E2375" s="32">
        <v>2025</v>
      </c>
      <c r="F2375" s="32">
        <v>7</v>
      </c>
      <c r="G2375" s="32">
        <v>5891602</v>
      </c>
      <c r="H2375" s="32">
        <v>17369068</v>
      </c>
    </row>
    <row r="2376" spans="1:8" x14ac:dyDescent="0.3">
      <c r="A2376" t="s">
        <v>108</v>
      </c>
      <c r="B2376" t="s">
        <v>241</v>
      </c>
      <c r="C2376" s="32">
        <v>10471082</v>
      </c>
      <c r="D2376" s="1">
        <v>45870</v>
      </c>
      <c r="E2376" s="32">
        <v>2025</v>
      </c>
      <c r="F2376" s="32">
        <v>8</v>
      </c>
      <c r="G2376" s="32">
        <v>5734931</v>
      </c>
      <c r="H2376" s="32">
        <v>16206013</v>
      </c>
    </row>
    <row r="2377" spans="1:8" x14ac:dyDescent="0.3">
      <c r="A2377" t="s">
        <v>108</v>
      </c>
      <c r="B2377" t="s">
        <v>242</v>
      </c>
      <c r="C2377" s="32">
        <v>10058573</v>
      </c>
      <c r="D2377" s="1">
        <v>45901</v>
      </c>
      <c r="E2377" s="32">
        <v>2025</v>
      </c>
      <c r="F2377" s="32">
        <v>9</v>
      </c>
      <c r="G2377" s="32">
        <v>6065753</v>
      </c>
      <c r="H2377" s="32">
        <v>16124326</v>
      </c>
    </row>
    <row r="2378" spans="1:8" x14ac:dyDescent="0.3">
      <c r="A2378" t="s">
        <v>109</v>
      </c>
      <c r="B2378" t="s">
        <v>221</v>
      </c>
      <c r="C2378" s="32">
        <v>71081</v>
      </c>
      <c r="D2378" s="1">
        <v>45292</v>
      </c>
      <c r="E2378" s="32">
        <v>2024</v>
      </c>
      <c r="F2378" s="32">
        <v>1</v>
      </c>
      <c r="G2378" s="32">
        <v>128087</v>
      </c>
      <c r="H2378" s="32">
        <v>199168</v>
      </c>
    </row>
    <row r="2379" spans="1:8" x14ac:dyDescent="0.3">
      <c r="A2379" t="s">
        <v>109</v>
      </c>
      <c r="B2379" t="s">
        <v>222</v>
      </c>
      <c r="C2379" s="32">
        <v>154916</v>
      </c>
      <c r="D2379" s="1">
        <v>45566</v>
      </c>
      <c r="E2379" s="32">
        <v>2024</v>
      </c>
      <c r="F2379" s="32">
        <v>10</v>
      </c>
      <c r="G2379" s="32">
        <v>157261</v>
      </c>
      <c r="H2379" s="32">
        <v>312177</v>
      </c>
    </row>
    <row r="2380" spans="1:8" x14ac:dyDescent="0.3">
      <c r="A2380" t="s">
        <v>109</v>
      </c>
      <c r="B2380" t="s">
        <v>223</v>
      </c>
      <c r="C2380" s="32">
        <v>77956</v>
      </c>
      <c r="D2380" s="1">
        <v>45597</v>
      </c>
      <c r="E2380" s="32">
        <v>2024</v>
      </c>
      <c r="F2380" s="32">
        <v>11</v>
      </c>
      <c r="G2380" s="32">
        <v>213212</v>
      </c>
      <c r="H2380" s="32">
        <v>291168</v>
      </c>
    </row>
    <row r="2381" spans="1:8" x14ac:dyDescent="0.3">
      <c r="A2381" t="s">
        <v>109</v>
      </c>
      <c r="B2381" t="s">
        <v>224</v>
      </c>
      <c r="C2381" s="32">
        <v>113774</v>
      </c>
      <c r="D2381" s="1">
        <v>45627</v>
      </c>
      <c r="E2381" s="32">
        <v>2024</v>
      </c>
      <c r="F2381" s="32">
        <v>12</v>
      </c>
      <c r="G2381" s="32">
        <v>198534</v>
      </c>
      <c r="H2381" s="32">
        <v>312308</v>
      </c>
    </row>
    <row r="2382" spans="1:8" x14ac:dyDescent="0.3">
      <c r="A2382" t="s">
        <v>109</v>
      </c>
      <c r="B2382" t="s">
        <v>225</v>
      </c>
      <c r="C2382" s="32">
        <v>90228</v>
      </c>
      <c r="D2382" s="1">
        <v>45323</v>
      </c>
      <c r="E2382" s="32">
        <v>2024</v>
      </c>
      <c r="F2382" s="32">
        <v>2</v>
      </c>
      <c r="G2382" s="32">
        <v>207051</v>
      </c>
      <c r="H2382" s="32">
        <v>297279</v>
      </c>
    </row>
    <row r="2383" spans="1:8" x14ac:dyDescent="0.3">
      <c r="A2383" t="s">
        <v>109</v>
      </c>
      <c r="B2383" t="s">
        <v>226</v>
      </c>
      <c r="C2383" s="32">
        <v>76580</v>
      </c>
      <c r="D2383" s="1">
        <v>45352</v>
      </c>
      <c r="E2383" s="32">
        <v>2024</v>
      </c>
      <c r="F2383" s="32">
        <v>3</v>
      </c>
      <c r="G2383" s="32">
        <v>200592</v>
      </c>
      <c r="H2383" s="32">
        <v>277172</v>
      </c>
    </row>
    <row r="2384" spans="1:8" x14ac:dyDescent="0.3">
      <c r="A2384" t="s">
        <v>109</v>
      </c>
      <c r="B2384" t="s">
        <v>227</v>
      </c>
      <c r="C2384" s="32">
        <v>146376</v>
      </c>
      <c r="D2384" s="1">
        <v>45383</v>
      </c>
      <c r="E2384" s="32">
        <v>2024</v>
      </c>
      <c r="F2384" s="32">
        <v>4</v>
      </c>
      <c r="G2384" s="32">
        <v>191752</v>
      </c>
      <c r="H2384" s="32">
        <v>338128</v>
      </c>
    </row>
    <row r="2385" spans="1:8" x14ac:dyDescent="0.3">
      <c r="A2385" t="s">
        <v>109</v>
      </c>
      <c r="B2385" t="s">
        <v>228</v>
      </c>
      <c r="C2385" s="32">
        <v>321703</v>
      </c>
      <c r="D2385" s="1">
        <v>45413</v>
      </c>
      <c r="E2385" s="32">
        <v>2024</v>
      </c>
      <c r="F2385" s="32">
        <v>5</v>
      </c>
      <c r="G2385" s="32">
        <v>250650</v>
      </c>
      <c r="H2385" s="32">
        <v>572353</v>
      </c>
    </row>
    <row r="2386" spans="1:8" x14ac:dyDescent="0.3">
      <c r="A2386" t="s">
        <v>109</v>
      </c>
      <c r="B2386" t="s">
        <v>229</v>
      </c>
      <c r="C2386" s="32">
        <v>253361</v>
      </c>
      <c r="D2386" s="1">
        <v>45444</v>
      </c>
      <c r="E2386" s="32">
        <v>2024</v>
      </c>
      <c r="F2386" s="32">
        <v>6</v>
      </c>
      <c r="G2386" s="32">
        <v>163666</v>
      </c>
      <c r="H2386" s="32">
        <v>417027</v>
      </c>
    </row>
    <row r="2387" spans="1:8" x14ac:dyDescent="0.3">
      <c r="A2387" t="s">
        <v>109</v>
      </c>
      <c r="B2387" t="s">
        <v>230</v>
      </c>
      <c r="C2387" s="32">
        <v>178137</v>
      </c>
      <c r="D2387" s="1">
        <v>45474</v>
      </c>
      <c r="E2387" s="32">
        <v>2024</v>
      </c>
      <c r="F2387" s="32">
        <v>7</v>
      </c>
      <c r="G2387" s="32">
        <v>192909</v>
      </c>
      <c r="H2387" s="32">
        <v>371046</v>
      </c>
    </row>
    <row r="2388" spans="1:8" x14ac:dyDescent="0.3">
      <c r="A2388" t="s">
        <v>109</v>
      </c>
      <c r="B2388" t="s">
        <v>231</v>
      </c>
      <c r="C2388" s="32">
        <v>158032</v>
      </c>
      <c r="D2388" s="1">
        <v>45505</v>
      </c>
      <c r="E2388" s="32">
        <v>2024</v>
      </c>
      <c r="F2388" s="32">
        <v>8</v>
      </c>
      <c r="G2388" s="32">
        <v>229494</v>
      </c>
      <c r="H2388" s="32">
        <v>387526</v>
      </c>
    </row>
    <row r="2389" spans="1:8" x14ac:dyDescent="0.3">
      <c r="A2389" t="s">
        <v>109</v>
      </c>
      <c r="B2389" t="s">
        <v>232</v>
      </c>
      <c r="C2389" s="32">
        <v>105414</v>
      </c>
      <c r="D2389" s="1">
        <v>45536</v>
      </c>
      <c r="E2389" s="32">
        <v>2024</v>
      </c>
      <c r="F2389" s="32">
        <v>9</v>
      </c>
      <c r="G2389" s="32">
        <v>278624</v>
      </c>
      <c r="H2389" s="32">
        <v>384038</v>
      </c>
    </row>
    <row r="2390" spans="1:8" x14ac:dyDescent="0.3">
      <c r="A2390" t="s">
        <v>109</v>
      </c>
      <c r="B2390" t="s">
        <v>233</v>
      </c>
      <c r="C2390" s="32">
        <v>131093</v>
      </c>
      <c r="D2390" s="1">
        <v>45658</v>
      </c>
      <c r="E2390" s="32">
        <v>2025</v>
      </c>
      <c r="F2390" s="32">
        <v>1</v>
      </c>
      <c r="G2390" s="32">
        <v>183864</v>
      </c>
      <c r="H2390" s="32">
        <v>314957</v>
      </c>
    </row>
    <row r="2391" spans="1:8" x14ac:dyDescent="0.3">
      <c r="A2391" t="s">
        <v>109</v>
      </c>
      <c r="B2391" t="s">
        <v>234</v>
      </c>
      <c r="C2391" s="32">
        <v>70705</v>
      </c>
      <c r="D2391" s="1">
        <v>45931</v>
      </c>
      <c r="E2391" s="32">
        <v>2025</v>
      </c>
      <c r="F2391" s="32">
        <v>10</v>
      </c>
      <c r="G2391" s="32">
        <v>175015</v>
      </c>
      <c r="H2391" s="32">
        <v>245720</v>
      </c>
    </row>
    <row r="2392" spans="1:8" x14ac:dyDescent="0.3">
      <c r="A2392" t="s">
        <v>109</v>
      </c>
      <c r="B2392" t="s">
        <v>235</v>
      </c>
      <c r="C2392" s="32">
        <v>310801</v>
      </c>
      <c r="D2392" s="1">
        <v>45689</v>
      </c>
      <c r="E2392" s="32">
        <v>2025</v>
      </c>
      <c r="F2392" s="32">
        <v>2</v>
      </c>
      <c r="G2392" s="32">
        <v>186070</v>
      </c>
      <c r="H2392" s="32">
        <v>496871</v>
      </c>
    </row>
    <row r="2393" spans="1:8" x14ac:dyDescent="0.3">
      <c r="A2393" t="s">
        <v>109</v>
      </c>
      <c r="B2393" t="s">
        <v>236</v>
      </c>
      <c r="C2393" s="32">
        <v>252685</v>
      </c>
      <c r="D2393" s="1">
        <v>45717</v>
      </c>
      <c r="E2393" s="32">
        <v>2025</v>
      </c>
      <c r="F2393" s="32">
        <v>3</v>
      </c>
      <c r="G2393" s="32">
        <v>206403</v>
      </c>
      <c r="H2393" s="32">
        <v>459088</v>
      </c>
    </row>
    <row r="2394" spans="1:8" x14ac:dyDescent="0.3">
      <c r="A2394" t="s">
        <v>109</v>
      </c>
      <c r="B2394" t="s">
        <v>237</v>
      </c>
      <c r="C2394" s="32">
        <v>34034</v>
      </c>
      <c r="D2394" s="1">
        <v>45748</v>
      </c>
      <c r="E2394" s="32">
        <v>2025</v>
      </c>
      <c r="F2394" s="32">
        <v>4</v>
      </c>
      <c r="G2394" s="32">
        <v>183827</v>
      </c>
      <c r="H2394" s="32">
        <v>217861</v>
      </c>
    </row>
    <row r="2395" spans="1:8" x14ac:dyDescent="0.3">
      <c r="A2395" t="s">
        <v>109</v>
      </c>
      <c r="B2395" t="s">
        <v>238</v>
      </c>
      <c r="C2395" s="32">
        <v>101034</v>
      </c>
      <c r="D2395" s="1">
        <v>45778</v>
      </c>
      <c r="E2395" s="32">
        <v>2025</v>
      </c>
      <c r="F2395" s="32">
        <v>5</v>
      </c>
      <c r="G2395" s="32">
        <v>273436</v>
      </c>
      <c r="H2395" s="32">
        <v>374470</v>
      </c>
    </row>
    <row r="2396" spans="1:8" x14ac:dyDescent="0.3">
      <c r="A2396" t="s">
        <v>109</v>
      </c>
      <c r="B2396" t="s">
        <v>239</v>
      </c>
      <c r="C2396" s="32">
        <v>47430</v>
      </c>
      <c r="D2396" s="1">
        <v>45809</v>
      </c>
      <c r="E2396" s="32">
        <v>2025</v>
      </c>
      <c r="F2396" s="32">
        <v>6</v>
      </c>
      <c r="G2396" s="32">
        <v>277441</v>
      </c>
      <c r="H2396" s="32">
        <v>324871</v>
      </c>
    </row>
    <row r="2397" spans="1:8" x14ac:dyDescent="0.3">
      <c r="A2397" t="s">
        <v>109</v>
      </c>
      <c r="B2397" t="s">
        <v>240</v>
      </c>
      <c r="C2397" s="32">
        <v>62546</v>
      </c>
      <c r="D2397" s="1">
        <v>45839</v>
      </c>
      <c r="E2397" s="32">
        <v>2025</v>
      </c>
      <c r="F2397" s="32">
        <v>7</v>
      </c>
      <c r="G2397" s="32">
        <v>171557</v>
      </c>
      <c r="H2397" s="32">
        <v>234103</v>
      </c>
    </row>
    <row r="2398" spans="1:8" x14ac:dyDescent="0.3">
      <c r="A2398" t="s">
        <v>109</v>
      </c>
      <c r="B2398" t="s">
        <v>241</v>
      </c>
      <c r="C2398" s="32">
        <v>83700</v>
      </c>
      <c r="D2398" s="1">
        <v>45870</v>
      </c>
      <c r="E2398" s="32">
        <v>2025</v>
      </c>
      <c r="F2398" s="32">
        <v>8</v>
      </c>
      <c r="G2398" s="32">
        <v>179522</v>
      </c>
      <c r="H2398" s="32">
        <v>263222</v>
      </c>
    </row>
    <row r="2399" spans="1:8" x14ac:dyDescent="0.3">
      <c r="A2399" t="s">
        <v>109</v>
      </c>
      <c r="B2399" t="s">
        <v>242</v>
      </c>
      <c r="C2399" s="32">
        <v>233984</v>
      </c>
      <c r="D2399" s="1">
        <v>45901</v>
      </c>
      <c r="E2399" s="32">
        <v>2025</v>
      </c>
      <c r="F2399" s="32">
        <v>9</v>
      </c>
      <c r="G2399" s="32">
        <v>227960</v>
      </c>
      <c r="H2399" s="32">
        <v>461944</v>
      </c>
    </row>
    <row r="2400" spans="1:8" x14ac:dyDescent="0.3">
      <c r="A2400" t="s">
        <v>110</v>
      </c>
      <c r="B2400" t="s">
        <v>221</v>
      </c>
      <c r="C2400" s="32">
        <v>948</v>
      </c>
      <c r="D2400" s="1">
        <v>45292</v>
      </c>
      <c r="E2400" s="32">
        <v>2024</v>
      </c>
      <c r="F2400" s="32">
        <v>1</v>
      </c>
      <c r="G2400" s="32">
        <v>7137</v>
      </c>
      <c r="H2400" s="32">
        <v>8085</v>
      </c>
    </row>
    <row r="2401" spans="1:8" x14ac:dyDescent="0.3">
      <c r="A2401" t="s">
        <v>110</v>
      </c>
      <c r="B2401" t="s">
        <v>222</v>
      </c>
      <c r="C2401" s="32">
        <v>1502</v>
      </c>
      <c r="D2401" s="1">
        <v>45566</v>
      </c>
      <c r="E2401" s="32">
        <v>2024</v>
      </c>
      <c r="F2401" s="32">
        <v>10</v>
      </c>
      <c r="G2401" s="32">
        <v>13591</v>
      </c>
      <c r="H2401" s="32">
        <v>15093</v>
      </c>
    </row>
    <row r="2402" spans="1:8" x14ac:dyDescent="0.3">
      <c r="A2402" t="s">
        <v>110</v>
      </c>
      <c r="B2402" t="s">
        <v>223</v>
      </c>
      <c r="C2402" s="32">
        <v>2767</v>
      </c>
      <c r="D2402" s="1">
        <v>45597</v>
      </c>
      <c r="E2402" s="32">
        <v>2024</v>
      </c>
      <c r="F2402" s="32">
        <v>11</v>
      </c>
      <c r="G2402" s="32">
        <v>19061</v>
      </c>
      <c r="H2402" s="32">
        <v>21828</v>
      </c>
    </row>
    <row r="2403" spans="1:8" x14ac:dyDescent="0.3">
      <c r="A2403" t="s">
        <v>110</v>
      </c>
      <c r="B2403" t="s">
        <v>224</v>
      </c>
      <c r="C2403" s="32">
        <v>936</v>
      </c>
      <c r="D2403" s="1">
        <v>45627</v>
      </c>
      <c r="E2403" s="32">
        <v>2024</v>
      </c>
      <c r="F2403" s="32">
        <v>12</v>
      </c>
      <c r="G2403" s="32">
        <v>10515</v>
      </c>
      <c r="H2403" s="32">
        <v>11451</v>
      </c>
    </row>
    <row r="2404" spans="1:8" x14ac:dyDescent="0.3">
      <c r="A2404" t="s">
        <v>110</v>
      </c>
      <c r="B2404" t="s">
        <v>225</v>
      </c>
      <c r="C2404" s="32">
        <v>359</v>
      </c>
      <c r="D2404" s="1">
        <v>45323</v>
      </c>
      <c r="E2404" s="32">
        <v>2024</v>
      </c>
      <c r="F2404" s="32">
        <v>2</v>
      </c>
      <c r="G2404" s="32">
        <v>12913</v>
      </c>
      <c r="H2404" s="32">
        <v>13272</v>
      </c>
    </row>
    <row r="2405" spans="1:8" x14ac:dyDescent="0.3">
      <c r="A2405" t="s">
        <v>110</v>
      </c>
      <c r="B2405" t="s">
        <v>226</v>
      </c>
      <c r="C2405" s="32">
        <v>653</v>
      </c>
      <c r="D2405" s="1">
        <v>45352</v>
      </c>
      <c r="E2405" s="32">
        <v>2024</v>
      </c>
      <c r="F2405" s="32">
        <v>3</v>
      </c>
      <c r="G2405" s="32">
        <v>13889</v>
      </c>
      <c r="H2405" s="32">
        <v>14542</v>
      </c>
    </row>
    <row r="2406" spans="1:8" x14ac:dyDescent="0.3">
      <c r="A2406" t="s">
        <v>110</v>
      </c>
      <c r="B2406" t="s">
        <v>227</v>
      </c>
      <c r="C2406" s="32">
        <v>1316</v>
      </c>
      <c r="D2406" s="1">
        <v>45383</v>
      </c>
      <c r="E2406" s="32">
        <v>2024</v>
      </c>
      <c r="F2406" s="32">
        <v>4</v>
      </c>
      <c r="G2406" s="32">
        <v>7907</v>
      </c>
      <c r="H2406" s="32">
        <v>9223</v>
      </c>
    </row>
    <row r="2407" spans="1:8" x14ac:dyDescent="0.3">
      <c r="A2407" t="s">
        <v>110</v>
      </c>
      <c r="B2407" t="s">
        <v>228</v>
      </c>
      <c r="C2407" s="32">
        <v>864</v>
      </c>
      <c r="D2407" s="1">
        <v>45413</v>
      </c>
      <c r="E2407" s="32">
        <v>2024</v>
      </c>
      <c r="F2407" s="32">
        <v>5</v>
      </c>
      <c r="G2407" s="32">
        <v>10306</v>
      </c>
      <c r="H2407" s="32">
        <v>11170</v>
      </c>
    </row>
    <row r="2408" spans="1:8" x14ac:dyDescent="0.3">
      <c r="A2408" t="s">
        <v>110</v>
      </c>
      <c r="B2408" t="s">
        <v>229</v>
      </c>
      <c r="C2408" s="32">
        <v>1204</v>
      </c>
      <c r="D2408" s="1">
        <v>45444</v>
      </c>
      <c r="E2408" s="32">
        <v>2024</v>
      </c>
      <c r="F2408" s="32">
        <v>6</v>
      </c>
      <c r="G2408" s="32">
        <v>8206</v>
      </c>
      <c r="H2408" s="32">
        <v>9410</v>
      </c>
    </row>
    <row r="2409" spans="1:8" x14ac:dyDescent="0.3">
      <c r="A2409" t="s">
        <v>110</v>
      </c>
      <c r="B2409" t="s">
        <v>230</v>
      </c>
      <c r="C2409" s="32">
        <v>1456</v>
      </c>
      <c r="D2409" s="1">
        <v>45474</v>
      </c>
      <c r="E2409" s="32">
        <v>2024</v>
      </c>
      <c r="F2409" s="32">
        <v>7</v>
      </c>
      <c r="G2409" s="32">
        <v>8513</v>
      </c>
      <c r="H2409" s="32">
        <v>9969</v>
      </c>
    </row>
    <row r="2410" spans="1:8" x14ac:dyDescent="0.3">
      <c r="A2410" t="s">
        <v>110</v>
      </c>
      <c r="B2410" t="s">
        <v>231</v>
      </c>
      <c r="C2410" s="32">
        <v>2800</v>
      </c>
      <c r="D2410" s="1">
        <v>45505</v>
      </c>
      <c r="E2410" s="32">
        <v>2024</v>
      </c>
      <c r="F2410" s="32">
        <v>8</v>
      </c>
      <c r="G2410" s="32">
        <v>13492</v>
      </c>
      <c r="H2410" s="32">
        <v>16292</v>
      </c>
    </row>
    <row r="2411" spans="1:8" x14ac:dyDescent="0.3">
      <c r="A2411" t="s">
        <v>110</v>
      </c>
      <c r="B2411" t="s">
        <v>232</v>
      </c>
      <c r="C2411" s="32">
        <v>2366</v>
      </c>
      <c r="D2411" s="1">
        <v>45536</v>
      </c>
      <c r="E2411" s="32">
        <v>2024</v>
      </c>
      <c r="F2411" s="32">
        <v>9</v>
      </c>
      <c r="G2411" s="32">
        <v>7615</v>
      </c>
      <c r="H2411" s="32">
        <v>9981</v>
      </c>
    </row>
    <row r="2412" spans="1:8" x14ac:dyDescent="0.3">
      <c r="A2412" t="s">
        <v>110</v>
      </c>
      <c r="B2412" t="s">
        <v>233</v>
      </c>
      <c r="C2412" s="32">
        <v>1769</v>
      </c>
      <c r="D2412" s="1">
        <v>45658</v>
      </c>
      <c r="E2412" s="32">
        <v>2025</v>
      </c>
      <c r="F2412" s="32">
        <v>1</v>
      </c>
      <c r="G2412" s="32">
        <v>8954</v>
      </c>
      <c r="H2412" s="32">
        <v>10723</v>
      </c>
    </row>
    <row r="2413" spans="1:8" x14ac:dyDescent="0.3">
      <c r="A2413" t="s">
        <v>110</v>
      </c>
      <c r="B2413" t="s">
        <v>234</v>
      </c>
      <c r="C2413" s="32">
        <v>3871</v>
      </c>
      <c r="D2413" s="1">
        <v>45931</v>
      </c>
      <c r="E2413" s="32">
        <v>2025</v>
      </c>
      <c r="F2413" s="32">
        <v>10</v>
      </c>
      <c r="G2413" s="32">
        <v>14016</v>
      </c>
      <c r="H2413" s="32">
        <v>17887</v>
      </c>
    </row>
    <row r="2414" spans="1:8" x14ac:dyDescent="0.3">
      <c r="A2414" t="s">
        <v>110</v>
      </c>
      <c r="B2414" t="s">
        <v>235</v>
      </c>
      <c r="C2414" s="32">
        <v>2127</v>
      </c>
      <c r="D2414" s="1">
        <v>45689</v>
      </c>
      <c r="E2414" s="32">
        <v>2025</v>
      </c>
      <c r="F2414" s="32">
        <v>2</v>
      </c>
      <c r="G2414" s="32">
        <v>10863</v>
      </c>
      <c r="H2414" s="32">
        <v>12990</v>
      </c>
    </row>
    <row r="2415" spans="1:8" x14ac:dyDescent="0.3">
      <c r="A2415" t="s">
        <v>110</v>
      </c>
      <c r="B2415" t="s">
        <v>236</v>
      </c>
      <c r="C2415" s="32">
        <v>8587</v>
      </c>
      <c r="D2415" s="1">
        <v>45717</v>
      </c>
      <c r="E2415" s="32">
        <v>2025</v>
      </c>
      <c r="F2415" s="32">
        <v>3</v>
      </c>
      <c r="G2415" s="32">
        <v>15238</v>
      </c>
      <c r="H2415" s="32">
        <v>23825</v>
      </c>
    </row>
    <row r="2416" spans="1:8" x14ac:dyDescent="0.3">
      <c r="A2416" t="s">
        <v>110</v>
      </c>
      <c r="B2416" t="s">
        <v>237</v>
      </c>
      <c r="C2416" s="32">
        <v>1666</v>
      </c>
      <c r="D2416" s="1">
        <v>45748</v>
      </c>
      <c r="E2416" s="32">
        <v>2025</v>
      </c>
      <c r="F2416" s="32">
        <v>4</v>
      </c>
      <c r="G2416" s="32">
        <v>12172</v>
      </c>
      <c r="H2416" s="32">
        <v>13838</v>
      </c>
    </row>
    <row r="2417" spans="1:8" x14ac:dyDescent="0.3">
      <c r="A2417" t="s">
        <v>110</v>
      </c>
      <c r="B2417" t="s">
        <v>238</v>
      </c>
      <c r="C2417" s="32">
        <v>1838</v>
      </c>
      <c r="D2417" s="1">
        <v>45778</v>
      </c>
      <c r="E2417" s="32">
        <v>2025</v>
      </c>
      <c r="F2417" s="32">
        <v>5</v>
      </c>
      <c r="G2417" s="32">
        <v>12424</v>
      </c>
      <c r="H2417" s="32">
        <v>14262</v>
      </c>
    </row>
    <row r="2418" spans="1:8" x14ac:dyDescent="0.3">
      <c r="A2418" t="s">
        <v>110</v>
      </c>
      <c r="B2418" t="s">
        <v>239</v>
      </c>
      <c r="C2418" s="32">
        <v>1659</v>
      </c>
      <c r="D2418" s="1">
        <v>45809</v>
      </c>
      <c r="E2418" s="32">
        <v>2025</v>
      </c>
      <c r="F2418" s="32">
        <v>6</v>
      </c>
      <c r="G2418" s="32">
        <v>14945</v>
      </c>
      <c r="H2418" s="32">
        <v>16604</v>
      </c>
    </row>
    <row r="2419" spans="1:8" x14ac:dyDescent="0.3">
      <c r="A2419" t="s">
        <v>110</v>
      </c>
      <c r="B2419" t="s">
        <v>240</v>
      </c>
      <c r="C2419" s="32">
        <v>1040</v>
      </c>
      <c r="D2419" s="1">
        <v>45839</v>
      </c>
      <c r="E2419" s="32">
        <v>2025</v>
      </c>
      <c r="F2419" s="32">
        <v>7</v>
      </c>
      <c r="G2419" s="32">
        <v>12294</v>
      </c>
      <c r="H2419" s="32">
        <v>13334</v>
      </c>
    </row>
    <row r="2420" spans="1:8" x14ac:dyDescent="0.3">
      <c r="A2420" t="s">
        <v>110</v>
      </c>
      <c r="B2420" t="s">
        <v>241</v>
      </c>
      <c r="C2420" s="32">
        <v>2010</v>
      </c>
      <c r="D2420" s="1">
        <v>45870</v>
      </c>
      <c r="E2420" s="32">
        <v>2025</v>
      </c>
      <c r="F2420" s="32">
        <v>8</v>
      </c>
      <c r="G2420" s="32">
        <v>14581</v>
      </c>
      <c r="H2420" s="32">
        <v>16591</v>
      </c>
    </row>
    <row r="2421" spans="1:8" x14ac:dyDescent="0.3">
      <c r="A2421" t="s">
        <v>110</v>
      </c>
      <c r="B2421" t="s">
        <v>242</v>
      </c>
      <c r="C2421" s="32">
        <v>3499</v>
      </c>
      <c r="D2421" s="1">
        <v>45901</v>
      </c>
      <c r="E2421" s="32">
        <v>2025</v>
      </c>
      <c r="F2421" s="32">
        <v>9</v>
      </c>
      <c r="G2421" s="32">
        <v>11878</v>
      </c>
      <c r="H2421" s="32">
        <v>15377</v>
      </c>
    </row>
    <row r="2422" spans="1:8" x14ac:dyDescent="0.3">
      <c r="A2422" t="s">
        <v>111</v>
      </c>
      <c r="B2422" t="s">
        <v>221</v>
      </c>
      <c r="C2422" s="32">
        <v>28368</v>
      </c>
      <c r="D2422" s="1">
        <v>45292</v>
      </c>
      <c r="E2422" s="32">
        <v>2024</v>
      </c>
      <c r="F2422" s="32">
        <v>1</v>
      </c>
      <c r="G2422" s="32">
        <v>2142</v>
      </c>
      <c r="H2422" s="32">
        <v>30510</v>
      </c>
    </row>
    <row r="2423" spans="1:8" x14ac:dyDescent="0.3">
      <c r="A2423" t="s">
        <v>111</v>
      </c>
      <c r="B2423" t="s">
        <v>222</v>
      </c>
      <c r="C2423" s="32">
        <v>128829</v>
      </c>
      <c r="D2423" s="1">
        <v>45566</v>
      </c>
      <c r="E2423" s="32">
        <v>2024</v>
      </c>
      <c r="F2423" s="32">
        <v>10</v>
      </c>
      <c r="G2423" s="32">
        <v>2896</v>
      </c>
      <c r="H2423" s="32">
        <v>131725</v>
      </c>
    </row>
    <row r="2424" spans="1:8" x14ac:dyDescent="0.3">
      <c r="A2424" t="s">
        <v>111</v>
      </c>
      <c r="B2424" t="s">
        <v>223</v>
      </c>
      <c r="C2424" s="32">
        <v>154905</v>
      </c>
      <c r="D2424" s="1">
        <v>45597</v>
      </c>
      <c r="E2424" s="32">
        <v>2024</v>
      </c>
      <c r="F2424" s="32">
        <v>11</v>
      </c>
      <c r="G2424" s="32">
        <v>1791</v>
      </c>
      <c r="H2424" s="32">
        <v>156696</v>
      </c>
    </row>
    <row r="2425" spans="1:8" x14ac:dyDescent="0.3">
      <c r="A2425" t="s">
        <v>111</v>
      </c>
      <c r="B2425" t="s">
        <v>224</v>
      </c>
      <c r="C2425" s="32">
        <v>116379</v>
      </c>
      <c r="D2425" s="1">
        <v>45627</v>
      </c>
      <c r="E2425" s="32">
        <v>2024</v>
      </c>
      <c r="F2425" s="32">
        <v>12</v>
      </c>
      <c r="G2425" s="32">
        <v>2295</v>
      </c>
      <c r="H2425" s="32">
        <v>118674</v>
      </c>
    </row>
    <row r="2426" spans="1:8" x14ac:dyDescent="0.3">
      <c r="A2426" t="s">
        <v>111</v>
      </c>
      <c r="B2426" t="s">
        <v>225</v>
      </c>
      <c r="C2426" s="32">
        <v>26023</v>
      </c>
      <c r="D2426" s="1">
        <v>45323</v>
      </c>
      <c r="E2426" s="32">
        <v>2024</v>
      </c>
      <c r="F2426" s="32">
        <v>2</v>
      </c>
      <c r="G2426" s="32">
        <v>1290</v>
      </c>
      <c r="H2426" s="32">
        <v>27313</v>
      </c>
    </row>
    <row r="2427" spans="1:8" x14ac:dyDescent="0.3">
      <c r="A2427" t="s">
        <v>111</v>
      </c>
      <c r="B2427" t="s">
        <v>226</v>
      </c>
      <c r="C2427" s="32">
        <v>27733</v>
      </c>
      <c r="D2427" s="1">
        <v>45352</v>
      </c>
      <c r="E2427" s="32">
        <v>2024</v>
      </c>
      <c r="F2427" s="32">
        <v>3</v>
      </c>
      <c r="G2427" s="32">
        <v>2076</v>
      </c>
      <c r="H2427" s="32">
        <v>29809</v>
      </c>
    </row>
    <row r="2428" spans="1:8" x14ac:dyDescent="0.3">
      <c r="A2428" t="s">
        <v>111</v>
      </c>
      <c r="B2428" t="s">
        <v>227</v>
      </c>
      <c r="C2428" s="32">
        <v>29081</v>
      </c>
      <c r="D2428" s="1">
        <v>45383</v>
      </c>
      <c r="E2428" s="32">
        <v>2024</v>
      </c>
      <c r="F2428" s="32">
        <v>4</v>
      </c>
      <c r="G2428" s="32">
        <v>16884</v>
      </c>
      <c r="H2428" s="32">
        <v>45965</v>
      </c>
    </row>
    <row r="2429" spans="1:8" x14ac:dyDescent="0.3">
      <c r="A2429" t="s">
        <v>111</v>
      </c>
      <c r="B2429" t="s">
        <v>228</v>
      </c>
      <c r="C2429" s="32">
        <v>28728</v>
      </c>
      <c r="D2429" s="1">
        <v>45413</v>
      </c>
      <c r="E2429" s="32">
        <v>2024</v>
      </c>
      <c r="F2429" s="32">
        <v>5</v>
      </c>
      <c r="G2429" s="32">
        <v>1823</v>
      </c>
      <c r="H2429" s="32">
        <v>30551</v>
      </c>
    </row>
    <row r="2430" spans="1:8" x14ac:dyDescent="0.3">
      <c r="A2430" t="s">
        <v>111</v>
      </c>
      <c r="B2430" t="s">
        <v>229</v>
      </c>
      <c r="C2430" s="32">
        <v>26587</v>
      </c>
      <c r="D2430" s="1">
        <v>45444</v>
      </c>
      <c r="E2430" s="32">
        <v>2024</v>
      </c>
      <c r="F2430" s="32">
        <v>6</v>
      </c>
      <c r="G2430" s="32">
        <v>2781</v>
      </c>
      <c r="H2430" s="32">
        <v>29368</v>
      </c>
    </row>
    <row r="2431" spans="1:8" x14ac:dyDescent="0.3">
      <c r="A2431" t="s">
        <v>111</v>
      </c>
      <c r="B2431" t="s">
        <v>230</v>
      </c>
      <c r="C2431" s="32">
        <v>69677</v>
      </c>
      <c r="D2431" s="1">
        <v>45474</v>
      </c>
      <c r="E2431" s="32">
        <v>2024</v>
      </c>
      <c r="F2431" s="32">
        <v>7</v>
      </c>
      <c r="G2431" s="32">
        <v>1500</v>
      </c>
      <c r="H2431" s="32">
        <v>71177</v>
      </c>
    </row>
    <row r="2432" spans="1:8" x14ac:dyDescent="0.3">
      <c r="A2432" t="s">
        <v>111</v>
      </c>
      <c r="B2432" t="s">
        <v>231</v>
      </c>
      <c r="C2432" s="32">
        <v>106903</v>
      </c>
      <c r="D2432" s="1">
        <v>45505</v>
      </c>
      <c r="E2432" s="32">
        <v>2024</v>
      </c>
      <c r="F2432" s="32">
        <v>8</v>
      </c>
      <c r="G2432" s="32">
        <v>2598</v>
      </c>
      <c r="H2432" s="32">
        <v>109501</v>
      </c>
    </row>
    <row r="2433" spans="1:8" x14ac:dyDescent="0.3">
      <c r="A2433" t="s">
        <v>111</v>
      </c>
      <c r="B2433" t="s">
        <v>232</v>
      </c>
      <c r="C2433" s="32">
        <v>106531</v>
      </c>
      <c r="D2433" s="1">
        <v>45536</v>
      </c>
      <c r="E2433" s="32">
        <v>2024</v>
      </c>
      <c r="F2433" s="32">
        <v>9</v>
      </c>
      <c r="G2433" s="32">
        <v>2311</v>
      </c>
      <c r="H2433" s="32">
        <v>108842</v>
      </c>
    </row>
    <row r="2434" spans="1:8" x14ac:dyDescent="0.3">
      <c r="A2434" t="s">
        <v>111</v>
      </c>
      <c r="B2434" t="s">
        <v>233</v>
      </c>
      <c r="C2434" s="32">
        <v>92062</v>
      </c>
      <c r="D2434" s="1">
        <v>45658</v>
      </c>
      <c r="E2434" s="32">
        <v>2025</v>
      </c>
      <c r="F2434" s="32">
        <v>1</v>
      </c>
      <c r="G2434" s="32">
        <v>1220</v>
      </c>
      <c r="H2434" s="32">
        <v>93282</v>
      </c>
    </row>
    <row r="2435" spans="1:8" x14ac:dyDescent="0.3">
      <c r="A2435" t="s">
        <v>111</v>
      </c>
      <c r="B2435" t="s">
        <v>234</v>
      </c>
      <c r="C2435" s="32">
        <v>79721</v>
      </c>
      <c r="D2435" s="1">
        <v>45931</v>
      </c>
      <c r="E2435" s="32">
        <v>2025</v>
      </c>
      <c r="F2435" s="32">
        <v>10</v>
      </c>
      <c r="G2435" s="32">
        <v>1444</v>
      </c>
      <c r="H2435" s="32">
        <v>81165</v>
      </c>
    </row>
    <row r="2436" spans="1:8" x14ac:dyDescent="0.3">
      <c r="A2436" t="s">
        <v>111</v>
      </c>
      <c r="B2436" t="s">
        <v>235</v>
      </c>
      <c r="C2436" s="32">
        <v>111799</v>
      </c>
      <c r="D2436" s="1">
        <v>45689</v>
      </c>
      <c r="E2436" s="32">
        <v>2025</v>
      </c>
      <c r="F2436" s="32">
        <v>2</v>
      </c>
      <c r="G2436" s="32">
        <v>2592</v>
      </c>
      <c r="H2436" s="32">
        <v>114391</v>
      </c>
    </row>
    <row r="2437" spans="1:8" x14ac:dyDescent="0.3">
      <c r="A2437" t="s">
        <v>111</v>
      </c>
      <c r="B2437" t="s">
        <v>236</v>
      </c>
      <c r="C2437" s="32">
        <v>212577</v>
      </c>
      <c r="D2437" s="1">
        <v>45717</v>
      </c>
      <c r="E2437" s="32">
        <v>2025</v>
      </c>
      <c r="F2437" s="32">
        <v>3</v>
      </c>
      <c r="G2437" s="32">
        <v>1332</v>
      </c>
      <c r="H2437" s="32">
        <v>213909</v>
      </c>
    </row>
    <row r="2438" spans="1:8" x14ac:dyDescent="0.3">
      <c r="A2438" t="s">
        <v>111</v>
      </c>
      <c r="B2438" t="s">
        <v>237</v>
      </c>
      <c r="C2438" s="32">
        <v>251941</v>
      </c>
      <c r="D2438" s="1">
        <v>45748</v>
      </c>
      <c r="E2438" s="32">
        <v>2025</v>
      </c>
      <c r="F2438" s="32">
        <v>4</v>
      </c>
      <c r="G2438" s="32">
        <v>790</v>
      </c>
      <c r="H2438" s="32">
        <v>252731</v>
      </c>
    </row>
    <row r="2439" spans="1:8" x14ac:dyDescent="0.3">
      <c r="A2439" t="s">
        <v>111</v>
      </c>
      <c r="B2439" t="s">
        <v>238</v>
      </c>
      <c r="C2439" s="32">
        <v>300701</v>
      </c>
      <c r="D2439" s="1">
        <v>45778</v>
      </c>
      <c r="E2439" s="32">
        <v>2025</v>
      </c>
      <c r="F2439" s="32">
        <v>5</v>
      </c>
      <c r="G2439" s="32">
        <v>1862</v>
      </c>
      <c r="H2439" s="32">
        <v>302563</v>
      </c>
    </row>
    <row r="2440" spans="1:8" x14ac:dyDescent="0.3">
      <c r="A2440" t="s">
        <v>111</v>
      </c>
      <c r="B2440" t="s">
        <v>239</v>
      </c>
      <c r="C2440" s="32">
        <v>374677</v>
      </c>
      <c r="D2440" s="1">
        <v>45809</v>
      </c>
      <c r="E2440" s="32">
        <v>2025</v>
      </c>
      <c r="F2440" s="32">
        <v>6</v>
      </c>
      <c r="G2440" s="32">
        <v>1417</v>
      </c>
      <c r="H2440" s="32">
        <v>376094</v>
      </c>
    </row>
    <row r="2441" spans="1:8" x14ac:dyDescent="0.3">
      <c r="A2441" t="s">
        <v>111</v>
      </c>
      <c r="B2441" t="s">
        <v>240</v>
      </c>
      <c r="C2441" s="32">
        <v>264093</v>
      </c>
      <c r="D2441" s="1">
        <v>45839</v>
      </c>
      <c r="E2441" s="32">
        <v>2025</v>
      </c>
      <c r="F2441" s="32">
        <v>7</v>
      </c>
      <c r="G2441" s="32">
        <v>1812</v>
      </c>
      <c r="H2441" s="32">
        <v>265905</v>
      </c>
    </row>
    <row r="2442" spans="1:8" x14ac:dyDescent="0.3">
      <c r="A2442" t="s">
        <v>111</v>
      </c>
      <c r="B2442" t="s">
        <v>241</v>
      </c>
      <c r="C2442" s="32">
        <v>173971</v>
      </c>
      <c r="D2442" s="1">
        <v>45870</v>
      </c>
      <c r="E2442" s="32">
        <v>2025</v>
      </c>
      <c r="F2442" s="32">
        <v>8</v>
      </c>
      <c r="G2442" s="32">
        <v>2247</v>
      </c>
      <c r="H2442" s="32">
        <v>176218</v>
      </c>
    </row>
    <row r="2443" spans="1:8" x14ac:dyDescent="0.3">
      <c r="A2443" t="s">
        <v>111</v>
      </c>
      <c r="B2443" t="s">
        <v>242</v>
      </c>
      <c r="C2443" s="32">
        <v>138865</v>
      </c>
      <c r="D2443" s="1">
        <v>45901</v>
      </c>
      <c r="E2443" s="32">
        <v>2025</v>
      </c>
      <c r="F2443" s="32">
        <v>9</v>
      </c>
      <c r="G2443" s="32">
        <v>1763</v>
      </c>
      <c r="H2443" s="32">
        <v>140628</v>
      </c>
    </row>
    <row r="2444" spans="1:8" x14ac:dyDescent="0.3">
      <c r="A2444" t="s">
        <v>112</v>
      </c>
      <c r="B2444" t="s">
        <v>221</v>
      </c>
      <c r="C2444" s="32">
        <v>68668</v>
      </c>
      <c r="D2444" s="1">
        <v>45292</v>
      </c>
      <c r="E2444" s="32">
        <v>2024</v>
      </c>
      <c r="F2444" s="32">
        <v>1</v>
      </c>
      <c r="G2444" s="32">
        <v>49673</v>
      </c>
      <c r="H2444" s="32">
        <v>118341</v>
      </c>
    </row>
    <row r="2445" spans="1:8" x14ac:dyDescent="0.3">
      <c r="A2445" t="s">
        <v>112</v>
      </c>
      <c r="B2445" t="s">
        <v>222</v>
      </c>
      <c r="C2445" s="32">
        <v>43148</v>
      </c>
      <c r="D2445" s="1">
        <v>45566</v>
      </c>
      <c r="E2445" s="32">
        <v>2024</v>
      </c>
      <c r="F2445" s="32">
        <v>10</v>
      </c>
      <c r="G2445" s="32">
        <v>60085</v>
      </c>
      <c r="H2445" s="32">
        <v>103233</v>
      </c>
    </row>
    <row r="2446" spans="1:8" x14ac:dyDescent="0.3">
      <c r="A2446" t="s">
        <v>112</v>
      </c>
      <c r="B2446" t="s">
        <v>223</v>
      </c>
      <c r="C2446" s="32">
        <v>62938</v>
      </c>
      <c r="D2446" s="1">
        <v>45597</v>
      </c>
      <c r="E2446" s="32">
        <v>2024</v>
      </c>
      <c r="F2446" s="32">
        <v>11</v>
      </c>
      <c r="G2446" s="32">
        <v>45417</v>
      </c>
      <c r="H2446" s="32">
        <v>108355</v>
      </c>
    </row>
    <row r="2447" spans="1:8" x14ac:dyDescent="0.3">
      <c r="A2447" t="s">
        <v>112</v>
      </c>
      <c r="B2447" t="s">
        <v>224</v>
      </c>
      <c r="C2447" s="32">
        <v>54252</v>
      </c>
      <c r="D2447" s="1">
        <v>45627</v>
      </c>
      <c r="E2447" s="32">
        <v>2024</v>
      </c>
      <c r="F2447" s="32">
        <v>12</v>
      </c>
      <c r="G2447" s="32">
        <v>34789</v>
      </c>
      <c r="H2447" s="32">
        <v>89041</v>
      </c>
    </row>
    <row r="2448" spans="1:8" x14ac:dyDescent="0.3">
      <c r="A2448" t="s">
        <v>112</v>
      </c>
      <c r="B2448" t="s">
        <v>225</v>
      </c>
      <c r="C2448" s="32">
        <v>49255</v>
      </c>
      <c r="D2448" s="1">
        <v>45323</v>
      </c>
      <c r="E2448" s="32">
        <v>2024</v>
      </c>
      <c r="F2448" s="32">
        <v>2</v>
      </c>
      <c r="G2448" s="32">
        <v>109407</v>
      </c>
      <c r="H2448" s="32">
        <v>158662</v>
      </c>
    </row>
    <row r="2449" spans="1:8" x14ac:dyDescent="0.3">
      <c r="A2449" t="s">
        <v>112</v>
      </c>
      <c r="B2449" t="s">
        <v>226</v>
      </c>
      <c r="C2449" s="32">
        <v>70015</v>
      </c>
      <c r="D2449" s="1">
        <v>45352</v>
      </c>
      <c r="E2449" s="32">
        <v>2024</v>
      </c>
      <c r="F2449" s="32">
        <v>3</v>
      </c>
      <c r="G2449" s="32">
        <v>36710</v>
      </c>
      <c r="H2449" s="32">
        <v>106725</v>
      </c>
    </row>
    <row r="2450" spans="1:8" x14ac:dyDescent="0.3">
      <c r="A2450" t="s">
        <v>112</v>
      </c>
      <c r="B2450" t="s">
        <v>227</v>
      </c>
      <c r="C2450" s="32">
        <v>62101</v>
      </c>
      <c r="D2450" s="1">
        <v>45383</v>
      </c>
      <c r="E2450" s="32">
        <v>2024</v>
      </c>
      <c r="F2450" s="32">
        <v>4</v>
      </c>
      <c r="G2450" s="32">
        <v>29990</v>
      </c>
      <c r="H2450" s="32">
        <v>92091</v>
      </c>
    </row>
    <row r="2451" spans="1:8" x14ac:dyDescent="0.3">
      <c r="A2451" t="s">
        <v>112</v>
      </c>
      <c r="B2451" t="s">
        <v>228</v>
      </c>
      <c r="C2451" s="32">
        <v>55729</v>
      </c>
      <c r="D2451" s="1">
        <v>45413</v>
      </c>
      <c r="E2451" s="32">
        <v>2024</v>
      </c>
      <c r="F2451" s="32">
        <v>5</v>
      </c>
      <c r="G2451" s="32">
        <v>25677</v>
      </c>
      <c r="H2451" s="32">
        <v>81406</v>
      </c>
    </row>
    <row r="2452" spans="1:8" x14ac:dyDescent="0.3">
      <c r="A2452" t="s">
        <v>112</v>
      </c>
      <c r="B2452" t="s">
        <v>229</v>
      </c>
      <c r="C2452" s="32">
        <v>52163</v>
      </c>
      <c r="D2452" s="1">
        <v>45444</v>
      </c>
      <c r="E2452" s="32">
        <v>2024</v>
      </c>
      <c r="F2452" s="32">
        <v>6</v>
      </c>
      <c r="G2452" s="32">
        <v>62778</v>
      </c>
      <c r="H2452" s="32">
        <v>114941</v>
      </c>
    </row>
    <row r="2453" spans="1:8" x14ac:dyDescent="0.3">
      <c r="A2453" t="s">
        <v>112</v>
      </c>
      <c r="B2453" t="s">
        <v>230</v>
      </c>
      <c r="C2453" s="32">
        <v>55117</v>
      </c>
      <c r="D2453" s="1">
        <v>45474</v>
      </c>
      <c r="E2453" s="32">
        <v>2024</v>
      </c>
      <c r="F2453" s="32">
        <v>7</v>
      </c>
      <c r="G2453" s="32">
        <v>25671</v>
      </c>
      <c r="H2453" s="32">
        <v>80788</v>
      </c>
    </row>
    <row r="2454" spans="1:8" x14ac:dyDescent="0.3">
      <c r="A2454" t="s">
        <v>112</v>
      </c>
      <c r="B2454" t="s">
        <v>231</v>
      </c>
      <c r="C2454" s="32">
        <v>47841</v>
      </c>
      <c r="D2454" s="1">
        <v>45505</v>
      </c>
      <c r="E2454" s="32">
        <v>2024</v>
      </c>
      <c r="F2454" s="32">
        <v>8</v>
      </c>
      <c r="G2454" s="32">
        <v>26724</v>
      </c>
      <c r="H2454" s="32">
        <v>74565</v>
      </c>
    </row>
    <row r="2455" spans="1:8" x14ac:dyDescent="0.3">
      <c r="A2455" t="s">
        <v>112</v>
      </c>
      <c r="B2455" t="s">
        <v>232</v>
      </c>
      <c r="C2455" s="32">
        <v>54504</v>
      </c>
      <c r="D2455" s="1">
        <v>45536</v>
      </c>
      <c r="E2455" s="32">
        <v>2024</v>
      </c>
      <c r="F2455" s="32">
        <v>9</v>
      </c>
      <c r="G2455" s="32">
        <v>38937</v>
      </c>
      <c r="H2455" s="32">
        <v>93441</v>
      </c>
    </row>
    <row r="2456" spans="1:8" x14ac:dyDescent="0.3">
      <c r="A2456" t="s">
        <v>112</v>
      </c>
      <c r="B2456" t="s">
        <v>233</v>
      </c>
      <c r="C2456" s="32">
        <v>50041</v>
      </c>
      <c r="D2456" s="1">
        <v>45658</v>
      </c>
      <c r="E2456" s="32">
        <v>2025</v>
      </c>
      <c r="F2456" s="32">
        <v>1</v>
      </c>
      <c r="G2456" s="32">
        <v>18302</v>
      </c>
      <c r="H2456" s="32">
        <v>68343</v>
      </c>
    </row>
    <row r="2457" spans="1:8" x14ac:dyDescent="0.3">
      <c r="A2457" t="s">
        <v>112</v>
      </c>
      <c r="B2457" t="s">
        <v>234</v>
      </c>
      <c r="C2457" s="32">
        <v>41892</v>
      </c>
      <c r="D2457" s="1">
        <v>45931</v>
      </c>
      <c r="E2457" s="32">
        <v>2025</v>
      </c>
      <c r="F2457" s="32">
        <v>10</v>
      </c>
      <c r="G2457" s="32">
        <v>68693</v>
      </c>
      <c r="H2457" s="32">
        <v>110585</v>
      </c>
    </row>
    <row r="2458" spans="1:8" x14ac:dyDescent="0.3">
      <c r="A2458" t="s">
        <v>112</v>
      </c>
      <c r="B2458" t="s">
        <v>235</v>
      </c>
      <c r="C2458" s="32">
        <v>49980</v>
      </c>
      <c r="D2458" s="1">
        <v>45689</v>
      </c>
      <c r="E2458" s="32">
        <v>2025</v>
      </c>
      <c r="F2458" s="32">
        <v>2</v>
      </c>
      <c r="G2458" s="32">
        <v>28007</v>
      </c>
      <c r="H2458" s="32">
        <v>77987</v>
      </c>
    </row>
    <row r="2459" spans="1:8" x14ac:dyDescent="0.3">
      <c r="A2459" t="s">
        <v>112</v>
      </c>
      <c r="B2459" t="s">
        <v>236</v>
      </c>
      <c r="C2459" s="32">
        <v>51637</v>
      </c>
      <c r="D2459" s="1">
        <v>45717</v>
      </c>
      <c r="E2459" s="32">
        <v>2025</v>
      </c>
      <c r="F2459" s="32">
        <v>3</v>
      </c>
      <c r="G2459" s="32">
        <v>26886</v>
      </c>
      <c r="H2459" s="32">
        <v>78523</v>
      </c>
    </row>
    <row r="2460" spans="1:8" x14ac:dyDescent="0.3">
      <c r="A2460" t="s">
        <v>112</v>
      </c>
      <c r="B2460" t="s">
        <v>237</v>
      </c>
      <c r="C2460" s="32">
        <v>72551</v>
      </c>
      <c r="D2460" s="1">
        <v>45748</v>
      </c>
      <c r="E2460" s="32">
        <v>2025</v>
      </c>
      <c r="F2460" s="32">
        <v>4</v>
      </c>
      <c r="G2460" s="32">
        <v>32799</v>
      </c>
      <c r="H2460" s="32">
        <v>105350</v>
      </c>
    </row>
    <row r="2461" spans="1:8" x14ac:dyDescent="0.3">
      <c r="A2461" t="s">
        <v>112</v>
      </c>
      <c r="B2461" t="s">
        <v>238</v>
      </c>
      <c r="C2461" s="32">
        <v>63252</v>
      </c>
      <c r="D2461" s="1">
        <v>45778</v>
      </c>
      <c r="E2461" s="32">
        <v>2025</v>
      </c>
      <c r="F2461" s="32">
        <v>5</v>
      </c>
      <c r="G2461" s="32">
        <v>29885</v>
      </c>
      <c r="H2461" s="32">
        <v>93137</v>
      </c>
    </row>
    <row r="2462" spans="1:8" x14ac:dyDescent="0.3">
      <c r="A2462" t="s">
        <v>112</v>
      </c>
      <c r="B2462" t="s">
        <v>239</v>
      </c>
      <c r="C2462" s="32">
        <v>56982</v>
      </c>
      <c r="D2462" s="1">
        <v>45809</v>
      </c>
      <c r="E2462" s="32">
        <v>2025</v>
      </c>
      <c r="F2462" s="32">
        <v>6</v>
      </c>
      <c r="G2462" s="32">
        <v>41526</v>
      </c>
      <c r="H2462" s="32">
        <v>98508</v>
      </c>
    </row>
    <row r="2463" spans="1:8" x14ac:dyDescent="0.3">
      <c r="A2463" t="s">
        <v>112</v>
      </c>
      <c r="B2463" t="s">
        <v>240</v>
      </c>
      <c r="C2463" s="32">
        <v>52590</v>
      </c>
      <c r="D2463" s="1">
        <v>45839</v>
      </c>
      <c r="E2463" s="32">
        <v>2025</v>
      </c>
      <c r="F2463" s="32">
        <v>7</v>
      </c>
      <c r="G2463" s="32">
        <v>71499</v>
      </c>
      <c r="H2463" s="32">
        <v>124089</v>
      </c>
    </row>
    <row r="2464" spans="1:8" x14ac:dyDescent="0.3">
      <c r="A2464" t="s">
        <v>112</v>
      </c>
      <c r="B2464" t="s">
        <v>241</v>
      </c>
      <c r="C2464" s="32">
        <v>60252</v>
      </c>
      <c r="D2464" s="1">
        <v>45870</v>
      </c>
      <c r="E2464" s="32">
        <v>2025</v>
      </c>
      <c r="F2464" s="32">
        <v>8</v>
      </c>
      <c r="G2464" s="32">
        <v>66019</v>
      </c>
      <c r="H2464" s="32">
        <v>126271</v>
      </c>
    </row>
    <row r="2465" spans="1:8" x14ac:dyDescent="0.3">
      <c r="A2465" t="s">
        <v>112</v>
      </c>
      <c r="B2465" t="s">
        <v>242</v>
      </c>
      <c r="C2465" s="32">
        <v>42245</v>
      </c>
      <c r="D2465" s="1">
        <v>45901</v>
      </c>
      <c r="E2465" s="32">
        <v>2025</v>
      </c>
      <c r="F2465" s="32">
        <v>9</v>
      </c>
      <c r="G2465" s="32">
        <v>82539</v>
      </c>
      <c r="H2465" s="32">
        <v>124784</v>
      </c>
    </row>
    <row r="2466" spans="1:8" x14ac:dyDescent="0.3">
      <c r="A2466" t="s">
        <v>113</v>
      </c>
      <c r="B2466" t="s">
        <v>221</v>
      </c>
      <c r="C2466" s="32">
        <v>31566</v>
      </c>
      <c r="D2466" s="1">
        <v>45292</v>
      </c>
      <c r="E2466" s="32">
        <v>2024</v>
      </c>
      <c r="F2466" s="32">
        <v>1</v>
      </c>
      <c r="G2466" s="32">
        <v>40329</v>
      </c>
      <c r="H2466" s="32">
        <v>71895</v>
      </c>
    </row>
    <row r="2467" spans="1:8" x14ac:dyDescent="0.3">
      <c r="A2467" t="s">
        <v>113</v>
      </c>
      <c r="B2467" t="s">
        <v>222</v>
      </c>
      <c r="C2467" s="32">
        <v>10884</v>
      </c>
      <c r="D2467" s="1">
        <v>45566</v>
      </c>
      <c r="E2467" s="32">
        <v>2024</v>
      </c>
      <c r="F2467" s="32">
        <v>10</v>
      </c>
      <c r="G2467" s="32">
        <v>52996</v>
      </c>
      <c r="H2467" s="32">
        <v>63880</v>
      </c>
    </row>
    <row r="2468" spans="1:8" x14ac:dyDescent="0.3">
      <c r="A2468" t="s">
        <v>113</v>
      </c>
      <c r="B2468" t="s">
        <v>223</v>
      </c>
      <c r="C2468" s="32">
        <v>19404</v>
      </c>
      <c r="D2468" s="1">
        <v>45597</v>
      </c>
      <c r="E2468" s="32">
        <v>2024</v>
      </c>
      <c r="F2468" s="32">
        <v>11</v>
      </c>
      <c r="G2468" s="32">
        <v>34114</v>
      </c>
      <c r="H2468" s="32">
        <v>53518</v>
      </c>
    </row>
    <row r="2469" spans="1:8" x14ac:dyDescent="0.3">
      <c r="A2469" t="s">
        <v>113</v>
      </c>
      <c r="B2469" t="s">
        <v>224</v>
      </c>
      <c r="C2469" s="32">
        <v>21931</v>
      </c>
      <c r="D2469" s="1">
        <v>45627</v>
      </c>
      <c r="E2469" s="32">
        <v>2024</v>
      </c>
      <c r="F2469" s="32">
        <v>12</v>
      </c>
      <c r="G2469" s="32">
        <v>63519</v>
      </c>
      <c r="H2469" s="32">
        <v>85450</v>
      </c>
    </row>
    <row r="2470" spans="1:8" x14ac:dyDescent="0.3">
      <c r="A2470" t="s">
        <v>113</v>
      </c>
      <c r="B2470" t="s">
        <v>225</v>
      </c>
      <c r="C2470" s="32">
        <v>15851</v>
      </c>
      <c r="D2470" s="1">
        <v>45323</v>
      </c>
      <c r="E2470" s="32">
        <v>2024</v>
      </c>
      <c r="F2470" s="32">
        <v>2</v>
      </c>
      <c r="G2470" s="32">
        <v>38182</v>
      </c>
      <c r="H2470" s="32">
        <v>54033</v>
      </c>
    </row>
    <row r="2471" spans="1:8" x14ac:dyDescent="0.3">
      <c r="A2471" t="s">
        <v>113</v>
      </c>
      <c r="B2471" t="s">
        <v>226</v>
      </c>
      <c r="C2471" s="32">
        <v>15655</v>
      </c>
      <c r="D2471" s="1">
        <v>45352</v>
      </c>
      <c r="E2471" s="32">
        <v>2024</v>
      </c>
      <c r="F2471" s="32">
        <v>3</v>
      </c>
      <c r="G2471" s="32">
        <v>40332</v>
      </c>
      <c r="H2471" s="32">
        <v>55987</v>
      </c>
    </row>
    <row r="2472" spans="1:8" x14ac:dyDescent="0.3">
      <c r="A2472" t="s">
        <v>113</v>
      </c>
      <c r="B2472" t="s">
        <v>227</v>
      </c>
      <c r="C2472" s="32">
        <v>16953</v>
      </c>
      <c r="D2472" s="1">
        <v>45383</v>
      </c>
      <c r="E2472" s="32">
        <v>2024</v>
      </c>
      <c r="F2472" s="32">
        <v>4</v>
      </c>
      <c r="G2472" s="32">
        <v>48526</v>
      </c>
      <c r="H2472" s="32">
        <v>65479</v>
      </c>
    </row>
    <row r="2473" spans="1:8" x14ac:dyDescent="0.3">
      <c r="A2473" t="s">
        <v>113</v>
      </c>
      <c r="B2473" t="s">
        <v>228</v>
      </c>
      <c r="C2473" s="32">
        <v>23139</v>
      </c>
      <c r="D2473" s="1">
        <v>45413</v>
      </c>
      <c r="E2473" s="32">
        <v>2024</v>
      </c>
      <c r="F2473" s="32">
        <v>5</v>
      </c>
      <c r="G2473" s="32">
        <v>39091</v>
      </c>
      <c r="H2473" s="32">
        <v>62230</v>
      </c>
    </row>
    <row r="2474" spans="1:8" x14ac:dyDescent="0.3">
      <c r="A2474" t="s">
        <v>113</v>
      </c>
      <c r="B2474" t="s">
        <v>229</v>
      </c>
      <c r="C2474" s="32">
        <v>16147</v>
      </c>
      <c r="D2474" s="1">
        <v>45444</v>
      </c>
      <c r="E2474" s="32">
        <v>2024</v>
      </c>
      <c r="F2474" s="32">
        <v>6</v>
      </c>
      <c r="G2474" s="32">
        <v>43989</v>
      </c>
      <c r="H2474" s="32">
        <v>60136</v>
      </c>
    </row>
    <row r="2475" spans="1:8" x14ac:dyDescent="0.3">
      <c r="A2475" t="s">
        <v>113</v>
      </c>
      <c r="B2475" t="s">
        <v>230</v>
      </c>
      <c r="C2475" s="32">
        <v>33815</v>
      </c>
      <c r="D2475" s="1">
        <v>45474</v>
      </c>
      <c r="E2475" s="32">
        <v>2024</v>
      </c>
      <c r="F2475" s="32">
        <v>7</v>
      </c>
      <c r="G2475" s="32">
        <v>37850</v>
      </c>
      <c r="H2475" s="32">
        <v>71665</v>
      </c>
    </row>
    <row r="2476" spans="1:8" x14ac:dyDescent="0.3">
      <c r="A2476" t="s">
        <v>113</v>
      </c>
      <c r="B2476" t="s">
        <v>231</v>
      </c>
      <c r="C2476" s="32">
        <v>12252</v>
      </c>
      <c r="D2476" s="1">
        <v>45505</v>
      </c>
      <c r="E2476" s="32">
        <v>2024</v>
      </c>
      <c r="F2476" s="32">
        <v>8</v>
      </c>
      <c r="G2476" s="32">
        <v>67476</v>
      </c>
      <c r="H2476" s="32">
        <v>79728</v>
      </c>
    </row>
    <row r="2477" spans="1:8" x14ac:dyDescent="0.3">
      <c r="A2477" t="s">
        <v>113</v>
      </c>
      <c r="B2477" t="s">
        <v>232</v>
      </c>
      <c r="C2477" s="32">
        <v>50701</v>
      </c>
      <c r="D2477" s="1">
        <v>45536</v>
      </c>
      <c r="E2477" s="32">
        <v>2024</v>
      </c>
      <c r="F2477" s="32">
        <v>9</v>
      </c>
      <c r="G2477" s="32">
        <v>35018</v>
      </c>
      <c r="H2477" s="32">
        <v>85719</v>
      </c>
    </row>
    <row r="2478" spans="1:8" x14ac:dyDescent="0.3">
      <c r="A2478" t="s">
        <v>113</v>
      </c>
      <c r="B2478" t="s">
        <v>233</v>
      </c>
      <c r="C2478" s="32">
        <v>14695</v>
      </c>
      <c r="D2478" s="1">
        <v>45658</v>
      </c>
      <c r="E2478" s="32">
        <v>2025</v>
      </c>
      <c r="F2478" s="32">
        <v>1</v>
      </c>
      <c r="G2478" s="32">
        <v>33942</v>
      </c>
      <c r="H2478" s="32">
        <v>48637</v>
      </c>
    </row>
    <row r="2479" spans="1:8" x14ac:dyDescent="0.3">
      <c r="A2479" t="s">
        <v>113</v>
      </c>
      <c r="B2479" t="s">
        <v>234</v>
      </c>
      <c r="C2479" s="32">
        <v>13036</v>
      </c>
      <c r="D2479" s="1">
        <v>45931</v>
      </c>
      <c r="E2479" s="32">
        <v>2025</v>
      </c>
      <c r="F2479" s="32">
        <v>10</v>
      </c>
      <c r="G2479" s="32">
        <v>75206</v>
      </c>
      <c r="H2479" s="32">
        <v>88242</v>
      </c>
    </row>
    <row r="2480" spans="1:8" x14ac:dyDescent="0.3">
      <c r="A2480" t="s">
        <v>113</v>
      </c>
      <c r="B2480" t="s">
        <v>235</v>
      </c>
      <c r="C2480" s="32">
        <v>13949</v>
      </c>
      <c r="D2480" s="1">
        <v>45689</v>
      </c>
      <c r="E2480" s="32">
        <v>2025</v>
      </c>
      <c r="F2480" s="32">
        <v>2</v>
      </c>
      <c r="G2480" s="32">
        <v>44665</v>
      </c>
      <c r="H2480" s="32">
        <v>58614</v>
      </c>
    </row>
    <row r="2481" spans="1:8" x14ac:dyDescent="0.3">
      <c r="A2481" t="s">
        <v>113</v>
      </c>
      <c r="B2481" t="s">
        <v>236</v>
      </c>
      <c r="C2481" s="32">
        <v>33823</v>
      </c>
      <c r="D2481" s="1">
        <v>45717</v>
      </c>
      <c r="E2481" s="32">
        <v>2025</v>
      </c>
      <c r="F2481" s="32">
        <v>3</v>
      </c>
      <c r="G2481" s="32">
        <v>60685</v>
      </c>
      <c r="H2481" s="32">
        <v>94508</v>
      </c>
    </row>
    <row r="2482" spans="1:8" x14ac:dyDescent="0.3">
      <c r="A2482" t="s">
        <v>113</v>
      </c>
      <c r="B2482" t="s">
        <v>237</v>
      </c>
      <c r="C2482" s="32">
        <v>17584</v>
      </c>
      <c r="D2482" s="1">
        <v>45748</v>
      </c>
      <c r="E2482" s="32">
        <v>2025</v>
      </c>
      <c r="F2482" s="32">
        <v>4</v>
      </c>
      <c r="G2482" s="32">
        <v>59114</v>
      </c>
      <c r="H2482" s="32">
        <v>76698</v>
      </c>
    </row>
    <row r="2483" spans="1:8" x14ac:dyDescent="0.3">
      <c r="A2483" t="s">
        <v>113</v>
      </c>
      <c r="B2483" t="s">
        <v>238</v>
      </c>
      <c r="C2483" s="32">
        <v>10908</v>
      </c>
      <c r="D2483" s="1">
        <v>45778</v>
      </c>
      <c r="E2483" s="32">
        <v>2025</v>
      </c>
      <c r="F2483" s="32">
        <v>5</v>
      </c>
      <c r="G2483" s="32">
        <v>64717</v>
      </c>
      <c r="H2483" s="32">
        <v>75625</v>
      </c>
    </row>
    <row r="2484" spans="1:8" x14ac:dyDescent="0.3">
      <c r="A2484" t="s">
        <v>113</v>
      </c>
      <c r="B2484" t="s">
        <v>239</v>
      </c>
      <c r="C2484" s="32">
        <v>18055</v>
      </c>
      <c r="D2484" s="1">
        <v>45809</v>
      </c>
      <c r="E2484" s="32">
        <v>2025</v>
      </c>
      <c r="F2484" s="32">
        <v>6</v>
      </c>
      <c r="G2484" s="32">
        <v>65501</v>
      </c>
      <c r="H2484" s="32">
        <v>83556</v>
      </c>
    </row>
    <row r="2485" spans="1:8" x14ac:dyDescent="0.3">
      <c r="A2485" t="s">
        <v>113</v>
      </c>
      <c r="B2485" t="s">
        <v>240</v>
      </c>
      <c r="C2485" s="32">
        <v>33023</v>
      </c>
      <c r="D2485" s="1">
        <v>45839</v>
      </c>
      <c r="E2485" s="32">
        <v>2025</v>
      </c>
      <c r="F2485" s="32">
        <v>7</v>
      </c>
      <c r="G2485" s="32">
        <v>62436</v>
      </c>
      <c r="H2485" s="32">
        <v>95459</v>
      </c>
    </row>
    <row r="2486" spans="1:8" x14ac:dyDescent="0.3">
      <c r="A2486" t="s">
        <v>113</v>
      </c>
      <c r="B2486" t="s">
        <v>241</v>
      </c>
      <c r="C2486" s="32">
        <v>13438</v>
      </c>
      <c r="D2486" s="1">
        <v>45870</v>
      </c>
      <c r="E2486" s="32">
        <v>2025</v>
      </c>
      <c r="F2486" s="32">
        <v>8</v>
      </c>
      <c r="G2486" s="32">
        <v>89336</v>
      </c>
      <c r="H2486" s="32">
        <v>102774</v>
      </c>
    </row>
    <row r="2487" spans="1:8" x14ac:dyDescent="0.3">
      <c r="A2487" t="s">
        <v>113</v>
      </c>
      <c r="B2487" t="s">
        <v>242</v>
      </c>
      <c r="C2487" s="32">
        <v>28186</v>
      </c>
      <c r="D2487" s="1">
        <v>45901</v>
      </c>
      <c r="E2487" s="32">
        <v>2025</v>
      </c>
      <c r="F2487" s="32">
        <v>9</v>
      </c>
      <c r="G2487" s="32">
        <v>57538</v>
      </c>
      <c r="H2487" s="32">
        <v>85724</v>
      </c>
    </row>
    <row r="2488" spans="1:8" x14ac:dyDescent="0.3">
      <c r="A2488" t="s">
        <v>114</v>
      </c>
      <c r="B2488" t="s">
        <v>221</v>
      </c>
      <c r="C2488" s="32">
        <v>13633</v>
      </c>
      <c r="D2488" s="1">
        <v>45292</v>
      </c>
      <c r="E2488" s="32">
        <v>2024</v>
      </c>
      <c r="F2488" s="32">
        <v>1</v>
      </c>
      <c r="G2488" s="32">
        <v>614</v>
      </c>
      <c r="H2488" s="32">
        <v>14247</v>
      </c>
    </row>
    <row r="2489" spans="1:8" x14ac:dyDescent="0.3">
      <c r="A2489" t="s">
        <v>114</v>
      </c>
      <c r="B2489" t="s">
        <v>222</v>
      </c>
      <c r="C2489" s="32">
        <v>15148</v>
      </c>
      <c r="D2489" s="1">
        <v>45566</v>
      </c>
      <c r="E2489" s="32">
        <v>2024</v>
      </c>
      <c r="F2489" s="32">
        <v>10</v>
      </c>
      <c r="G2489" s="32">
        <v>50</v>
      </c>
      <c r="H2489" s="32">
        <v>15198</v>
      </c>
    </row>
    <row r="2490" spans="1:8" x14ac:dyDescent="0.3">
      <c r="A2490" t="s">
        <v>114</v>
      </c>
      <c r="B2490" t="s">
        <v>223</v>
      </c>
      <c r="C2490" s="32">
        <v>11214</v>
      </c>
      <c r="D2490" s="1">
        <v>45597</v>
      </c>
      <c r="E2490" s="32">
        <v>2024</v>
      </c>
      <c r="F2490" s="32">
        <v>11</v>
      </c>
      <c r="G2490" s="32">
        <v>67</v>
      </c>
      <c r="H2490" s="32">
        <v>11281</v>
      </c>
    </row>
    <row r="2491" spans="1:8" x14ac:dyDescent="0.3">
      <c r="A2491" t="s">
        <v>114</v>
      </c>
      <c r="B2491" t="s">
        <v>224</v>
      </c>
      <c r="C2491" s="32">
        <v>50203</v>
      </c>
      <c r="D2491" s="1">
        <v>45627</v>
      </c>
      <c r="E2491" s="32">
        <v>2024</v>
      </c>
      <c r="F2491" s="32">
        <v>12</v>
      </c>
      <c r="G2491" s="32">
        <v>348</v>
      </c>
      <c r="H2491" s="32">
        <v>50551</v>
      </c>
    </row>
    <row r="2492" spans="1:8" x14ac:dyDescent="0.3">
      <c r="A2492" t="s">
        <v>114</v>
      </c>
      <c r="B2492" t="s">
        <v>225</v>
      </c>
      <c r="C2492" s="32">
        <v>30349</v>
      </c>
      <c r="D2492" s="1">
        <v>45323</v>
      </c>
      <c r="E2492" s="32">
        <v>2024</v>
      </c>
      <c r="F2492" s="32">
        <v>2</v>
      </c>
      <c r="G2492" s="32">
        <v>373</v>
      </c>
      <c r="H2492" s="32">
        <v>30722</v>
      </c>
    </row>
    <row r="2493" spans="1:8" x14ac:dyDescent="0.3">
      <c r="A2493" t="s">
        <v>114</v>
      </c>
      <c r="B2493" t="s">
        <v>226</v>
      </c>
      <c r="C2493" s="32">
        <v>12553</v>
      </c>
      <c r="D2493" s="1">
        <v>45352</v>
      </c>
      <c r="E2493" s="32">
        <v>2024</v>
      </c>
      <c r="F2493" s="32">
        <v>3</v>
      </c>
      <c r="G2493" s="32">
        <v>201</v>
      </c>
      <c r="H2493" s="32">
        <v>12754</v>
      </c>
    </row>
    <row r="2494" spans="1:8" x14ac:dyDescent="0.3">
      <c r="A2494" t="s">
        <v>114</v>
      </c>
      <c r="B2494" t="s">
        <v>227</v>
      </c>
      <c r="C2494" s="32">
        <v>23149</v>
      </c>
      <c r="D2494" s="1">
        <v>45383</v>
      </c>
      <c r="E2494" s="32">
        <v>2024</v>
      </c>
      <c r="F2494" s="32">
        <v>4</v>
      </c>
      <c r="G2494" s="32">
        <v>48</v>
      </c>
      <c r="H2494" s="32">
        <v>23197</v>
      </c>
    </row>
    <row r="2495" spans="1:8" x14ac:dyDescent="0.3">
      <c r="A2495" t="s">
        <v>114</v>
      </c>
      <c r="B2495" t="s">
        <v>228</v>
      </c>
      <c r="C2495" s="32">
        <v>22233</v>
      </c>
      <c r="D2495" s="1">
        <v>45413</v>
      </c>
      <c r="E2495" s="32">
        <v>2024</v>
      </c>
      <c r="F2495" s="32">
        <v>5</v>
      </c>
      <c r="G2495" s="32">
        <v>74</v>
      </c>
      <c r="H2495" s="32">
        <v>22307</v>
      </c>
    </row>
    <row r="2496" spans="1:8" x14ac:dyDescent="0.3">
      <c r="A2496" t="s">
        <v>114</v>
      </c>
      <c r="B2496" t="s">
        <v>229</v>
      </c>
      <c r="C2496" s="32">
        <v>15798</v>
      </c>
      <c r="D2496" s="1">
        <v>45444</v>
      </c>
      <c r="E2496" s="32">
        <v>2024</v>
      </c>
      <c r="F2496" s="32">
        <v>6</v>
      </c>
      <c r="G2496" s="32">
        <v>107</v>
      </c>
      <c r="H2496" s="32">
        <v>15905</v>
      </c>
    </row>
    <row r="2497" spans="1:8" x14ac:dyDescent="0.3">
      <c r="A2497" t="s">
        <v>114</v>
      </c>
      <c r="B2497" t="s">
        <v>230</v>
      </c>
      <c r="C2497" s="32">
        <v>20203</v>
      </c>
      <c r="D2497" s="1">
        <v>45474</v>
      </c>
      <c r="E2497" s="32">
        <v>2024</v>
      </c>
      <c r="F2497" s="32">
        <v>7</v>
      </c>
      <c r="G2497" s="32">
        <v>182</v>
      </c>
      <c r="H2497" s="32">
        <v>20385</v>
      </c>
    </row>
    <row r="2498" spans="1:8" x14ac:dyDescent="0.3">
      <c r="A2498" t="s">
        <v>114</v>
      </c>
      <c r="B2498" t="s">
        <v>231</v>
      </c>
      <c r="C2498" s="32">
        <v>10439</v>
      </c>
      <c r="D2498" s="1">
        <v>45505</v>
      </c>
      <c r="E2498" s="32">
        <v>2024</v>
      </c>
      <c r="F2498" s="32">
        <v>8</v>
      </c>
      <c r="G2498" s="32">
        <v>567</v>
      </c>
      <c r="H2498" s="32">
        <v>11006</v>
      </c>
    </row>
    <row r="2499" spans="1:8" x14ac:dyDescent="0.3">
      <c r="A2499" t="s">
        <v>114</v>
      </c>
      <c r="B2499" t="s">
        <v>232</v>
      </c>
      <c r="C2499" s="32">
        <v>17535</v>
      </c>
      <c r="D2499" s="1">
        <v>45536</v>
      </c>
      <c r="E2499" s="32">
        <v>2024</v>
      </c>
      <c r="F2499" s="32">
        <v>9</v>
      </c>
      <c r="G2499" s="32">
        <v>164</v>
      </c>
      <c r="H2499" s="32">
        <v>17699</v>
      </c>
    </row>
    <row r="2500" spans="1:8" x14ac:dyDescent="0.3">
      <c r="A2500" t="s">
        <v>114</v>
      </c>
      <c r="B2500" t="s">
        <v>233</v>
      </c>
      <c r="C2500" s="32">
        <v>15376</v>
      </c>
      <c r="D2500" s="1">
        <v>45658</v>
      </c>
      <c r="E2500" s="32">
        <v>2025</v>
      </c>
      <c r="F2500" s="32">
        <v>1</v>
      </c>
      <c r="G2500" s="32">
        <v>99</v>
      </c>
      <c r="H2500" s="32">
        <v>15475</v>
      </c>
    </row>
    <row r="2501" spans="1:8" x14ac:dyDescent="0.3">
      <c r="A2501" t="s">
        <v>114</v>
      </c>
      <c r="B2501" t="s">
        <v>234</v>
      </c>
      <c r="C2501" s="32">
        <v>10005</v>
      </c>
      <c r="D2501" s="1">
        <v>45931</v>
      </c>
      <c r="E2501" s="32">
        <v>2025</v>
      </c>
      <c r="F2501" s="32">
        <v>10</v>
      </c>
      <c r="G2501" s="32">
        <v>158</v>
      </c>
      <c r="H2501" s="32">
        <v>10163</v>
      </c>
    </row>
    <row r="2502" spans="1:8" x14ac:dyDescent="0.3">
      <c r="A2502" t="s">
        <v>114</v>
      </c>
      <c r="B2502" t="s">
        <v>235</v>
      </c>
      <c r="C2502" s="32">
        <v>13626</v>
      </c>
      <c r="D2502" s="1">
        <v>45689</v>
      </c>
      <c r="E2502" s="32">
        <v>2025</v>
      </c>
      <c r="F2502" s="32">
        <v>2</v>
      </c>
      <c r="G2502" s="32">
        <v>29</v>
      </c>
      <c r="H2502" s="32">
        <v>13655</v>
      </c>
    </row>
    <row r="2503" spans="1:8" x14ac:dyDescent="0.3">
      <c r="A2503" t="s">
        <v>114</v>
      </c>
      <c r="B2503" t="s">
        <v>236</v>
      </c>
      <c r="C2503" s="32">
        <v>28537</v>
      </c>
      <c r="D2503" s="1">
        <v>45717</v>
      </c>
      <c r="E2503" s="32">
        <v>2025</v>
      </c>
      <c r="F2503" s="32">
        <v>3</v>
      </c>
      <c r="G2503" s="32">
        <v>3</v>
      </c>
      <c r="H2503" s="32">
        <v>28540</v>
      </c>
    </row>
    <row r="2504" spans="1:8" x14ac:dyDescent="0.3">
      <c r="A2504" t="s">
        <v>114</v>
      </c>
      <c r="B2504" t="s">
        <v>237</v>
      </c>
      <c r="C2504" s="32">
        <v>16317</v>
      </c>
      <c r="D2504" s="1">
        <v>45748</v>
      </c>
      <c r="E2504" s="32">
        <v>2025</v>
      </c>
      <c r="F2504" s="32">
        <v>4</v>
      </c>
      <c r="G2504" s="32">
        <v>72</v>
      </c>
      <c r="H2504" s="32">
        <v>16389</v>
      </c>
    </row>
    <row r="2505" spans="1:8" x14ac:dyDescent="0.3">
      <c r="A2505" t="s">
        <v>114</v>
      </c>
      <c r="B2505" t="s">
        <v>238</v>
      </c>
      <c r="C2505" s="32">
        <v>17046</v>
      </c>
      <c r="D2505" s="1">
        <v>45778</v>
      </c>
      <c r="E2505" s="32">
        <v>2025</v>
      </c>
      <c r="F2505" s="32">
        <v>5</v>
      </c>
      <c r="G2505" s="32">
        <v>136</v>
      </c>
      <c r="H2505" s="32">
        <v>17182</v>
      </c>
    </row>
    <row r="2506" spans="1:8" x14ac:dyDescent="0.3">
      <c r="A2506" t="s">
        <v>114</v>
      </c>
      <c r="B2506" t="s">
        <v>239</v>
      </c>
      <c r="C2506" s="32">
        <v>9658</v>
      </c>
      <c r="D2506" s="1">
        <v>45809</v>
      </c>
      <c r="E2506" s="32">
        <v>2025</v>
      </c>
      <c r="F2506" s="32">
        <v>6</v>
      </c>
      <c r="G2506" s="32">
        <v>406</v>
      </c>
      <c r="H2506" s="32">
        <v>10064</v>
      </c>
    </row>
    <row r="2507" spans="1:8" x14ac:dyDescent="0.3">
      <c r="A2507" t="s">
        <v>114</v>
      </c>
      <c r="B2507" t="s">
        <v>240</v>
      </c>
      <c r="C2507" s="32">
        <v>16306</v>
      </c>
      <c r="D2507" s="1">
        <v>45839</v>
      </c>
      <c r="E2507" s="32">
        <v>2025</v>
      </c>
      <c r="F2507" s="32">
        <v>7</v>
      </c>
      <c r="G2507" s="32">
        <v>640</v>
      </c>
      <c r="H2507" s="32">
        <v>16946</v>
      </c>
    </row>
    <row r="2508" spans="1:8" x14ac:dyDescent="0.3">
      <c r="A2508" t="s">
        <v>114</v>
      </c>
      <c r="B2508" t="s">
        <v>241</v>
      </c>
      <c r="C2508" s="32">
        <v>12795</v>
      </c>
      <c r="D2508" s="1">
        <v>45870</v>
      </c>
      <c r="E2508" s="32">
        <v>2025</v>
      </c>
      <c r="F2508" s="32">
        <v>8</v>
      </c>
      <c r="G2508" s="32">
        <v>269</v>
      </c>
      <c r="H2508" s="32">
        <v>13064</v>
      </c>
    </row>
    <row r="2509" spans="1:8" x14ac:dyDescent="0.3">
      <c r="A2509" t="s">
        <v>114</v>
      </c>
      <c r="B2509" t="s">
        <v>242</v>
      </c>
      <c r="C2509" s="32">
        <v>17068</v>
      </c>
      <c r="D2509" s="1">
        <v>45901</v>
      </c>
      <c r="E2509" s="32">
        <v>2025</v>
      </c>
      <c r="F2509" s="32">
        <v>9</v>
      </c>
      <c r="G2509" s="32">
        <v>42</v>
      </c>
      <c r="H2509" s="32">
        <v>17110</v>
      </c>
    </row>
    <row r="2510" spans="1:8" x14ac:dyDescent="0.3">
      <c r="A2510" t="s">
        <v>115</v>
      </c>
      <c r="B2510" t="s">
        <v>221</v>
      </c>
      <c r="C2510" s="32">
        <v>4369</v>
      </c>
      <c r="D2510" s="1">
        <v>45292</v>
      </c>
      <c r="E2510" s="32">
        <v>2024</v>
      </c>
      <c r="F2510" s="32">
        <v>1</v>
      </c>
      <c r="G2510" s="32">
        <v>15260</v>
      </c>
      <c r="H2510" s="32">
        <v>19629</v>
      </c>
    </row>
    <row r="2511" spans="1:8" x14ac:dyDescent="0.3">
      <c r="A2511" t="s">
        <v>115</v>
      </c>
      <c r="B2511" t="s">
        <v>222</v>
      </c>
      <c r="C2511" s="32">
        <v>6779</v>
      </c>
      <c r="D2511" s="1">
        <v>45566</v>
      </c>
      <c r="E2511" s="32">
        <v>2024</v>
      </c>
      <c r="F2511" s="32">
        <v>10</v>
      </c>
      <c r="G2511" s="32">
        <v>8374</v>
      </c>
      <c r="H2511" s="32">
        <v>15153</v>
      </c>
    </row>
    <row r="2512" spans="1:8" x14ac:dyDescent="0.3">
      <c r="A2512" t="s">
        <v>115</v>
      </c>
      <c r="B2512" t="s">
        <v>223</v>
      </c>
      <c r="C2512" s="32">
        <v>6308</v>
      </c>
      <c r="D2512" s="1">
        <v>45597</v>
      </c>
      <c r="E2512" s="32">
        <v>2024</v>
      </c>
      <c r="F2512" s="32">
        <v>11</v>
      </c>
      <c r="G2512" s="32">
        <v>10955</v>
      </c>
      <c r="H2512" s="32">
        <v>17263</v>
      </c>
    </row>
    <row r="2513" spans="1:8" x14ac:dyDescent="0.3">
      <c r="A2513" t="s">
        <v>115</v>
      </c>
      <c r="B2513" t="s">
        <v>224</v>
      </c>
      <c r="C2513" s="32">
        <v>11775</v>
      </c>
      <c r="D2513" s="1">
        <v>45627</v>
      </c>
      <c r="E2513" s="32">
        <v>2024</v>
      </c>
      <c r="F2513" s="32">
        <v>12</v>
      </c>
      <c r="G2513" s="32">
        <v>54379</v>
      </c>
      <c r="H2513" s="32">
        <v>66154</v>
      </c>
    </row>
    <row r="2514" spans="1:8" x14ac:dyDescent="0.3">
      <c r="A2514" t="s">
        <v>115</v>
      </c>
      <c r="B2514" t="s">
        <v>225</v>
      </c>
      <c r="C2514" s="32">
        <v>2392</v>
      </c>
      <c r="D2514" s="1">
        <v>45323</v>
      </c>
      <c r="E2514" s="32">
        <v>2024</v>
      </c>
      <c r="F2514" s="32">
        <v>2</v>
      </c>
      <c r="G2514" s="32">
        <v>15672</v>
      </c>
      <c r="H2514" s="32">
        <v>18064</v>
      </c>
    </row>
    <row r="2515" spans="1:8" x14ac:dyDescent="0.3">
      <c r="A2515" t="s">
        <v>115</v>
      </c>
      <c r="B2515" t="s">
        <v>226</v>
      </c>
      <c r="C2515" s="32">
        <v>7781</v>
      </c>
      <c r="D2515" s="1">
        <v>45352</v>
      </c>
      <c r="E2515" s="32">
        <v>2024</v>
      </c>
      <c r="F2515" s="32">
        <v>3</v>
      </c>
      <c r="G2515" s="32">
        <v>23716</v>
      </c>
      <c r="H2515" s="32">
        <v>31497</v>
      </c>
    </row>
    <row r="2516" spans="1:8" x14ac:dyDescent="0.3">
      <c r="A2516" t="s">
        <v>115</v>
      </c>
      <c r="B2516" t="s">
        <v>227</v>
      </c>
      <c r="C2516" s="32">
        <v>5884</v>
      </c>
      <c r="D2516" s="1">
        <v>45383</v>
      </c>
      <c r="E2516" s="32">
        <v>2024</v>
      </c>
      <c r="F2516" s="32">
        <v>4</v>
      </c>
      <c r="G2516" s="32">
        <v>14439</v>
      </c>
      <c r="H2516" s="32">
        <v>20323</v>
      </c>
    </row>
    <row r="2517" spans="1:8" x14ac:dyDescent="0.3">
      <c r="A2517" t="s">
        <v>115</v>
      </c>
      <c r="B2517" t="s">
        <v>228</v>
      </c>
      <c r="C2517" s="32">
        <v>3019</v>
      </c>
      <c r="D2517" s="1">
        <v>45413</v>
      </c>
      <c r="E2517" s="32">
        <v>2024</v>
      </c>
      <c r="F2517" s="32">
        <v>5</v>
      </c>
      <c r="G2517" s="32">
        <v>18240</v>
      </c>
      <c r="H2517" s="32">
        <v>21259</v>
      </c>
    </row>
    <row r="2518" spans="1:8" x14ac:dyDescent="0.3">
      <c r="A2518" t="s">
        <v>115</v>
      </c>
      <c r="B2518" t="s">
        <v>229</v>
      </c>
      <c r="C2518" s="32">
        <v>4897</v>
      </c>
      <c r="D2518" s="1">
        <v>45444</v>
      </c>
      <c r="E2518" s="32">
        <v>2024</v>
      </c>
      <c r="F2518" s="32">
        <v>6</v>
      </c>
      <c r="G2518" s="32">
        <v>31824</v>
      </c>
      <c r="H2518" s="32">
        <v>36721</v>
      </c>
    </row>
    <row r="2519" spans="1:8" x14ac:dyDescent="0.3">
      <c r="A2519" t="s">
        <v>115</v>
      </c>
      <c r="B2519" t="s">
        <v>230</v>
      </c>
      <c r="C2519" s="32">
        <v>7807</v>
      </c>
      <c r="D2519" s="1">
        <v>45474</v>
      </c>
      <c r="E2519" s="32">
        <v>2024</v>
      </c>
      <c r="F2519" s="32">
        <v>7</v>
      </c>
      <c r="G2519" s="32">
        <v>9349</v>
      </c>
      <c r="H2519" s="32">
        <v>17156</v>
      </c>
    </row>
    <row r="2520" spans="1:8" x14ac:dyDescent="0.3">
      <c r="A2520" t="s">
        <v>115</v>
      </c>
      <c r="B2520" t="s">
        <v>231</v>
      </c>
      <c r="C2520" s="32">
        <v>2134</v>
      </c>
      <c r="D2520" s="1">
        <v>45505</v>
      </c>
      <c r="E2520" s="32">
        <v>2024</v>
      </c>
      <c r="F2520" s="32">
        <v>8</v>
      </c>
      <c r="G2520" s="32">
        <v>7729</v>
      </c>
      <c r="H2520" s="32">
        <v>9863</v>
      </c>
    </row>
    <row r="2521" spans="1:8" x14ac:dyDescent="0.3">
      <c r="A2521" t="s">
        <v>115</v>
      </c>
      <c r="B2521" t="s">
        <v>232</v>
      </c>
      <c r="C2521" s="32">
        <v>10626</v>
      </c>
      <c r="D2521" s="1">
        <v>45536</v>
      </c>
      <c r="E2521" s="32">
        <v>2024</v>
      </c>
      <c r="F2521" s="32">
        <v>9</v>
      </c>
      <c r="G2521" s="32">
        <v>10461</v>
      </c>
      <c r="H2521" s="32">
        <v>21087</v>
      </c>
    </row>
    <row r="2522" spans="1:8" x14ac:dyDescent="0.3">
      <c r="A2522" t="s">
        <v>115</v>
      </c>
      <c r="B2522" t="s">
        <v>233</v>
      </c>
      <c r="C2522" s="32">
        <v>6187</v>
      </c>
      <c r="D2522" s="1">
        <v>45658</v>
      </c>
      <c r="E2522" s="32">
        <v>2025</v>
      </c>
      <c r="F2522" s="32">
        <v>1</v>
      </c>
      <c r="G2522" s="32">
        <v>32127</v>
      </c>
      <c r="H2522" s="32">
        <v>38314</v>
      </c>
    </row>
    <row r="2523" spans="1:8" x14ac:dyDescent="0.3">
      <c r="A2523" t="s">
        <v>115</v>
      </c>
      <c r="B2523" t="s">
        <v>234</v>
      </c>
      <c r="C2523" s="32">
        <v>9508</v>
      </c>
      <c r="D2523" s="1">
        <v>45931</v>
      </c>
      <c r="E2523" s="32">
        <v>2025</v>
      </c>
      <c r="F2523" s="32">
        <v>10</v>
      </c>
      <c r="G2523" s="32">
        <v>8807</v>
      </c>
      <c r="H2523" s="32">
        <v>18315</v>
      </c>
    </row>
    <row r="2524" spans="1:8" x14ac:dyDescent="0.3">
      <c r="A2524" t="s">
        <v>115</v>
      </c>
      <c r="B2524" t="s">
        <v>235</v>
      </c>
      <c r="C2524" s="32">
        <v>6483</v>
      </c>
      <c r="D2524" s="1">
        <v>45689</v>
      </c>
      <c r="E2524" s="32">
        <v>2025</v>
      </c>
      <c r="F2524" s="32">
        <v>2</v>
      </c>
      <c r="G2524" s="32">
        <v>6565</v>
      </c>
      <c r="H2524" s="32">
        <v>13048</v>
      </c>
    </row>
    <row r="2525" spans="1:8" x14ac:dyDescent="0.3">
      <c r="A2525" t="s">
        <v>115</v>
      </c>
      <c r="B2525" t="s">
        <v>236</v>
      </c>
      <c r="C2525" s="32">
        <v>10309</v>
      </c>
      <c r="D2525" s="1">
        <v>45717</v>
      </c>
      <c r="E2525" s="32">
        <v>2025</v>
      </c>
      <c r="F2525" s="32">
        <v>3</v>
      </c>
      <c r="G2525" s="32">
        <v>7780</v>
      </c>
      <c r="H2525" s="32">
        <v>18089</v>
      </c>
    </row>
    <row r="2526" spans="1:8" x14ac:dyDescent="0.3">
      <c r="A2526" t="s">
        <v>115</v>
      </c>
      <c r="B2526" t="s">
        <v>237</v>
      </c>
      <c r="C2526" s="32">
        <v>2489</v>
      </c>
      <c r="D2526" s="1">
        <v>45748</v>
      </c>
      <c r="E2526" s="32">
        <v>2025</v>
      </c>
      <c r="F2526" s="32">
        <v>4</v>
      </c>
      <c r="G2526" s="32">
        <v>5848</v>
      </c>
      <c r="H2526" s="32">
        <v>8337</v>
      </c>
    </row>
    <row r="2527" spans="1:8" x14ac:dyDescent="0.3">
      <c r="A2527" t="s">
        <v>115</v>
      </c>
      <c r="B2527" t="s">
        <v>238</v>
      </c>
      <c r="C2527" s="32">
        <v>4439</v>
      </c>
      <c r="D2527" s="1">
        <v>45778</v>
      </c>
      <c r="E2527" s="32">
        <v>2025</v>
      </c>
      <c r="F2527" s="32">
        <v>5</v>
      </c>
      <c r="G2527" s="32">
        <v>6350</v>
      </c>
      <c r="H2527" s="32">
        <v>10789</v>
      </c>
    </row>
    <row r="2528" spans="1:8" x14ac:dyDescent="0.3">
      <c r="A2528" t="s">
        <v>115</v>
      </c>
      <c r="B2528" t="s">
        <v>239</v>
      </c>
      <c r="C2528" s="32">
        <v>2639</v>
      </c>
      <c r="D2528" s="1">
        <v>45809</v>
      </c>
      <c r="E2528" s="32">
        <v>2025</v>
      </c>
      <c r="F2528" s="32">
        <v>6</v>
      </c>
      <c r="G2528" s="32">
        <v>8113</v>
      </c>
      <c r="H2528" s="32">
        <v>10752</v>
      </c>
    </row>
    <row r="2529" spans="1:8" x14ac:dyDescent="0.3">
      <c r="A2529" t="s">
        <v>115</v>
      </c>
      <c r="B2529" t="s">
        <v>240</v>
      </c>
      <c r="C2529" s="32">
        <v>8759</v>
      </c>
      <c r="D2529" s="1">
        <v>45839</v>
      </c>
      <c r="E2529" s="32">
        <v>2025</v>
      </c>
      <c r="F2529" s="32">
        <v>7</v>
      </c>
      <c r="G2529" s="32">
        <v>10705</v>
      </c>
      <c r="H2529" s="32">
        <v>19464</v>
      </c>
    </row>
    <row r="2530" spans="1:8" x14ac:dyDescent="0.3">
      <c r="A2530" t="s">
        <v>115</v>
      </c>
      <c r="B2530" t="s">
        <v>241</v>
      </c>
      <c r="C2530" s="32">
        <v>5830</v>
      </c>
      <c r="D2530" s="1">
        <v>45870</v>
      </c>
      <c r="E2530" s="32">
        <v>2025</v>
      </c>
      <c r="F2530" s="32">
        <v>8</v>
      </c>
      <c r="G2530" s="32">
        <v>20586</v>
      </c>
      <c r="H2530" s="32">
        <v>26416</v>
      </c>
    </row>
    <row r="2531" spans="1:8" x14ac:dyDescent="0.3">
      <c r="A2531" t="s">
        <v>115</v>
      </c>
      <c r="B2531" t="s">
        <v>242</v>
      </c>
      <c r="C2531" s="32">
        <v>3580</v>
      </c>
      <c r="D2531" s="1">
        <v>45901</v>
      </c>
      <c r="E2531" s="32">
        <v>2025</v>
      </c>
      <c r="F2531" s="32">
        <v>9</v>
      </c>
      <c r="G2531" s="32">
        <v>11119</v>
      </c>
      <c r="H2531" s="32">
        <v>14699</v>
      </c>
    </row>
    <row r="2532" spans="1:8" x14ac:dyDescent="0.3">
      <c r="A2532" t="s">
        <v>116</v>
      </c>
      <c r="B2532" t="s">
        <v>221</v>
      </c>
      <c r="C2532" s="32">
        <v>67549</v>
      </c>
      <c r="D2532" s="1">
        <v>45292</v>
      </c>
      <c r="E2532" s="32">
        <v>2024</v>
      </c>
      <c r="F2532" s="32">
        <v>1</v>
      </c>
      <c r="G2532" s="32">
        <v>35090</v>
      </c>
      <c r="H2532" s="32">
        <v>102639</v>
      </c>
    </row>
    <row r="2533" spans="1:8" x14ac:dyDescent="0.3">
      <c r="A2533" t="s">
        <v>116</v>
      </c>
      <c r="B2533" t="s">
        <v>222</v>
      </c>
      <c r="C2533" s="32">
        <v>147642</v>
      </c>
      <c r="D2533" s="1">
        <v>45566</v>
      </c>
      <c r="E2533" s="32">
        <v>2024</v>
      </c>
      <c r="F2533" s="32">
        <v>10</v>
      </c>
      <c r="G2533" s="32">
        <v>42942</v>
      </c>
      <c r="H2533" s="32">
        <v>190584</v>
      </c>
    </row>
    <row r="2534" spans="1:8" x14ac:dyDescent="0.3">
      <c r="A2534" t="s">
        <v>116</v>
      </c>
      <c r="B2534" t="s">
        <v>223</v>
      </c>
      <c r="C2534" s="32">
        <v>85807</v>
      </c>
      <c r="D2534" s="1">
        <v>45597</v>
      </c>
      <c r="E2534" s="32">
        <v>2024</v>
      </c>
      <c r="F2534" s="32">
        <v>11</v>
      </c>
      <c r="G2534" s="32">
        <v>65721</v>
      </c>
      <c r="H2534" s="32">
        <v>151528</v>
      </c>
    </row>
    <row r="2535" spans="1:8" x14ac:dyDescent="0.3">
      <c r="A2535" t="s">
        <v>116</v>
      </c>
      <c r="B2535" t="s">
        <v>224</v>
      </c>
      <c r="C2535" s="32">
        <v>72483</v>
      </c>
      <c r="D2535" s="1">
        <v>45627</v>
      </c>
      <c r="E2535" s="32">
        <v>2024</v>
      </c>
      <c r="F2535" s="32">
        <v>12</v>
      </c>
      <c r="G2535" s="32">
        <v>71855</v>
      </c>
      <c r="H2535" s="32">
        <v>144338</v>
      </c>
    </row>
    <row r="2536" spans="1:8" x14ac:dyDescent="0.3">
      <c r="A2536" t="s">
        <v>116</v>
      </c>
      <c r="B2536" t="s">
        <v>225</v>
      </c>
      <c r="C2536" s="32">
        <v>83683</v>
      </c>
      <c r="D2536" s="1">
        <v>45323</v>
      </c>
      <c r="E2536" s="32">
        <v>2024</v>
      </c>
      <c r="F2536" s="32">
        <v>2</v>
      </c>
      <c r="G2536" s="32">
        <v>33895</v>
      </c>
      <c r="H2536" s="32">
        <v>117578</v>
      </c>
    </row>
    <row r="2537" spans="1:8" x14ac:dyDescent="0.3">
      <c r="A2537" t="s">
        <v>116</v>
      </c>
      <c r="B2537" t="s">
        <v>226</v>
      </c>
      <c r="C2537" s="32">
        <v>172740</v>
      </c>
      <c r="D2537" s="1">
        <v>45352</v>
      </c>
      <c r="E2537" s="32">
        <v>2024</v>
      </c>
      <c r="F2537" s="32">
        <v>3</v>
      </c>
      <c r="G2537" s="32">
        <v>36198</v>
      </c>
      <c r="H2537" s="32">
        <v>208938</v>
      </c>
    </row>
    <row r="2538" spans="1:8" x14ac:dyDescent="0.3">
      <c r="A2538" t="s">
        <v>116</v>
      </c>
      <c r="B2538" t="s">
        <v>227</v>
      </c>
      <c r="C2538" s="32">
        <v>135200</v>
      </c>
      <c r="D2538" s="1">
        <v>45383</v>
      </c>
      <c r="E2538" s="32">
        <v>2024</v>
      </c>
      <c r="F2538" s="32">
        <v>4</v>
      </c>
      <c r="G2538" s="32">
        <v>39901</v>
      </c>
      <c r="H2538" s="32">
        <v>175101</v>
      </c>
    </row>
    <row r="2539" spans="1:8" x14ac:dyDescent="0.3">
      <c r="A2539" t="s">
        <v>116</v>
      </c>
      <c r="B2539" t="s">
        <v>228</v>
      </c>
      <c r="C2539" s="32">
        <v>236444</v>
      </c>
      <c r="D2539" s="1">
        <v>45413</v>
      </c>
      <c r="E2539" s="32">
        <v>2024</v>
      </c>
      <c r="F2539" s="32">
        <v>5</v>
      </c>
      <c r="G2539" s="32">
        <v>47713</v>
      </c>
      <c r="H2539" s="32">
        <v>284157</v>
      </c>
    </row>
    <row r="2540" spans="1:8" x14ac:dyDescent="0.3">
      <c r="A2540" t="s">
        <v>116</v>
      </c>
      <c r="B2540" t="s">
        <v>229</v>
      </c>
      <c r="C2540" s="32">
        <v>109842</v>
      </c>
      <c r="D2540" s="1">
        <v>45444</v>
      </c>
      <c r="E2540" s="32">
        <v>2024</v>
      </c>
      <c r="F2540" s="32">
        <v>6</v>
      </c>
      <c r="G2540" s="32">
        <v>51919</v>
      </c>
      <c r="H2540" s="32">
        <v>161761</v>
      </c>
    </row>
    <row r="2541" spans="1:8" x14ac:dyDescent="0.3">
      <c r="A2541" t="s">
        <v>116</v>
      </c>
      <c r="B2541" t="s">
        <v>230</v>
      </c>
      <c r="C2541" s="32">
        <v>160199</v>
      </c>
      <c r="D2541" s="1">
        <v>45474</v>
      </c>
      <c r="E2541" s="32">
        <v>2024</v>
      </c>
      <c r="F2541" s="32">
        <v>7</v>
      </c>
      <c r="G2541" s="32">
        <v>43618</v>
      </c>
      <c r="H2541" s="32">
        <v>203817</v>
      </c>
    </row>
    <row r="2542" spans="1:8" x14ac:dyDescent="0.3">
      <c r="A2542" t="s">
        <v>116</v>
      </c>
      <c r="B2542" t="s">
        <v>231</v>
      </c>
      <c r="C2542" s="32">
        <v>156838</v>
      </c>
      <c r="D2542" s="1">
        <v>45505</v>
      </c>
      <c r="E2542" s="32">
        <v>2024</v>
      </c>
      <c r="F2542" s="32">
        <v>8</v>
      </c>
      <c r="G2542" s="32">
        <v>50796</v>
      </c>
      <c r="H2542" s="32">
        <v>207634</v>
      </c>
    </row>
    <row r="2543" spans="1:8" x14ac:dyDescent="0.3">
      <c r="A2543" t="s">
        <v>116</v>
      </c>
      <c r="B2543" t="s">
        <v>232</v>
      </c>
      <c r="C2543" s="32">
        <v>63821</v>
      </c>
      <c r="D2543" s="1">
        <v>45536</v>
      </c>
      <c r="E2543" s="32">
        <v>2024</v>
      </c>
      <c r="F2543" s="32">
        <v>9</v>
      </c>
      <c r="G2543" s="32">
        <v>47572</v>
      </c>
      <c r="H2543" s="32">
        <v>111393</v>
      </c>
    </row>
    <row r="2544" spans="1:8" x14ac:dyDescent="0.3">
      <c r="A2544" t="s">
        <v>116</v>
      </c>
      <c r="B2544" t="s">
        <v>233</v>
      </c>
      <c r="C2544" s="32">
        <v>170525</v>
      </c>
      <c r="D2544" s="1">
        <v>45658</v>
      </c>
      <c r="E2544" s="32">
        <v>2025</v>
      </c>
      <c r="F2544" s="32">
        <v>1</v>
      </c>
      <c r="G2544" s="32">
        <v>78315</v>
      </c>
      <c r="H2544" s="32">
        <v>248840</v>
      </c>
    </row>
    <row r="2545" spans="1:8" x14ac:dyDescent="0.3">
      <c r="A2545" t="s">
        <v>116</v>
      </c>
      <c r="B2545" t="s">
        <v>234</v>
      </c>
      <c r="C2545" s="32">
        <v>123397</v>
      </c>
      <c r="D2545" s="1">
        <v>45931</v>
      </c>
      <c r="E2545" s="32">
        <v>2025</v>
      </c>
      <c r="F2545" s="32">
        <v>10</v>
      </c>
      <c r="G2545" s="32">
        <v>49257</v>
      </c>
      <c r="H2545" s="32">
        <v>172654</v>
      </c>
    </row>
    <row r="2546" spans="1:8" x14ac:dyDescent="0.3">
      <c r="A2546" t="s">
        <v>116</v>
      </c>
      <c r="B2546" t="s">
        <v>235</v>
      </c>
      <c r="C2546" s="32">
        <v>206</v>
      </c>
      <c r="D2546" s="1">
        <v>45689</v>
      </c>
      <c r="E2546" s="32">
        <v>2025</v>
      </c>
      <c r="F2546" s="32">
        <v>2</v>
      </c>
      <c r="G2546" s="32">
        <v>55953</v>
      </c>
      <c r="H2546" s="32">
        <v>56159</v>
      </c>
    </row>
    <row r="2547" spans="1:8" x14ac:dyDescent="0.3">
      <c r="A2547" t="s">
        <v>116</v>
      </c>
      <c r="B2547" t="s">
        <v>236</v>
      </c>
      <c r="C2547" s="32">
        <v>26377</v>
      </c>
      <c r="D2547" s="1">
        <v>45717</v>
      </c>
      <c r="E2547" s="32">
        <v>2025</v>
      </c>
      <c r="F2547" s="32">
        <v>3</v>
      </c>
      <c r="G2547" s="32">
        <v>86167</v>
      </c>
      <c r="H2547" s="32">
        <v>112544</v>
      </c>
    </row>
    <row r="2548" spans="1:8" x14ac:dyDescent="0.3">
      <c r="A2548" t="s">
        <v>116</v>
      </c>
      <c r="B2548" t="s">
        <v>237</v>
      </c>
      <c r="C2548" s="32">
        <v>99515</v>
      </c>
      <c r="D2548" s="1">
        <v>45748</v>
      </c>
      <c r="E2548" s="32">
        <v>2025</v>
      </c>
      <c r="F2548" s="32">
        <v>4</v>
      </c>
      <c r="G2548" s="32">
        <v>54667</v>
      </c>
      <c r="H2548" s="32">
        <v>154182</v>
      </c>
    </row>
    <row r="2549" spans="1:8" x14ac:dyDescent="0.3">
      <c r="A2549" t="s">
        <v>116</v>
      </c>
      <c r="B2549" t="s">
        <v>238</v>
      </c>
      <c r="C2549" s="32">
        <v>117163</v>
      </c>
      <c r="D2549" s="1">
        <v>45778</v>
      </c>
      <c r="E2549" s="32">
        <v>2025</v>
      </c>
      <c r="F2549" s="32">
        <v>5</v>
      </c>
      <c r="G2549" s="32">
        <v>63894</v>
      </c>
      <c r="H2549" s="32">
        <v>181057</v>
      </c>
    </row>
    <row r="2550" spans="1:8" x14ac:dyDescent="0.3">
      <c r="A2550" t="s">
        <v>116</v>
      </c>
      <c r="B2550" t="s">
        <v>239</v>
      </c>
      <c r="C2550" s="32">
        <v>164134</v>
      </c>
      <c r="D2550" s="1">
        <v>45809</v>
      </c>
      <c r="E2550" s="32">
        <v>2025</v>
      </c>
      <c r="F2550" s="32">
        <v>6</v>
      </c>
      <c r="G2550" s="32">
        <v>52052</v>
      </c>
      <c r="H2550" s="32">
        <v>216186</v>
      </c>
    </row>
    <row r="2551" spans="1:8" x14ac:dyDescent="0.3">
      <c r="A2551" t="s">
        <v>116</v>
      </c>
      <c r="B2551" t="s">
        <v>240</v>
      </c>
      <c r="C2551" s="32">
        <v>155097</v>
      </c>
      <c r="D2551" s="1">
        <v>45839</v>
      </c>
      <c r="E2551" s="32">
        <v>2025</v>
      </c>
      <c r="F2551" s="32">
        <v>7</v>
      </c>
      <c r="G2551" s="32">
        <v>69543</v>
      </c>
      <c r="H2551" s="32">
        <v>224640</v>
      </c>
    </row>
    <row r="2552" spans="1:8" x14ac:dyDescent="0.3">
      <c r="A2552" t="s">
        <v>116</v>
      </c>
      <c r="B2552" t="s">
        <v>241</v>
      </c>
      <c r="C2552" s="32">
        <v>171604</v>
      </c>
      <c r="D2552" s="1">
        <v>45870</v>
      </c>
      <c r="E2552" s="32">
        <v>2025</v>
      </c>
      <c r="F2552" s="32">
        <v>8</v>
      </c>
      <c r="G2552" s="32">
        <v>55989</v>
      </c>
      <c r="H2552" s="32">
        <v>227593</v>
      </c>
    </row>
    <row r="2553" spans="1:8" x14ac:dyDescent="0.3">
      <c r="A2553" t="s">
        <v>116</v>
      </c>
      <c r="B2553" t="s">
        <v>242</v>
      </c>
      <c r="C2553" s="32">
        <v>133195</v>
      </c>
      <c r="D2553" s="1">
        <v>45901</v>
      </c>
      <c r="E2553" s="32">
        <v>2025</v>
      </c>
      <c r="F2553" s="32">
        <v>9</v>
      </c>
      <c r="G2553" s="32">
        <v>54225</v>
      </c>
      <c r="H2553" s="32">
        <v>187420</v>
      </c>
    </row>
    <row r="2554" spans="1:8" x14ac:dyDescent="0.3">
      <c r="A2554" t="s">
        <v>117</v>
      </c>
      <c r="B2554" t="s">
        <v>221</v>
      </c>
      <c r="C2554" s="32">
        <v>132163</v>
      </c>
      <c r="D2554" s="1">
        <v>45292</v>
      </c>
      <c r="E2554" s="32">
        <v>2024</v>
      </c>
      <c r="F2554" s="32">
        <v>1</v>
      </c>
      <c r="G2554" s="32">
        <v>125507</v>
      </c>
      <c r="H2554" s="32">
        <v>257670</v>
      </c>
    </row>
    <row r="2555" spans="1:8" x14ac:dyDescent="0.3">
      <c r="A2555" t="s">
        <v>117</v>
      </c>
      <c r="B2555" t="s">
        <v>222</v>
      </c>
      <c r="C2555" s="32">
        <v>148777</v>
      </c>
      <c r="D2555" s="1">
        <v>45566</v>
      </c>
      <c r="E2555" s="32">
        <v>2024</v>
      </c>
      <c r="F2555" s="32">
        <v>10</v>
      </c>
      <c r="G2555" s="32">
        <v>190690</v>
      </c>
      <c r="H2555" s="32">
        <v>339467</v>
      </c>
    </row>
    <row r="2556" spans="1:8" x14ac:dyDescent="0.3">
      <c r="A2556" t="s">
        <v>117</v>
      </c>
      <c r="B2556" t="s">
        <v>223</v>
      </c>
      <c r="C2556" s="32">
        <v>135330</v>
      </c>
      <c r="D2556" s="1">
        <v>45597</v>
      </c>
      <c r="E2556" s="32">
        <v>2024</v>
      </c>
      <c r="F2556" s="32">
        <v>11</v>
      </c>
      <c r="G2556" s="32">
        <v>153213</v>
      </c>
      <c r="H2556" s="32">
        <v>288543</v>
      </c>
    </row>
    <row r="2557" spans="1:8" x14ac:dyDescent="0.3">
      <c r="A2557" t="s">
        <v>117</v>
      </c>
      <c r="B2557" t="s">
        <v>224</v>
      </c>
      <c r="C2557" s="32">
        <v>227428</v>
      </c>
      <c r="D2557" s="1">
        <v>45627</v>
      </c>
      <c r="E2557" s="32">
        <v>2024</v>
      </c>
      <c r="F2557" s="32">
        <v>12</v>
      </c>
      <c r="G2557" s="32">
        <v>178004</v>
      </c>
      <c r="H2557" s="32">
        <v>405432</v>
      </c>
    </row>
    <row r="2558" spans="1:8" x14ac:dyDescent="0.3">
      <c r="A2558" t="s">
        <v>117</v>
      </c>
      <c r="B2558" t="s">
        <v>225</v>
      </c>
      <c r="C2558" s="32">
        <v>182245</v>
      </c>
      <c r="D2558" s="1">
        <v>45323</v>
      </c>
      <c r="E2558" s="32">
        <v>2024</v>
      </c>
      <c r="F2558" s="32">
        <v>2</v>
      </c>
      <c r="G2558" s="32">
        <v>199854</v>
      </c>
      <c r="H2558" s="32">
        <v>382099</v>
      </c>
    </row>
    <row r="2559" spans="1:8" x14ac:dyDescent="0.3">
      <c r="A2559" t="s">
        <v>117</v>
      </c>
      <c r="B2559" t="s">
        <v>226</v>
      </c>
      <c r="C2559" s="32">
        <v>178980</v>
      </c>
      <c r="D2559" s="1">
        <v>45352</v>
      </c>
      <c r="E2559" s="32">
        <v>2024</v>
      </c>
      <c r="F2559" s="32">
        <v>3</v>
      </c>
      <c r="G2559" s="32">
        <v>163300</v>
      </c>
      <c r="H2559" s="32">
        <v>342280</v>
      </c>
    </row>
    <row r="2560" spans="1:8" x14ac:dyDescent="0.3">
      <c r="A2560" t="s">
        <v>117</v>
      </c>
      <c r="B2560" t="s">
        <v>227</v>
      </c>
      <c r="C2560" s="32">
        <v>160363</v>
      </c>
      <c r="D2560" s="1">
        <v>45383</v>
      </c>
      <c r="E2560" s="32">
        <v>2024</v>
      </c>
      <c r="F2560" s="32">
        <v>4</v>
      </c>
      <c r="G2560" s="32">
        <v>169058</v>
      </c>
      <c r="H2560" s="32">
        <v>329421</v>
      </c>
    </row>
    <row r="2561" spans="1:8" x14ac:dyDescent="0.3">
      <c r="A2561" t="s">
        <v>117</v>
      </c>
      <c r="B2561" t="s">
        <v>228</v>
      </c>
      <c r="C2561" s="32">
        <v>218664</v>
      </c>
      <c r="D2561" s="1">
        <v>45413</v>
      </c>
      <c r="E2561" s="32">
        <v>2024</v>
      </c>
      <c r="F2561" s="32">
        <v>5</v>
      </c>
      <c r="G2561" s="32">
        <v>161997</v>
      </c>
      <c r="H2561" s="32">
        <v>380661</v>
      </c>
    </row>
    <row r="2562" spans="1:8" x14ac:dyDescent="0.3">
      <c r="A2562" t="s">
        <v>117</v>
      </c>
      <c r="B2562" t="s">
        <v>229</v>
      </c>
      <c r="C2562" s="32">
        <v>153735</v>
      </c>
      <c r="D2562" s="1">
        <v>45444</v>
      </c>
      <c r="E2562" s="32">
        <v>2024</v>
      </c>
      <c r="F2562" s="32">
        <v>6</v>
      </c>
      <c r="G2562" s="32">
        <v>154487</v>
      </c>
      <c r="H2562" s="32">
        <v>308222</v>
      </c>
    </row>
    <row r="2563" spans="1:8" x14ac:dyDescent="0.3">
      <c r="A2563" t="s">
        <v>117</v>
      </c>
      <c r="B2563" t="s">
        <v>230</v>
      </c>
      <c r="C2563" s="32">
        <v>201747</v>
      </c>
      <c r="D2563" s="1">
        <v>45474</v>
      </c>
      <c r="E2563" s="32">
        <v>2024</v>
      </c>
      <c r="F2563" s="32">
        <v>7</v>
      </c>
      <c r="G2563" s="32">
        <v>120981</v>
      </c>
      <c r="H2563" s="32">
        <v>322728</v>
      </c>
    </row>
    <row r="2564" spans="1:8" x14ac:dyDescent="0.3">
      <c r="A2564" t="s">
        <v>117</v>
      </c>
      <c r="B2564" t="s">
        <v>231</v>
      </c>
      <c r="C2564" s="32">
        <v>120616</v>
      </c>
      <c r="D2564" s="1">
        <v>45505</v>
      </c>
      <c r="E2564" s="32">
        <v>2024</v>
      </c>
      <c r="F2564" s="32">
        <v>8</v>
      </c>
      <c r="G2564" s="32">
        <v>142935</v>
      </c>
      <c r="H2564" s="32">
        <v>263551</v>
      </c>
    </row>
    <row r="2565" spans="1:8" x14ac:dyDescent="0.3">
      <c r="A2565" t="s">
        <v>117</v>
      </c>
      <c r="B2565" t="s">
        <v>232</v>
      </c>
      <c r="C2565" s="32">
        <v>223834</v>
      </c>
      <c r="D2565" s="1">
        <v>45536</v>
      </c>
      <c r="E2565" s="32">
        <v>2024</v>
      </c>
      <c r="F2565" s="32">
        <v>9</v>
      </c>
      <c r="G2565" s="32">
        <v>169063</v>
      </c>
      <c r="H2565" s="32">
        <v>392897</v>
      </c>
    </row>
    <row r="2566" spans="1:8" x14ac:dyDescent="0.3">
      <c r="A2566" t="s">
        <v>117</v>
      </c>
      <c r="B2566" t="s">
        <v>233</v>
      </c>
      <c r="C2566" s="32">
        <v>147854</v>
      </c>
      <c r="D2566" s="1">
        <v>45658</v>
      </c>
      <c r="E2566" s="32">
        <v>2025</v>
      </c>
      <c r="F2566" s="32">
        <v>1</v>
      </c>
      <c r="G2566" s="32">
        <v>154097</v>
      </c>
      <c r="H2566" s="32">
        <v>301951</v>
      </c>
    </row>
    <row r="2567" spans="1:8" x14ac:dyDescent="0.3">
      <c r="A2567" t="s">
        <v>117</v>
      </c>
      <c r="B2567" t="s">
        <v>234</v>
      </c>
      <c r="C2567" s="32">
        <v>126475</v>
      </c>
      <c r="D2567" s="1">
        <v>45931</v>
      </c>
      <c r="E2567" s="32">
        <v>2025</v>
      </c>
      <c r="F2567" s="32">
        <v>10</v>
      </c>
      <c r="G2567" s="32">
        <v>306708</v>
      </c>
      <c r="H2567" s="32">
        <v>433183</v>
      </c>
    </row>
    <row r="2568" spans="1:8" x14ac:dyDescent="0.3">
      <c r="A2568" t="s">
        <v>117</v>
      </c>
      <c r="B2568" t="s">
        <v>235</v>
      </c>
      <c r="C2568" s="32">
        <v>234571</v>
      </c>
      <c r="D2568" s="1">
        <v>45689</v>
      </c>
      <c r="E2568" s="32">
        <v>2025</v>
      </c>
      <c r="F2568" s="32">
        <v>2</v>
      </c>
      <c r="G2568" s="32">
        <v>155971</v>
      </c>
      <c r="H2568" s="32">
        <v>390542</v>
      </c>
    </row>
    <row r="2569" spans="1:8" x14ac:dyDescent="0.3">
      <c r="A2569" t="s">
        <v>117</v>
      </c>
      <c r="B2569" t="s">
        <v>236</v>
      </c>
      <c r="C2569" s="32">
        <v>190826</v>
      </c>
      <c r="D2569" s="1">
        <v>45717</v>
      </c>
      <c r="E2569" s="32">
        <v>2025</v>
      </c>
      <c r="F2569" s="32">
        <v>3</v>
      </c>
      <c r="G2569" s="32">
        <v>275512</v>
      </c>
      <c r="H2569" s="32">
        <v>466338</v>
      </c>
    </row>
    <row r="2570" spans="1:8" x14ac:dyDescent="0.3">
      <c r="A2570" t="s">
        <v>117</v>
      </c>
      <c r="B2570" t="s">
        <v>237</v>
      </c>
      <c r="C2570" s="32">
        <v>153668</v>
      </c>
      <c r="D2570" s="1">
        <v>45748</v>
      </c>
      <c r="E2570" s="32">
        <v>2025</v>
      </c>
      <c r="F2570" s="32">
        <v>4</v>
      </c>
      <c r="G2570" s="32">
        <v>240957</v>
      </c>
      <c r="H2570" s="32">
        <v>394625</v>
      </c>
    </row>
    <row r="2571" spans="1:8" x14ac:dyDescent="0.3">
      <c r="A2571" t="s">
        <v>117</v>
      </c>
      <c r="B2571" t="s">
        <v>238</v>
      </c>
      <c r="C2571" s="32">
        <v>233312</v>
      </c>
      <c r="D2571" s="1">
        <v>45778</v>
      </c>
      <c r="E2571" s="32">
        <v>2025</v>
      </c>
      <c r="F2571" s="32">
        <v>5</v>
      </c>
      <c r="G2571" s="32">
        <v>184228</v>
      </c>
      <c r="H2571" s="32">
        <v>417540</v>
      </c>
    </row>
    <row r="2572" spans="1:8" x14ac:dyDescent="0.3">
      <c r="A2572" t="s">
        <v>117</v>
      </c>
      <c r="B2572" t="s">
        <v>239</v>
      </c>
      <c r="C2572" s="32">
        <v>148585</v>
      </c>
      <c r="D2572" s="1">
        <v>45809</v>
      </c>
      <c r="E2572" s="32">
        <v>2025</v>
      </c>
      <c r="F2572" s="32">
        <v>6</v>
      </c>
      <c r="G2572" s="32">
        <v>177709</v>
      </c>
      <c r="H2572" s="32">
        <v>326294</v>
      </c>
    </row>
    <row r="2573" spans="1:8" x14ac:dyDescent="0.3">
      <c r="A2573" t="s">
        <v>117</v>
      </c>
      <c r="B2573" t="s">
        <v>240</v>
      </c>
      <c r="C2573" s="32">
        <v>130389</v>
      </c>
      <c r="D2573" s="1">
        <v>45839</v>
      </c>
      <c r="E2573" s="32">
        <v>2025</v>
      </c>
      <c r="F2573" s="32">
        <v>7</v>
      </c>
      <c r="G2573" s="32">
        <v>315223</v>
      </c>
      <c r="H2573" s="32">
        <v>445612</v>
      </c>
    </row>
    <row r="2574" spans="1:8" x14ac:dyDescent="0.3">
      <c r="A2574" t="s">
        <v>117</v>
      </c>
      <c r="B2574" t="s">
        <v>241</v>
      </c>
      <c r="C2574" s="32">
        <v>195635</v>
      </c>
      <c r="D2574" s="1">
        <v>45870</v>
      </c>
      <c r="E2574" s="32">
        <v>2025</v>
      </c>
      <c r="F2574" s="32">
        <v>8</v>
      </c>
      <c r="G2574" s="32">
        <v>204858</v>
      </c>
      <c r="H2574" s="32">
        <v>400493</v>
      </c>
    </row>
    <row r="2575" spans="1:8" x14ac:dyDescent="0.3">
      <c r="A2575" t="s">
        <v>117</v>
      </c>
      <c r="B2575" t="s">
        <v>242</v>
      </c>
      <c r="C2575" s="32">
        <v>143431</v>
      </c>
      <c r="D2575" s="1">
        <v>45901</v>
      </c>
      <c r="E2575" s="32">
        <v>2025</v>
      </c>
      <c r="F2575" s="32">
        <v>9</v>
      </c>
      <c r="G2575" s="32">
        <v>226447</v>
      </c>
      <c r="H2575" s="32">
        <v>369878</v>
      </c>
    </row>
    <row r="2576" spans="1:8" x14ac:dyDescent="0.3">
      <c r="A2576" t="s">
        <v>118</v>
      </c>
      <c r="B2576" t="s">
        <v>221</v>
      </c>
      <c r="C2576" s="32">
        <v>51428</v>
      </c>
      <c r="D2576" s="1">
        <v>45292</v>
      </c>
      <c r="E2576" s="32">
        <v>2024</v>
      </c>
      <c r="F2576" s="32">
        <v>1</v>
      </c>
      <c r="G2576" s="32">
        <v>103829</v>
      </c>
      <c r="H2576" s="32">
        <v>155257</v>
      </c>
    </row>
    <row r="2577" spans="1:8" x14ac:dyDescent="0.3">
      <c r="A2577" t="s">
        <v>118</v>
      </c>
      <c r="B2577" t="s">
        <v>222</v>
      </c>
      <c r="C2577" s="32">
        <v>59194</v>
      </c>
      <c r="D2577" s="1">
        <v>45566</v>
      </c>
      <c r="E2577" s="32">
        <v>2024</v>
      </c>
      <c r="F2577" s="32">
        <v>10</v>
      </c>
      <c r="G2577" s="32">
        <v>103550</v>
      </c>
      <c r="H2577" s="32">
        <v>162744</v>
      </c>
    </row>
    <row r="2578" spans="1:8" x14ac:dyDescent="0.3">
      <c r="A2578" t="s">
        <v>118</v>
      </c>
      <c r="B2578" t="s">
        <v>223</v>
      </c>
      <c r="C2578" s="32">
        <v>63397</v>
      </c>
      <c r="D2578" s="1">
        <v>45597</v>
      </c>
      <c r="E2578" s="32">
        <v>2024</v>
      </c>
      <c r="F2578" s="32">
        <v>11</v>
      </c>
      <c r="G2578" s="32">
        <v>108465</v>
      </c>
      <c r="H2578" s="32">
        <v>171862</v>
      </c>
    </row>
    <row r="2579" spans="1:8" x14ac:dyDescent="0.3">
      <c r="A2579" t="s">
        <v>118</v>
      </c>
      <c r="B2579" t="s">
        <v>224</v>
      </c>
      <c r="C2579" s="32">
        <v>59228</v>
      </c>
      <c r="D2579" s="1">
        <v>45627</v>
      </c>
      <c r="E2579" s="32">
        <v>2024</v>
      </c>
      <c r="F2579" s="32">
        <v>12</v>
      </c>
      <c r="G2579" s="32">
        <v>50709</v>
      </c>
      <c r="H2579" s="32">
        <v>109937</v>
      </c>
    </row>
    <row r="2580" spans="1:8" x14ac:dyDescent="0.3">
      <c r="A2580" t="s">
        <v>118</v>
      </c>
      <c r="B2580" t="s">
        <v>225</v>
      </c>
      <c r="C2580" s="32">
        <v>58234</v>
      </c>
      <c r="D2580" s="1">
        <v>45323</v>
      </c>
      <c r="E2580" s="32">
        <v>2024</v>
      </c>
      <c r="F2580" s="32">
        <v>2</v>
      </c>
      <c r="G2580" s="32">
        <v>122349</v>
      </c>
      <c r="H2580" s="32">
        <v>180583</v>
      </c>
    </row>
    <row r="2581" spans="1:8" x14ac:dyDescent="0.3">
      <c r="A2581" t="s">
        <v>118</v>
      </c>
      <c r="B2581" t="s">
        <v>226</v>
      </c>
      <c r="C2581" s="32">
        <v>42296</v>
      </c>
      <c r="D2581" s="1">
        <v>45352</v>
      </c>
      <c r="E2581" s="32">
        <v>2024</v>
      </c>
      <c r="F2581" s="32">
        <v>3</v>
      </c>
      <c r="G2581" s="32">
        <v>74202</v>
      </c>
      <c r="H2581" s="32">
        <v>116498</v>
      </c>
    </row>
    <row r="2582" spans="1:8" x14ac:dyDescent="0.3">
      <c r="A2582" t="s">
        <v>118</v>
      </c>
      <c r="B2582" t="s">
        <v>227</v>
      </c>
      <c r="C2582" s="32">
        <v>74977</v>
      </c>
      <c r="D2582" s="1">
        <v>45383</v>
      </c>
      <c r="E2582" s="32">
        <v>2024</v>
      </c>
      <c r="F2582" s="32">
        <v>4</v>
      </c>
      <c r="G2582" s="32">
        <v>101062</v>
      </c>
      <c r="H2582" s="32">
        <v>176039</v>
      </c>
    </row>
    <row r="2583" spans="1:8" x14ac:dyDescent="0.3">
      <c r="A2583" t="s">
        <v>118</v>
      </c>
      <c r="B2583" t="s">
        <v>228</v>
      </c>
      <c r="C2583" s="32">
        <v>84971</v>
      </c>
      <c r="D2583" s="1">
        <v>45413</v>
      </c>
      <c r="E2583" s="32">
        <v>2024</v>
      </c>
      <c r="F2583" s="32">
        <v>5</v>
      </c>
      <c r="G2583" s="32">
        <v>104524</v>
      </c>
      <c r="H2583" s="32">
        <v>189495</v>
      </c>
    </row>
    <row r="2584" spans="1:8" x14ac:dyDescent="0.3">
      <c r="A2584" t="s">
        <v>118</v>
      </c>
      <c r="B2584" t="s">
        <v>229</v>
      </c>
      <c r="C2584" s="32">
        <v>54210</v>
      </c>
      <c r="D2584" s="1">
        <v>45444</v>
      </c>
      <c r="E2584" s="32">
        <v>2024</v>
      </c>
      <c r="F2584" s="32">
        <v>6</v>
      </c>
      <c r="G2584" s="32">
        <v>85207</v>
      </c>
      <c r="H2584" s="32">
        <v>139417</v>
      </c>
    </row>
    <row r="2585" spans="1:8" x14ac:dyDescent="0.3">
      <c r="A2585" t="s">
        <v>118</v>
      </c>
      <c r="B2585" t="s">
        <v>230</v>
      </c>
      <c r="C2585" s="32">
        <v>72709</v>
      </c>
      <c r="D2585" s="1">
        <v>45474</v>
      </c>
      <c r="E2585" s="32">
        <v>2024</v>
      </c>
      <c r="F2585" s="32">
        <v>7</v>
      </c>
      <c r="G2585" s="32">
        <v>97756</v>
      </c>
      <c r="H2585" s="32">
        <v>170465</v>
      </c>
    </row>
    <row r="2586" spans="1:8" x14ac:dyDescent="0.3">
      <c r="A2586" t="s">
        <v>118</v>
      </c>
      <c r="B2586" t="s">
        <v>231</v>
      </c>
      <c r="C2586" s="32">
        <v>54942</v>
      </c>
      <c r="D2586" s="1">
        <v>45505</v>
      </c>
      <c r="E2586" s="32">
        <v>2024</v>
      </c>
      <c r="F2586" s="32">
        <v>8</v>
      </c>
      <c r="G2586" s="32">
        <v>83692</v>
      </c>
      <c r="H2586" s="32">
        <v>138634</v>
      </c>
    </row>
    <row r="2587" spans="1:8" x14ac:dyDescent="0.3">
      <c r="A2587" t="s">
        <v>118</v>
      </c>
      <c r="B2587" t="s">
        <v>232</v>
      </c>
      <c r="C2587" s="32">
        <v>46271</v>
      </c>
      <c r="D2587" s="1">
        <v>45536</v>
      </c>
      <c r="E2587" s="32">
        <v>2024</v>
      </c>
      <c r="F2587" s="32">
        <v>9</v>
      </c>
      <c r="G2587" s="32">
        <v>101550</v>
      </c>
      <c r="H2587" s="32">
        <v>147821</v>
      </c>
    </row>
    <row r="2588" spans="1:8" x14ac:dyDescent="0.3">
      <c r="A2588" t="s">
        <v>118</v>
      </c>
      <c r="B2588" t="s">
        <v>233</v>
      </c>
      <c r="C2588" s="32">
        <v>80008</v>
      </c>
      <c r="D2588" s="1">
        <v>45658</v>
      </c>
      <c r="E2588" s="32">
        <v>2025</v>
      </c>
      <c r="F2588" s="32">
        <v>1</v>
      </c>
      <c r="G2588" s="32">
        <v>128087</v>
      </c>
      <c r="H2588" s="32">
        <v>208095</v>
      </c>
    </row>
    <row r="2589" spans="1:8" x14ac:dyDescent="0.3">
      <c r="A2589" t="s">
        <v>118</v>
      </c>
      <c r="B2589" t="s">
        <v>234</v>
      </c>
      <c r="C2589" s="32">
        <v>62131</v>
      </c>
      <c r="D2589" s="1">
        <v>45931</v>
      </c>
      <c r="E2589" s="32">
        <v>2025</v>
      </c>
      <c r="F2589" s="32">
        <v>10</v>
      </c>
      <c r="G2589" s="32">
        <v>164286</v>
      </c>
      <c r="H2589" s="32">
        <v>226417</v>
      </c>
    </row>
    <row r="2590" spans="1:8" x14ac:dyDescent="0.3">
      <c r="A2590" t="s">
        <v>118</v>
      </c>
      <c r="B2590" t="s">
        <v>235</v>
      </c>
      <c r="C2590" s="32">
        <v>66037</v>
      </c>
      <c r="D2590" s="1">
        <v>45689</v>
      </c>
      <c r="E2590" s="32">
        <v>2025</v>
      </c>
      <c r="F2590" s="32">
        <v>2</v>
      </c>
      <c r="G2590" s="32">
        <v>114561</v>
      </c>
      <c r="H2590" s="32">
        <v>180598</v>
      </c>
    </row>
    <row r="2591" spans="1:8" x14ac:dyDescent="0.3">
      <c r="A2591" t="s">
        <v>118</v>
      </c>
      <c r="B2591" t="s">
        <v>236</v>
      </c>
      <c r="C2591" s="32">
        <v>125029</v>
      </c>
      <c r="D2591" s="1">
        <v>45717</v>
      </c>
      <c r="E2591" s="32">
        <v>2025</v>
      </c>
      <c r="F2591" s="32">
        <v>3</v>
      </c>
      <c r="G2591" s="32">
        <v>242431</v>
      </c>
      <c r="H2591" s="32">
        <v>367460</v>
      </c>
    </row>
    <row r="2592" spans="1:8" x14ac:dyDescent="0.3">
      <c r="A2592" t="s">
        <v>118</v>
      </c>
      <c r="B2592" t="s">
        <v>237</v>
      </c>
      <c r="C2592" s="32">
        <v>83355</v>
      </c>
      <c r="D2592" s="1">
        <v>45748</v>
      </c>
      <c r="E2592" s="32">
        <v>2025</v>
      </c>
      <c r="F2592" s="32">
        <v>4</v>
      </c>
      <c r="G2592" s="32">
        <v>86598</v>
      </c>
      <c r="H2592" s="32">
        <v>169953</v>
      </c>
    </row>
    <row r="2593" spans="1:8" x14ac:dyDescent="0.3">
      <c r="A2593" t="s">
        <v>118</v>
      </c>
      <c r="B2593" t="s">
        <v>238</v>
      </c>
      <c r="C2593" s="32">
        <v>135369</v>
      </c>
      <c r="D2593" s="1">
        <v>45778</v>
      </c>
      <c r="E2593" s="32">
        <v>2025</v>
      </c>
      <c r="F2593" s="32">
        <v>5</v>
      </c>
      <c r="G2593" s="32">
        <v>77960</v>
      </c>
      <c r="H2593" s="32">
        <v>213329</v>
      </c>
    </row>
    <row r="2594" spans="1:8" x14ac:dyDescent="0.3">
      <c r="A2594" t="s">
        <v>118</v>
      </c>
      <c r="B2594" t="s">
        <v>239</v>
      </c>
      <c r="C2594" s="32">
        <v>64473</v>
      </c>
      <c r="D2594" s="1">
        <v>45809</v>
      </c>
      <c r="E2594" s="32">
        <v>2025</v>
      </c>
      <c r="F2594" s="32">
        <v>6</v>
      </c>
      <c r="G2594" s="32">
        <v>133977</v>
      </c>
      <c r="H2594" s="32">
        <v>198450</v>
      </c>
    </row>
    <row r="2595" spans="1:8" x14ac:dyDescent="0.3">
      <c r="A2595" t="s">
        <v>118</v>
      </c>
      <c r="B2595" t="s">
        <v>240</v>
      </c>
      <c r="C2595" s="32">
        <v>79145</v>
      </c>
      <c r="D2595" s="1">
        <v>45839</v>
      </c>
      <c r="E2595" s="32">
        <v>2025</v>
      </c>
      <c r="F2595" s="32">
        <v>7</v>
      </c>
      <c r="G2595" s="32">
        <v>80552</v>
      </c>
      <c r="H2595" s="32">
        <v>159697</v>
      </c>
    </row>
    <row r="2596" spans="1:8" x14ac:dyDescent="0.3">
      <c r="A2596" t="s">
        <v>118</v>
      </c>
      <c r="B2596" t="s">
        <v>241</v>
      </c>
      <c r="C2596" s="32">
        <v>75927</v>
      </c>
      <c r="D2596" s="1">
        <v>45870</v>
      </c>
      <c r="E2596" s="32">
        <v>2025</v>
      </c>
      <c r="F2596" s="32">
        <v>8</v>
      </c>
      <c r="G2596" s="32">
        <v>79322</v>
      </c>
      <c r="H2596" s="32">
        <v>155249</v>
      </c>
    </row>
    <row r="2597" spans="1:8" x14ac:dyDescent="0.3">
      <c r="A2597" t="s">
        <v>118</v>
      </c>
      <c r="B2597" t="s">
        <v>242</v>
      </c>
      <c r="C2597" s="32">
        <v>50900</v>
      </c>
      <c r="D2597" s="1">
        <v>45901</v>
      </c>
      <c r="E2597" s="32">
        <v>2025</v>
      </c>
      <c r="F2597" s="32">
        <v>9</v>
      </c>
      <c r="G2597" s="32">
        <v>92193</v>
      </c>
      <c r="H2597" s="32">
        <v>143093</v>
      </c>
    </row>
    <row r="2598" spans="1:8" x14ac:dyDescent="0.3">
      <c r="A2598" t="s">
        <v>119</v>
      </c>
      <c r="B2598" t="s">
        <v>221</v>
      </c>
      <c r="C2598" s="32">
        <v>11352</v>
      </c>
      <c r="D2598" s="1">
        <v>45292</v>
      </c>
      <c r="E2598" s="32">
        <v>2024</v>
      </c>
      <c r="F2598" s="32">
        <v>1</v>
      </c>
      <c r="G2598" s="32">
        <v>39163</v>
      </c>
      <c r="H2598" s="32">
        <v>50515</v>
      </c>
    </row>
    <row r="2599" spans="1:8" x14ac:dyDescent="0.3">
      <c r="A2599" t="s">
        <v>119</v>
      </c>
      <c r="B2599" t="s">
        <v>222</v>
      </c>
      <c r="C2599" s="32">
        <v>11275</v>
      </c>
      <c r="D2599" s="1">
        <v>45566</v>
      </c>
      <c r="E2599" s="32">
        <v>2024</v>
      </c>
      <c r="F2599" s="32">
        <v>10</v>
      </c>
      <c r="G2599" s="32">
        <v>32429</v>
      </c>
      <c r="H2599" s="32">
        <v>43704</v>
      </c>
    </row>
    <row r="2600" spans="1:8" x14ac:dyDescent="0.3">
      <c r="A2600" t="s">
        <v>119</v>
      </c>
      <c r="B2600" t="s">
        <v>223</v>
      </c>
      <c r="C2600" s="32">
        <v>7472</v>
      </c>
      <c r="D2600" s="1">
        <v>45597</v>
      </c>
      <c r="E2600" s="32">
        <v>2024</v>
      </c>
      <c r="F2600" s="32">
        <v>11</v>
      </c>
      <c r="G2600" s="32">
        <v>24997</v>
      </c>
      <c r="H2600" s="32">
        <v>32469</v>
      </c>
    </row>
    <row r="2601" spans="1:8" x14ac:dyDescent="0.3">
      <c r="A2601" t="s">
        <v>119</v>
      </c>
      <c r="B2601" t="s">
        <v>224</v>
      </c>
      <c r="C2601" s="32">
        <v>7383</v>
      </c>
      <c r="D2601" s="1">
        <v>45627</v>
      </c>
      <c r="E2601" s="32">
        <v>2024</v>
      </c>
      <c r="F2601" s="32">
        <v>12</v>
      </c>
      <c r="G2601" s="32">
        <v>15337</v>
      </c>
      <c r="H2601" s="32">
        <v>22720</v>
      </c>
    </row>
    <row r="2602" spans="1:8" x14ac:dyDescent="0.3">
      <c r="A2602" t="s">
        <v>119</v>
      </c>
      <c r="B2602" t="s">
        <v>225</v>
      </c>
      <c r="C2602" s="32">
        <v>9208</v>
      </c>
      <c r="D2602" s="1">
        <v>45323</v>
      </c>
      <c r="E2602" s="32">
        <v>2024</v>
      </c>
      <c r="F2602" s="32">
        <v>2</v>
      </c>
      <c r="G2602" s="32">
        <v>20120</v>
      </c>
      <c r="H2602" s="32">
        <v>29328</v>
      </c>
    </row>
    <row r="2603" spans="1:8" x14ac:dyDescent="0.3">
      <c r="A2603" t="s">
        <v>119</v>
      </c>
      <c r="B2603" t="s">
        <v>226</v>
      </c>
      <c r="C2603" s="32">
        <v>7714</v>
      </c>
      <c r="D2603" s="1">
        <v>45352</v>
      </c>
      <c r="E2603" s="32">
        <v>2024</v>
      </c>
      <c r="F2603" s="32">
        <v>3</v>
      </c>
      <c r="G2603" s="32">
        <v>32625</v>
      </c>
      <c r="H2603" s="32">
        <v>40339</v>
      </c>
    </row>
    <row r="2604" spans="1:8" x14ac:dyDescent="0.3">
      <c r="A2604" t="s">
        <v>119</v>
      </c>
      <c r="B2604" t="s">
        <v>227</v>
      </c>
      <c r="C2604" s="32">
        <v>10042</v>
      </c>
      <c r="D2604" s="1">
        <v>45383</v>
      </c>
      <c r="E2604" s="32">
        <v>2024</v>
      </c>
      <c r="F2604" s="32">
        <v>4</v>
      </c>
      <c r="G2604" s="32">
        <v>20734</v>
      </c>
      <c r="H2604" s="32">
        <v>30776</v>
      </c>
    </row>
    <row r="2605" spans="1:8" x14ac:dyDescent="0.3">
      <c r="A2605" t="s">
        <v>119</v>
      </c>
      <c r="B2605" t="s">
        <v>228</v>
      </c>
      <c r="C2605" s="32">
        <v>9402</v>
      </c>
      <c r="D2605" s="1">
        <v>45413</v>
      </c>
      <c r="E2605" s="32">
        <v>2024</v>
      </c>
      <c r="F2605" s="32">
        <v>5</v>
      </c>
      <c r="G2605" s="32">
        <v>16268</v>
      </c>
      <c r="H2605" s="32">
        <v>25670</v>
      </c>
    </row>
    <row r="2606" spans="1:8" x14ac:dyDescent="0.3">
      <c r="A2606" t="s">
        <v>119</v>
      </c>
      <c r="B2606" t="s">
        <v>229</v>
      </c>
      <c r="C2606" s="32">
        <v>8861</v>
      </c>
      <c r="D2606" s="1">
        <v>45444</v>
      </c>
      <c r="E2606" s="32">
        <v>2024</v>
      </c>
      <c r="F2606" s="32">
        <v>6</v>
      </c>
      <c r="G2606" s="32">
        <v>19690</v>
      </c>
      <c r="H2606" s="32">
        <v>28551</v>
      </c>
    </row>
    <row r="2607" spans="1:8" x14ac:dyDescent="0.3">
      <c r="A2607" t="s">
        <v>119</v>
      </c>
      <c r="B2607" t="s">
        <v>230</v>
      </c>
      <c r="C2607" s="32">
        <v>12911</v>
      </c>
      <c r="D2607" s="1">
        <v>45474</v>
      </c>
      <c r="E2607" s="32">
        <v>2024</v>
      </c>
      <c r="F2607" s="32">
        <v>7</v>
      </c>
      <c r="G2607" s="32">
        <v>12832</v>
      </c>
      <c r="H2607" s="32">
        <v>25743</v>
      </c>
    </row>
    <row r="2608" spans="1:8" x14ac:dyDescent="0.3">
      <c r="A2608" t="s">
        <v>119</v>
      </c>
      <c r="B2608" t="s">
        <v>231</v>
      </c>
      <c r="C2608" s="32">
        <v>6434</v>
      </c>
      <c r="D2608" s="1">
        <v>45505</v>
      </c>
      <c r="E2608" s="32">
        <v>2024</v>
      </c>
      <c r="F2608" s="32">
        <v>8</v>
      </c>
      <c r="G2608" s="32">
        <v>21593</v>
      </c>
      <c r="H2608" s="32">
        <v>28027</v>
      </c>
    </row>
    <row r="2609" spans="1:8" x14ac:dyDescent="0.3">
      <c r="A2609" t="s">
        <v>119</v>
      </c>
      <c r="B2609" t="s">
        <v>232</v>
      </c>
      <c r="C2609" s="32">
        <v>9890</v>
      </c>
      <c r="D2609" s="1">
        <v>45536</v>
      </c>
      <c r="E2609" s="32">
        <v>2024</v>
      </c>
      <c r="F2609" s="32">
        <v>9</v>
      </c>
      <c r="G2609" s="32">
        <v>19354</v>
      </c>
      <c r="H2609" s="32">
        <v>29244</v>
      </c>
    </row>
    <row r="2610" spans="1:8" x14ac:dyDescent="0.3">
      <c r="A2610" t="s">
        <v>119</v>
      </c>
      <c r="B2610" t="s">
        <v>233</v>
      </c>
      <c r="C2610" s="32">
        <v>7672</v>
      </c>
      <c r="D2610" s="1">
        <v>45658</v>
      </c>
      <c r="E2610" s="32">
        <v>2025</v>
      </c>
      <c r="F2610" s="32">
        <v>1</v>
      </c>
      <c r="G2610" s="32">
        <v>16946</v>
      </c>
      <c r="H2610" s="32">
        <v>24618</v>
      </c>
    </row>
    <row r="2611" spans="1:8" x14ac:dyDescent="0.3">
      <c r="A2611" t="s">
        <v>119</v>
      </c>
      <c r="B2611" t="s">
        <v>234</v>
      </c>
      <c r="C2611" s="32">
        <v>17617</v>
      </c>
      <c r="D2611" s="1">
        <v>45931</v>
      </c>
      <c r="E2611" s="32">
        <v>2025</v>
      </c>
      <c r="F2611" s="32">
        <v>10</v>
      </c>
      <c r="G2611" s="32">
        <v>20589</v>
      </c>
      <c r="H2611" s="32">
        <v>38206</v>
      </c>
    </row>
    <row r="2612" spans="1:8" x14ac:dyDescent="0.3">
      <c r="A2612" t="s">
        <v>119</v>
      </c>
      <c r="B2612" t="s">
        <v>235</v>
      </c>
      <c r="C2612" s="32">
        <v>6252</v>
      </c>
      <c r="D2612" s="1">
        <v>45689</v>
      </c>
      <c r="E2612" s="32">
        <v>2025</v>
      </c>
      <c r="F2612" s="32">
        <v>2</v>
      </c>
      <c r="G2612" s="32">
        <v>13955</v>
      </c>
      <c r="H2612" s="32">
        <v>20207</v>
      </c>
    </row>
    <row r="2613" spans="1:8" x14ac:dyDescent="0.3">
      <c r="A2613" t="s">
        <v>119</v>
      </c>
      <c r="B2613" t="s">
        <v>236</v>
      </c>
      <c r="C2613" s="32">
        <v>5895</v>
      </c>
      <c r="D2613" s="1">
        <v>45717</v>
      </c>
      <c r="E2613" s="32">
        <v>2025</v>
      </c>
      <c r="F2613" s="32">
        <v>3</v>
      </c>
      <c r="G2613" s="32">
        <v>15578</v>
      </c>
      <c r="H2613" s="32">
        <v>21473</v>
      </c>
    </row>
    <row r="2614" spans="1:8" x14ac:dyDescent="0.3">
      <c r="A2614" t="s">
        <v>119</v>
      </c>
      <c r="B2614" t="s">
        <v>237</v>
      </c>
      <c r="C2614" s="32">
        <v>5912</v>
      </c>
      <c r="D2614" s="1">
        <v>45748</v>
      </c>
      <c r="E2614" s="32">
        <v>2025</v>
      </c>
      <c r="F2614" s="32">
        <v>4</v>
      </c>
      <c r="G2614" s="32">
        <v>21258</v>
      </c>
      <c r="H2614" s="32">
        <v>27170</v>
      </c>
    </row>
    <row r="2615" spans="1:8" x14ac:dyDescent="0.3">
      <c r="A2615" t="s">
        <v>119</v>
      </c>
      <c r="B2615" t="s">
        <v>238</v>
      </c>
      <c r="C2615" s="32">
        <v>10976</v>
      </c>
      <c r="D2615" s="1">
        <v>45778</v>
      </c>
      <c r="E2615" s="32">
        <v>2025</v>
      </c>
      <c r="F2615" s="32">
        <v>5</v>
      </c>
      <c r="G2615" s="32">
        <v>22691</v>
      </c>
      <c r="H2615" s="32">
        <v>33667</v>
      </c>
    </row>
    <row r="2616" spans="1:8" x14ac:dyDescent="0.3">
      <c r="A2616" t="s">
        <v>119</v>
      </c>
      <c r="B2616" t="s">
        <v>239</v>
      </c>
      <c r="C2616" s="32">
        <v>9436</v>
      </c>
      <c r="D2616" s="1">
        <v>45809</v>
      </c>
      <c r="E2616" s="32">
        <v>2025</v>
      </c>
      <c r="F2616" s="32">
        <v>6</v>
      </c>
      <c r="G2616" s="32">
        <v>18249</v>
      </c>
      <c r="H2616" s="32">
        <v>27685</v>
      </c>
    </row>
    <row r="2617" spans="1:8" x14ac:dyDescent="0.3">
      <c r="A2617" t="s">
        <v>119</v>
      </c>
      <c r="B2617" t="s">
        <v>240</v>
      </c>
      <c r="C2617" s="32">
        <v>10770</v>
      </c>
      <c r="D2617" s="1">
        <v>45839</v>
      </c>
      <c r="E2617" s="32">
        <v>2025</v>
      </c>
      <c r="F2617" s="32">
        <v>7</v>
      </c>
      <c r="G2617" s="32">
        <v>11229</v>
      </c>
      <c r="H2617" s="32">
        <v>21999</v>
      </c>
    </row>
    <row r="2618" spans="1:8" x14ac:dyDescent="0.3">
      <c r="A2618" t="s">
        <v>119</v>
      </c>
      <c r="B2618" t="s">
        <v>241</v>
      </c>
      <c r="C2618" s="32">
        <v>10645</v>
      </c>
      <c r="D2618" s="1">
        <v>45870</v>
      </c>
      <c r="E2618" s="32">
        <v>2025</v>
      </c>
      <c r="F2618" s="32">
        <v>8</v>
      </c>
      <c r="G2618" s="32">
        <v>13222</v>
      </c>
      <c r="H2618" s="32">
        <v>23867</v>
      </c>
    </row>
    <row r="2619" spans="1:8" x14ac:dyDescent="0.3">
      <c r="A2619" t="s">
        <v>119</v>
      </c>
      <c r="B2619" t="s">
        <v>242</v>
      </c>
      <c r="C2619" s="32">
        <v>17981</v>
      </c>
      <c r="D2619" s="1">
        <v>45901</v>
      </c>
      <c r="E2619" s="32">
        <v>2025</v>
      </c>
      <c r="F2619" s="32">
        <v>9</v>
      </c>
      <c r="G2619" s="32">
        <v>20921</v>
      </c>
      <c r="H2619" s="32">
        <v>38902</v>
      </c>
    </row>
    <row r="2620" spans="1:8" x14ac:dyDescent="0.3">
      <c r="A2620" t="s">
        <v>120</v>
      </c>
      <c r="B2620" t="s">
        <v>221</v>
      </c>
      <c r="C2620" s="32">
        <v>27554</v>
      </c>
      <c r="D2620" s="1">
        <v>45292</v>
      </c>
      <c r="E2620" s="32">
        <v>2024</v>
      </c>
      <c r="F2620" s="32">
        <v>1</v>
      </c>
      <c r="G2620" s="32">
        <v>4481</v>
      </c>
      <c r="H2620" s="32">
        <v>32035</v>
      </c>
    </row>
    <row r="2621" spans="1:8" x14ac:dyDescent="0.3">
      <c r="A2621" t="s">
        <v>120</v>
      </c>
      <c r="B2621" t="s">
        <v>222</v>
      </c>
      <c r="C2621" s="32">
        <v>11750</v>
      </c>
      <c r="D2621" s="1">
        <v>45566</v>
      </c>
      <c r="E2621" s="32">
        <v>2024</v>
      </c>
      <c r="F2621" s="32">
        <v>10</v>
      </c>
      <c r="G2621" s="32">
        <v>4470</v>
      </c>
      <c r="H2621" s="32">
        <v>16220</v>
      </c>
    </row>
    <row r="2622" spans="1:8" x14ac:dyDescent="0.3">
      <c r="A2622" t="s">
        <v>120</v>
      </c>
      <c r="B2622" t="s">
        <v>223</v>
      </c>
      <c r="C2622" s="32">
        <v>20671</v>
      </c>
      <c r="D2622" s="1">
        <v>45597</v>
      </c>
      <c r="E2622" s="32">
        <v>2024</v>
      </c>
      <c r="F2622" s="32">
        <v>11</v>
      </c>
      <c r="G2622" s="32">
        <v>4609</v>
      </c>
      <c r="H2622" s="32">
        <v>25280</v>
      </c>
    </row>
    <row r="2623" spans="1:8" x14ac:dyDescent="0.3">
      <c r="A2623" t="s">
        <v>120</v>
      </c>
      <c r="B2623" t="s">
        <v>224</v>
      </c>
      <c r="C2623" s="32">
        <v>11223</v>
      </c>
      <c r="D2623" s="1">
        <v>45627</v>
      </c>
      <c r="E2623" s="32">
        <v>2024</v>
      </c>
      <c r="F2623" s="32">
        <v>12</v>
      </c>
      <c r="G2623" s="32">
        <v>2678</v>
      </c>
      <c r="H2623" s="32">
        <v>13901</v>
      </c>
    </row>
    <row r="2624" spans="1:8" x14ac:dyDescent="0.3">
      <c r="A2624" t="s">
        <v>120</v>
      </c>
      <c r="B2624" t="s">
        <v>225</v>
      </c>
      <c r="C2624" s="32">
        <v>16881</v>
      </c>
      <c r="D2624" s="1">
        <v>45323</v>
      </c>
      <c r="E2624" s="32">
        <v>2024</v>
      </c>
      <c r="F2624" s="32">
        <v>2</v>
      </c>
      <c r="G2624" s="32">
        <v>4105</v>
      </c>
      <c r="H2624" s="32">
        <v>20986</v>
      </c>
    </row>
    <row r="2625" spans="1:8" x14ac:dyDescent="0.3">
      <c r="A2625" t="s">
        <v>120</v>
      </c>
      <c r="B2625" t="s">
        <v>226</v>
      </c>
      <c r="C2625" s="32">
        <v>16539</v>
      </c>
      <c r="D2625" s="1">
        <v>45352</v>
      </c>
      <c r="E2625" s="32">
        <v>2024</v>
      </c>
      <c r="F2625" s="32">
        <v>3</v>
      </c>
      <c r="G2625" s="32">
        <v>7375</v>
      </c>
      <c r="H2625" s="32">
        <v>23914</v>
      </c>
    </row>
    <row r="2626" spans="1:8" x14ac:dyDescent="0.3">
      <c r="A2626" t="s">
        <v>120</v>
      </c>
      <c r="B2626" t="s">
        <v>227</v>
      </c>
      <c r="C2626" s="32">
        <v>10803</v>
      </c>
      <c r="D2626" s="1">
        <v>45383</v>
      </c>
      <c r="E2626" s="32">
        <v>2024</v>
      </c>
      <c r="F2626" s="32">
        <v>4</v>
      </c>
      <c r="G2626" s="32">
        <v>3100</v>
      </c>
      <c r="H2626" s="32">
        <v>13903</v>
      </c>
    </row>
    <row r="2627" spans="1:8" x14ac:dyDescent="0.3">
      <c r="A2627" t="s">
        <v>120</v>
      </c>
      <c r="B2627" t="s">
        <v>228</v>
      </c>
      <c r="C2627" s="32">
        <v>13453</v>
      </c>
      <c r="D2627" s="1">
        <v>45413</v>
      </c>
      <c r="E2627" s="32">
        <v>2024</v>
      </c>
      <c r="F2627" s="32">
        <v>5</v>
      </c>
      <c r="G2627" s="32">
        <v>4626</v>
      </c>
      <c r="H2627" s="32">
        <v>18079</v>
      </c>
    </row>
    <row r="2628" spans="1:8" x14ac:dyDescent="0.3">
      <c r="A2628" t="s">
        <v>120</v>
      </c>
      <c r="B2628" t="s">
        <v>229</v>
      </c>
      <c r="C2628" s="32">
        <v>11583</v>
      </c>
      <c r="D2628" s="1">
        <v>45444</v>
      </c>
      <c r="E2628" s="32">
        <v>2024</v>
      </c>
      <c r="F2628" s="32">
        <v>6</v>
      </c>
      <c r="G2628" s="32">
        <v>8804</v>
      </c>
      <c r="H2628" s="32">
        <v>20387</v>
      </c>
    </row>
    <row r="2629" spans="1:8" x14ac:dyDescent="0.3">
      <c r="A2629" t="s">
        <v>120</v>
      </c>
      <c r="B2629" t="s">
        <v>230</v>
      </c>
      <c r="C2629" s="32">
        <v>16472</v>
      </c>
      <c r="D2629" s="1">
        <v>45474</v>
      </c>
      <c r="E2629" s="32">
        <v>2024</v>
      </c>
      <c r="F2629" s="32">
        <v>7</v>
      </c>
      <c r="G2629" s="32">
        <v>2485</v>
      </c>
      <c r="H2629" s="32">
        <v>18957</v>
      </c>
    </row>
    <row r="2630" spans="1:8" x14ac:dyDescent="0.3">
      <c r="A2630" t="s">
        <v>120</v>
      </c>
      <c r="B2630" t="s">
        <v>231</v>
      </c>
      <c r="C2630" s="32">
        <v>13572</v>
      </c>
      <c r="D2630" s="1">
        <v>45505</v>
      </c>
      <c r="E2630" s="32">
        <v>2024</v>
      </c>
      <c r="F2630" s="32">
        <v>8</v>
      </c>
      <c r="G2630" s="32">
        <v>7315</v>
      </c>
      <c r="H2630" s="32">
        <v>20887</v>
      </c>
    </row>
    <row r="2631" spans="1:8" x14ac:dyDescent="0.3">
      <c r="A2631" t="s">
        <v>120</v>
      </c>
      <c r="B2631" t="s">
        <v>232</v>
      </c>
      <c r="C2631" s="32">
        <v>8824</v>
      </c>
      <c r="D2631" s="1">
        <v>45536</v>
      </c>
      <c r="E2631" s="32">
        <v>2024</v>
      </c>
      <c r="F2631" s="32">
        <v>9</v>
      </c>
      <c r="G2631" s="32">
        <v>6587</v>
      </c>
      <c r="H2631" s="32">
        <v>15411</v>
      </c>
    </row>
    <row r="2632" spans="1:8" x14ac:dyDescent="0.3">
      <c r="A2632" t="s">
        <v>120</v>
      </c>
      <c r="B2632" t="s">
        <v>233</v>
      </c>
      <c r="C2632" s="32">
        <v>20268</v>
      </c>
      <c r="D2632" s="1">
        <v>45658</v>
      </c>
      <c r="E2632" s="32">
        <v>2025</v>
      </c>
      <c r="F2632" s="32">
        <v>1</v>
      </c>
      <c r="G2632" s="32">
        <v>5951</v>
      </c>
      <c r="H2632" s="32">
        <v>26219</v>
      </c>
    </row>
    <row r="2633" spans="1:8" x14ac:dyDescent="0.3">
      <c r="A2633" t="s">
        <v>120</v>
      </c>
      <c r="B2633" t="s">
        <v>234</v>
      </c>
      <c r="C2633" s="32">
        <v>22573</v>
      </c>
      <c r="D2633" s="1">
        <v>45931</v>
      </c>
      <c r="E2633" s="32">
        <v>2025</v>
      </c>
      <c r="F2633" s="32">
        <v>10</v>
      </c>
      <c r="G2633" s="32">
        <v>3883</v>
      </c>
      <c r="H2633" s="32">
        <v>26456</v>
      </c>
    </row>
    <row r="2634" spans="1:8" x14ac:dyDescent="0.3">
      <c r="A2634" t="s">
        <v>120</v>
      </c>
      <c r="B2634" t="s">
        <v>235</v>
      </c>
      <c r="C2634" s="32">
        <v>27664</v>
      </c>
      <c r="D2634" s="1">
        <v>45689</v>
      </c>
      <c r="E2634" s="32">
        <v>2025</v>
      </c>
      <c r="F2634" s="32">
        <v>2</v>
      </c>
      <c r="G2634" s="32">
        <v>2852</v>
      </c>
      <c r="H2634" s="32">
        <v>30516</v>
      </c>
    </row>
    <row r="2635" spans="1:8" x14ac:dyDescent="0.3">
      <c r="A2635" t="s">
        <v>120</v>
      </c>
      <c r="B2635" t="s">
        <v>236</v>
      </c>
      <c r="C2635" s="32">
        <v>25579</v>
      </c>
      <c r="D2635" s="1">
        <v>45717</v>
      </c>
      <c r="E2635" s="32">
        <v>2025</v>
      </c>
      <c r="F2635" s="32">
        <v>3</v>
      </c>
      <c r="G2635" s="32">
        <v>5763</v>
      </c>
      <c r="H2635" s="32">
        <v>31342</v>
      </c>
    </row>
    <row r="2636" spans="1:8" x14ac:dyDescent="0.3">
      <c r="A2636" t="s">
        <v>120</v>
      </c>
      <c r="B2636" t="s">
        <v>237</v>
      </c>
      <c r="C2636" s="32">
        <v>17811</v>
      </c>
      <c r="D2636" s="1">
        <v>45748</v>
      </c>
      <c r="E2636" s="32">
        <v>2025</v>
      </c>
      <c r="F2636" s="32">
        <v>4</v>
      </c>
      <c r="G2636" s="32">
        <v>6973</v>
      </c>
      <c r="H2636" s="32">
        <v>24784</v>
      </c>
    </row>
    <row r="2637" spans="1:8" x14ac:dyDescent="0.3">
      <c r="A2637" t="s">
        <v>120</v>
      </c>
      <c r="B2637" t="s">
        <v>238</v>
      </c>
      <c r="C2637" s="32">
        <v>27717</v>
      </c>
      <c r="D2637" s="1">
        <v>45778</v>
      </c>
      <c r="E2637" s="32">
        <v>2025</v>
      </c>
      <c r="F2637" s="32">
        <v>5</v>
      </c>
      <c r="G2637" s="32">
        <v>7911</v>
      </c>
      <c r="H2637" s="32">
        <v>35628</v>
      </c>
    </row>
    <row r="2638" spans="1:8" x14ac:dyDescent="0.3">
      <c r="A2638" t="s">
        <v>120</v>
      </c>
      <c r="B2638" t="s">
        <v>239</v>
      </c>
      <c r="C2638" s="32">
        <v>29540</v>
      </c>
      <c r="D2638" s="1">
        <v>45809</v>
      </c>
      <c r="E2638" s="32">
        <v>2025</v>
      </c>
      <c r="F2638" s="32">
        <v>6</v>
      </c>
      <c r="G2638" s="32">
        <v>12882</v>
      </c>
      <c r="H2638" s="32">
        <v>42422</v>
      </c>
    </row>
    <row r="2639" spans="1:8" x14ac:dyDescent="0.3">
      <c r="A2639" t="s">
        <v>120</v>
      </c>
      <c r="B2639" t="s">
        <v>240</v>
      </c>
      <c r="C2639" s="32">
        <v>36998</v>
      </c>
      <c r="D2639" s="1">
        <v>45839</v>
      </c>
      <c r="E2639" s="32">
        <v>2025</v>
      </c>
      <c r="F2639" s="32">
        <v>7</v>
      </c>
      <c r="G2639" s="32">
        <v>16353</v>
      </c>
      <c r="H2639" s="32">
        <v>53351</v>
      </c>
    </row>
    <row r="2640" spans="1:8" x14ac:dyDescent="0.3">
      <c r="A2640" t="s">
        <v>120</v>
      </c>
      <c r="B2640" t="s">
        <v>241</v>
      </c>
      <c r="C2640" s="32">
        <v>20927</v>
      </c>
      <c r="D2640" s="1">
        <v>45870</v>
      </c>
      <c r="E2640" s="32">
        <v>2025</v>
      </c>
      <c r="F2640" s="32">
        <v>8</v>
      </c>
      <c r="G2640" s="32">
        <v>3260</v>
      </c>
      <c r="H2640" s="32">
        <v>24187</v>
      </c>
    </row>
    <row r="2641" spans="1:8" x14ac:dyDescent="0.3">
      <c r="A2641" t="s">
        <v>120</v>
      </c>
      <c r="B2641" t="s">
        <v>242</v>
      </c>
      <c r="C2641" s="32">
        <v>24698</v>
      </c>
      <c r="D2641" s="1">
        <v>45901</v>
      </c>
      <c r="E2641" s="32">
        <v>2025</v>
      </c>
      <c r="F2641" s="32">
        <v>9</v>
      </c>
      <c r="G2641" s="32">
        <v>5728</v>
      </c>
      <c r="H2641" s="32">
        <v>30426</v>
      </c>
    </row>
    <row r="2642" spans="1:8" x14ac:dyDescent="0.3">
      <c r="A2642" t="s">
        <v>121</v>
      </c>
      <c r="B2642" t="s">
        <v>221</v>
      </c>
      <c r="C2642" s="32">
        <v>61261</v>
      </c>
      <c r="D2642" s="1">
        <v>45292</v>
      </c>
      <c r="E2642" s="32">
        <v>2024</v>
      </c>
      <c r="F2642" s="32">
        <v>1</v>
      </c>
      <c r="G2642" s="32">
        <v>10425</v>
      </c>
      <c r="H2642" s="32">
        <v>71686</v>
      </c>
    </row>
    <row r="2643" spans="1:8" x14ac:dyDescent="0.3">
      <c r="A2643" t="s">
        <v>121</v>
      </c>
      <c r="B2643" t="s">
        <v>222</v>
      </c>
      <c r="C2643" s="32">
        <v>79471</v>
      </c>
      <c r="D2643" s="1">
        <v>45566</v>
      </c>
      <c r="E2643" s="32">
        <v>2024</v>
      </c>
      <c r="F2643" s="32">
        <v>10</v>
      </c>
      <c r="G2643" s="32">
        <v>3816</v>
      </c>
      <c r="H2643" s="32">
        <v>83287</v>
      </c>
    </row>
    <row r="2644" spans="1:8" x14ac:dyDescent="0.3">
      <c r="A2644" t="s">
        <v>121</v>
      </c>
      <c r="B2644" t="s">
        <v>223</v>
      </c>
      <c r="C2644" s="32">
        <v>48088</v>
      </c>
      <c r="D2644" s="1">
        <v>45597</v>
      </c>
      <c r="E2644" s="32">
        <v>2024</v>
      </c>
      <c r="F2644" s="32">
        <v>11</v>
      </c>
      <c r="G2644" s="32">
        <v>6439</v>
      </c>
      <c r="H2644" s="32">
        <v>54527</v>
      </c>
    </row>
    <row r="2645" spans="1:8" x14ac:dyDescent="0.3">
      <c r="A2645" t="s">
        <v>121</v>
      </c>
      <c r="B2645" t="s">
        <v>224</v>
      </c>
      <c r="C2645" s="32">
        <v>65261</v>
      </c>
      <c r="D2645" s="1">
        <v>45627</v>
      </c>
      <c r="E2645" s="32">
        <v>2024</v>
      </c>
      <c r="F2645" s="32">
        <v>12</v>
      </c>
      <c r="G2645" s="32">
        <v>1866</v>
      </c>
      <c r="H2645" s="32">
        <v>67127</v>
      </c>
    </row>
    <row r="2646" spans="1:8" x14ac:dyDescent="0.3">
      <c r="A2646" t="s">
        <v>121</v>
      </c>
      <c r="B2646" t="s">
        <v>225</v>
      </c>
      <c r="C2646" s="32">
        <v>62042</v>
      </c>
      <c r="D2646" s="1">
        <v>45323</v>
      </c>
      <c r="E2646" s="32">
        <v>2024</v>
      </c>
      <c r="F2646" s="32">
        <v>2</v>
      </c>
      <c r="G2646" s="32">
        <v>2392</v>
      </c>
      <c r="H2646" s="32">
        <v>64434</v>
      </c>
    </row>
    <row r="2647" spans="1:8" x14ac:dyDescent="0.3">
      <c r="A2647" t="s">
        <v>121</v>
      </c>
      <c r="B2647" t="s">
        <v>226</v>
      </c>
      <c r="C2647" s="32">
        <v>62449</v>
      </c>
      <c r="D2647" s="1">
        <v>45352</v>
      </c>
      <c r="E2647" s="32">
        <v>2024</v>
      </c>
      <c r="F2647" s="32">
        <v>3</v>
      </c>
      <c r="G2647" s="32">
        <v>3785</v>
      </c>
      <c r="H2647" s="32">
        <v>66234</v>
      </c>
    </row>
    <row r="2648" spans="1:8" x14ac:dyDescent="0.3">
      <c r="A2648" t="s">
        <v>121</v>
      </c>
      <c r="B2648" t="s">
        <v>227</v>
      </c>
      <c r="C2648" s="32">
        <v>57578</v>
      </c>
      <c r="D2648" s="1">
        <v>45383</v>
      </c>
      <c r="E2648" s="32">
        <v>2024</v>
      </c>
      <c r="F2648" s="32">
        <v>4</v>
      </c>
      <c r="G2648" s="32">
        <v>6271</v>
      </c>
      <c r="H2648" s="32">
        <v>63849</v>
      </c>
    </row>
    <row r="2649" spans="1:8" x14ac:dyDescent="0.3">
      <c r="A2649" t="s">
        <v>121</v>
      </c>
      <c r="B2649" t="s">
        <v>228</v>
      </c>
      <c r="C2649" s="32">
        <v>79172</v>
      </c>
      <c r="D2649" s="1">
        <v>45413</v>
      </c>
      <c r="E2649" s="32">
        <v>2024</v>
      </c>
      <c r="F2649" s="32">
        <v>5</v>
      </c>
      <c r="G2649" s="32">
        <v>3597</v>
      </c>
      <c r="H2649" s="32">
        <v>82769</v>
      </c>
    </row>
    <row r="2650" spans="1:8" x14ac:dyDescent="0.3">
      <c r="A2650" t="s">
        <v>121</v>
      </c>
      <c r="B2650" t="s">
        <v>229</v>
      </c>
      <c r="C2650" s="32">
        <v>47814</v>
      </c>
      <c r="D2650" s="1">
        <v>45444</v>
      </c>
      <c r="E2650" s="32">
        <v>2024</v>
      </c>
      <c r="F2650" s="32">
        <v>6</v>
      </c>
      <c r="G2650" s="32">
        <v>2082</v>
      </c>
      <c r="H2650" s="32">
        <v>49896</v>
      </c>
    </row>
    <row r="2651" spans="1:8" x14ac:dyDescent="0.3">
      <c r="A2651" t="s">
        <v>121</v>
      </c>
      <c r="B2651" t="s">
        <v>230</v>
      </c>
      <c r="C2651" s="32">
        <v>51236</v>
      </c>
      <c r="D2651" s="1">
        <v>45474</v>
      </c>
      <c r="E2651" s="32">
        <v>2024</v>
      </c>
      <c r="F2651" s="32">
        <v>7</v>
      </c>
      <c r="G2651" s="32">
        <v>3898</v>
      </c>
      <c r="H2651" s="32">
        <v>55134</v>
      </c>
    </row>
    <row r="2652" spans="1:8" x14ac:dyDescent="0.3">
      <c r="A2652" t="s">
        <v>121</v>
      </c>
      <c r="B2652" t="s">
        <v>231</v>
      </c>
      <c r="C2652" s="32">
        <v>76542</v>
      </c>
      <c r="D2652" s="1">
        <v>45505</v>
      </c>
      <c r="E2652" s="32">
        <v>2024</v>
      </c>
      <c r="F2652" s="32">
        <v>8</v>
      </c>
      <c r="G2652" s="32">
        <v>4026</v>
      </c>
      <c r="H2652" s="32">
        <v>80568</v>
      </c>
    </row>
    <row r="2653" spans="1:8" x14ac:dyDescent="0.3">
      <c r="A2653" t="s">
        <v>121</v>
      </c>
      <c r="B2653" t="s">
        <v>232</v>
      </c>
      <c r="C2653" s="32">
        <v>62320</v>
      </c>
      <c r="D2653" s="1">
        <v>45536</v>
      </c>
      <c r="E2653" s="32">
        <v>2024</v>
      </c>
      <c r="F2653" s="32">
        <v>9</v>
      </c>
      <c r="G2653" s="32">
        <v>4809</v>
      </c>
      <c r="H2653" s="32">
        <v>67129</v>
      </c>
    </row>
    <row r="2654" spans="1:8" x14ac:dyDescent="0.3">
      <c r="A2654" t="s">
        <v>121</v>
      </c>
      <c r="B2654" t="s">
        <v>233</v>
      </c>
      <c r="C2654" s="32">
        <v>74657</v>
      </c>
      <c r="D2654" s="1">
        <v>45658</v>
      </c>
      <c r="E2654" s="32">
        <v>2025</v>
      </c>
      <c r="F2654" s="32">
        <v>1</v>
      </c>
      <c r="G2654" s="32">
        <v>10010</v>
      </c>
      <c r="H2654" s="32">
        <v>84667</v>
      </c>
    </row>
    <row r="2655" spans="1:8" x14ac:dyDescent="0.3">
      <c r="A2655" t="s">
        <v>121</v>
      </c>
      <c r="B2655" t="s">
        <v>234</v>
      </c>
      <c r="C2655" s="32">
        <v>45988</v>
      </c>
      <c r="D2655" s="1">
        <v>45931</v>
      </c>
      <c r="E2655" s="32">
        <v>2025</v>
      </c>
      <c r="F2655" s="32">
        <v>10</v>
      </c>
      <c r="G2655" s="32">
        <v>7006</v>
      </c>
      <c r="H2655" s="32">
        <v>52994</v>
      </c>
    </row>
    <row r="2656" spans="1:8" x14ac:dyDescent="0.3">
      <c r="A2656" t="s">
        <v>121</v>
      </c>
      <c r="B2656" t="s">
        <v>235</v>
      </c>
      <c r="C2656" s="32">
        <v>49685</v>
      </c>
      <c r="D2656" s="1">
        <v>45689</v>
      </c>
      <c r="E2656" s="32">
        <v>2025</v>
      </c>
      <c r="F2656" s="32">
        <v>2</v>
      </c>
      <c r="G2656" s="32">
        <v>4494</v>
      </c>
      <c r="H2656" s="32">
        <v>54179</v>
      </c>
    </row>
    <row r="2657" spans="1:8" x14ac:dyDescent="0.3">
      <c r="A2657" t="s">
        <v>121</v>
      </c>
      <c r="B2657" t="s">
        <v>236</v>
      </c>
      <c r="C2657" s="32">
        <v>63555</v>
      </c>
      <c r="D2657" s="1">
        <v>45717</v>
      </c>
      <c r="E2657" s="32">
        <v>2025</v>
      </c>
      <c r="F2657" s="32">
        <v>3</v>
      </c>
      <c r="G2657" s="32">
        <v>5756</v>
      </c>
      <c r="H2657" s="32">
        <v>69311</v>
      </c>
    </row>
    <row r="2658" spans="1:8" x14ac:dyDescent="0.3">
      <c r="A2658" t="s">
        <v>121</v>
      </c>
      <c r="B2658" t="s">
        <v>237</v>
      </c>
      <c r="C2658" s="32">
        <v>60237</v>
      </c>
      <c r="D2658" s="1">
        <v>45748</v>
      </c>
      <c r="E2658" s="32">
        <v>2025</v>
      </c>
      <c r="F2658" s="32">
        <v>4</v>
      </c>
      <c r="G2658" s="32">
        <v>8599</v>
      </c>
      <c r="H2658" s="32">
        <v>68836</v>
      </c>
    </row>
    <row r="2659" spans="1:8" x14ac:dyDescent="0.3">
      <c r="A2659" t="s">
        <v>121</v>
      </c>
      <c r="B2659" t="s">
        <v>238</v>
      </c>
      <c r="C2659" s="32">
        <v>68696</v>
      </c>
      <c r="D2659" s="1">
        <v>45778</v>
      </c>
      <c r="E2659" s="32">
        <v>2025</v>
      </c>
      <c r="F2659" s="32">
        <v>5</v>
      </c>
      <c r="G2659" s="32">
        <v>2484</v>
      </c>
      <c r="H2659" s="32">
        <v>71180</v>
      </c>
    </row>
    <row r="2660" spans="1:8" x14ac:dyDescent="0.3">
      <c r="A2660" t="s">
        <v>121</v>
      </c>
      <c r="B2660" t="s">
        <v>239</v>
      </c>
      <c r="C2660" s="32">
        <v>56927</v>
      </c>
      <c r="D2660" s="1">
        <v>45809</v>
      </c>
      <c r="E2660" s="32">
        <v>2025</v>
      </c>
      <c r="F2660" s="32">
        <v>6</v>
      </c>
      <c r="G2660" s="32">
        <v>3459</v>
      </c>
      <c r="H2660" s="32">
        <v>60386</v>
      </c>
    </row>
    <row r="2661" spans="1:8" x14ac:dyDescent="0.3">
      <c r="A2661" t="s">
        <v>121</v>
      </c>
      <c r="B2661" t="s">
        <v>240</v>
      </c>
      <c r="C2661" s="32">
        <v>61593</v>
      </c>
      <c r="D2661" s="1">
        <v>45839</v>
      </c>
      <c r="E2661" s="32">
        <v>2025</v>
      </c>
      <c r="F2661" s="32">
        <v>7</v>
      </c>
      <c r="G2661" s="32">
        <v>5692</v>
      </c>
      <c r="H2661" s="32">
        <v>67285</v>
      </c>
    </row>
    <row r="2662" spans="1:8" x14ac:dyDescent="0.3">
      <c r="A2662" t="s">
        <v>121</v>
      </c>
      <c r="B2662" t="s">
        <v>241</v>
      </c>
      <c r="C2662" s="32">
        <v>48243</v>
      </c>
      <c r="D2662" s="1">
        <v>45870</v>
      </c>
      <c r="E2662" s="32">
        <v>2025</v>
      </c>
      <c r="F2662" s="32">
        <v>8</v>
      </c>
      <c r="G2662" s="32">
        <v>7143</v>
      </c>
      <c r="H2662" s="32">
        <v>55386</v>
      </c>
    </row>
    <row r="2663" spans="1:8" x14ac:dyDescent="0.3">
      <c r="A2663" t="s">
        <v>121</v>
      </c>
      <c r="B2663" t="s">
        <v>242</v>
      </c>
      <c r="C2663" s="32">
        <v>78364</v>
      </c>
      <c r="D2663" s="1">
        <v>45901</v>
      </c>
      <c r="E2663" s="32">
        <v>2025</v>
      </c>
      <c r="F2663" s="32">
        <v>9</v>
      </c>
      <c r="G2663" s="32">
        <v>1304</v>
      </c>
      <c r="H2663" s="32">
        <v>79668</v>
      </c>
    </row>
    <row r="2664" spans="1:8" x14ac:dyDescent="0.3">
      <c r="A2664" t="s">
        <v>122</v>
      </c>
      <c r="B2664" t="s">
        <v>221</v>
      </c>
      <c r="C2664" s="32">
        <v>5741</v>
      </c>
      <c r="D2664" s="1">
        <v>45292</v>
      </c>
      <c r="E2664" s="32">
        <v>2024</v>
      </c>
      <c r="F2664" s="32">
        <v>1</v>
      </c>
      <c r="G2664" s="32">
        <v>2256</v>
      </c>
      <c r="H2664" s="32">
        <v>7997</v>
      </c>
    </row>
    <row r="2665" spans="1:8" x14ac:dyDescent="0.3">
      <c r="A2665" t="s">
        <v>122</v>
      </c>
      <c r="B2665" t="s">
        <v>222</v>
      </c>
      <c r="C2665" s="32">
        <v>3047</v>
      </c>
      <c r="D2665" s="1">
        <v>45566</v>
      </c>
      <c r="E2665" s="32">
        <v>2024</v>
      </c>
      <c r="F2665" s="32">
        <v>10</v>
      </c>
      <c r="G2665" s="32">
        <v>2046</v>
      </c>
      <c r="H2665" s="32">
        <v>5093</v>
      </c>
    </row>
    <row r="2666" spans="1:8" x14ac:dyDescent="0.3">
      <c r="A2666" t="s">
        <v>122</v>
      </c>
      <c r="B2666" t="s">
        <v>223</v>
      </c>
      <c r="C2666" s="32">
        <v>2098</v>
      </c>
      <c r="D2666" s="1">
        <v>45597</v>
      </c>
      <c r="E2666" s="32">
        <v>2024</v>
      </c>
      <c r="F2666" s="32">
        <v>11</v>
      </c>
      <c r="G2666" s="32">
        <v>1725</v>
      </c>
      <c r="H2666" s="32">
        <v>3823</v>
      </c>
    </row>
    <row r="2667" spans="1:8" x14ac:dyDescent="0.3">
      <c r="A2667" t="s">
        <v>122</v>
      </c>
      <c r="B2667" t="s">
        <v>224</v>
      </c>
      <c r="C2667" s="32">
        <v>1555</v>
      </c>
      <c r="D2667" s="1">
        <v>45627</v>
      </c>
      <c r="E2667" s="32">
        <v>2024</v>
      </c>
      <c r="F2667" s="32">
        <v>12</v>
      </c>
      <c r="G2667" s="32">
        <v>333</v>
      </c>
      <c r="H2667" s="32">
        <v>1888</v>
      </c>
    </row>
    <row r="2668" spans="1:8" x14ac:dyDescent="0.3">
      <c r="A2668" t="s">
        <v>122</v>
      </c>
      <c r="B2668" t="s">
        <v>225</v>
      </c>
      <c r="C2668" s="32">
        <v>3891</v>
      </c>
      <c r="D2668" s="1">
        <v>45323</v>
      </c>
      <c r="E2668" s="32">
        <v>2024</v>
      </c>
      <c r="F2668" s="32">
        <v>2</v>
      </c>
      <c r="G2668" s="32">
        <v>2238</v>
      </c>
      <c r="H2668" s="32">
        <v>6129</v>
      </c>
    </row>
    <row r="2669" spans="1:8" x14ac:dyDescent="0.3">
      <c r="A2669" t="s">
        <v>122</v>
      </c>
      <c r="B2669" t="s">
        <v>226</v>
      </c>
      <c r="C2669" s="32">
        <v>2114</v>
      </c>
      <c r="D2669" s="1">
        <v>45352</v>
      </c>
      <c r="E2669" s="32">
        <v>2024</v>
      </c>
      <c r="F2669" s="32">
        <v>3</v>
      </c>
      <c r="G2669" s="32">
        <v>2389</v>
      </c>
      <c r="H2669" s="32">
        <v>4503</v>
      </c>
    </row>
    <row r="2670" spans="1:8" x14ac:dyDescent="0.3">
      <c r="A2670" t="s">
        <v>122</v>
      </c>
      <c r="B2670" t="s">
        <v>227</v>
      </c>
      <c r="C2670" s="32">
        <v>2729</v>
      </c>
      <c r="D2670" s="1">
        <v>45383</v>
      </c>
      <c r="E2670" s="32">
        <v>2024</v>
      </c>
      <c r="F2670" s="32">
        <v>4</v>
      </c>
      <c r="G2670" s="32">
        <v>4628</v>
      </c>
      <c r="H2670" s="32">
        <v>7357</v>
      </c>
    </row>
    <row r="2671" spans="1:8" x14ac:dyDescent="0.3">
      <c r="A2671" t="s">
        <v>122</v>
      </c>
      <c r="B2671" t="s">
        <v>228</v>
      </c>
      <c r="C2671" s="32">
        <v>11232</v>
      </c>
      <c r="D2671" s="1">
        <v>45413</v>
      </c>
      <c r="E2671" s="32">
        <v>2024</v>
      </c>
      <c r="F2671" s="32">
        <v>5</v>
      </c>
      <c r="G2671" s="32">
        <v>3029</v>
      </c>
      <c r="H2671" s="32">
        <v>14261</v>
      </c>
    </row>
    <row r="2672" spans="1:8" x14ac:dyDescent="0.3">
      <c r="A2672" t="s">
        <v>122</v>
      </c>
      <c r="B2672" t="s">
        <v>229</v>
      </c>
      <c r="C2672" s="32">
        <v>2913</v>
      </c>
      <c r="D2672" s="1">
        <v>45444</v>
      </c>
      <c r="E2672" s="32">
        <v>2024</v>
      </c>
      <c r="F2672" s="32">
        <v>6</v>
      </c>
      <c r="G2672" s="32">
        <v>2318</v>
      </c>
      <c r="H2672" s="32">
        <v>5231</v>
      </c>
    </row>
    <row r="2673" spans="1:8" x14ac:dyDescent="0.3">
      <c r="A2673" t="s">
        <v>122</v>
      </c>
      <c r="B2673" t="s">
        <v>230</v>
      </c>
      <c r="C2673" s="32">
        <v>1749</v>
      </c>
      <c r="D2673" s="1">
        <v>45474</v>
      </c>
      <c r="E2673" s="32">
        <v>2024</v>
      </c>
      <c r="F2673" s="32">
        <v>7</v>
      </c>
      <c r="G2673" s="32">
        <v>423</v>
      </c>
      <c r="H2673" s="32">
        <v>2172</v>
      </c>
    </row>
    <row r="2674" spans="1:8" x14ac:dyDescent="0.3">
      <c r="A2674" t="s">
        <v>122</v>
      </c>
      <c r="B2674" t="s">
        <v>231</v>
      </c>
      <c r="C2674" s="32">
        <v>1601</v>
      </c>
      <c r="D2674" s="1">
        <v>45505</v>
      </c>
      <c r="E2674" s="32">
        <v>2024</v>
      </c>
      <c r="F2674" s="32">
        <v>8</v>
      </c>
      <c r="G2674" s="32">
        <v>2826</v>
      </c>
      <c r="H2674" s="32">
        <v>4427</v>
      </c>
    </row>
    <row r="2675" spans="1:8" x14ac:dyDescent="0.3">
      <c r="A2675" t="s">
        <v>122</v>
      </c>
      <c r="B2675" t="s">
        <v>232</v>
      </c>
      <c r="C2675" s="32">
        <v>4339</v>
      </c>
      <c r="D2675" s="1">
        <v>45536</v>
      </c>
      <c r="E2675" s="32">
        <v>2024</v>
      </c>
      <c r="F2675" s="32">
        <v>9</v>
      </c>
      <c r="G2675" s="32">
        <v>2729</v>
      </c>
      <c r="H2675" s="32">
        <v>7068</v>
      </c>
    </row>
    <row r="2676" spans="1:8" x14ac:dyDescent="0.3">
      <c r="A2676" t="s">
        <v>122</v>
      </c>
      <c r="B2676" t="s">
        <v>233</v>
      </c>
      <c r="C2676" s="32">
        <v>5286</v>
      </c>
      <c r="D2676" s="1">
        <v>45658</v>
      </c>
      <c r="E2676" s="32">
        <v>2025</v>
      </c>
      <c r="F2676" s="32">
        <v>1</v>
      </c>
      <c r="G2676" s="32">
        <v>2644</v>
      </c>
      <c r="H2676" s="32">
        <v>7930</v>
      </c>
    </row>
    <row r="2677" spans="1:8" x14ac:dyDescent="0.3">
      <c r="A2677" t="s">
        <v>122</v>
      </c>
      <c r="B2677" t="s">
        <v>234</v>
      </c>
      <c r="C2677" s="32">
        <v>3415</v>
      </c>
      <c r="D2677" s="1">
        <v>45931</v>
      </c>
      <c r="E2677" s="32">
        <v>2025</v>
      </c>
      <c r="F2677" s="32">
        <v>10</v>
      </c>
      <c r="G2677" s="32">
        <v>1141</v>
      </c>
      <c r="H2677" s="32">
        <v>4556</v>
      </c>
    </row>
    <row r="2678" spans="1:8" x14ac:dyDescent="0.3">
      <c r="A2678" t="s">
        <v>122</v>
      </c>
      <c r="B2678" t="s">
        <v>235</v>
      </c>
      <c r="C2678" s="32">
        <v>6259</v>
      </c>
      <c r="D2678" s="1">
        <v>45689</v>
      </c>
      <c r="E2678" s="32">
        <v>2025</v>
      </c>
      <c r="F2678" s="32">
        <v>2</v>
      </c>
      <c r="G2678" s="32">
        <v>480</v>
      </c>
      <c r="H2678" s="32">
        <v>6739</v>
      </c>
    </row>
    <row r="2679" spans="1:8" x14ac:dyDescent="0.3">
      <c r="A2679" t="s">
        <v>122</v>
      </c>
      <c r="B2679" t="s">
        <v>236</v>
      </c>
      <c r="C2679" s="32">
        <v>2947</v>
      </c>
      <c r="D2679" s="1">
        <v>45717</v>
      </c>
      <c r="E2679" s="32">
        <v>2025</v>
      </c>
      <c r="F2679" s="32">
        <v>3</v>
      </c>
      <c r="G2679" s="32">
        <v>1624</v>
      </c>
      <c r="H2679" s="32">
        <v>4571</v>
      </c>
    </row>
    <row r="2680" spans="1:8" x14ac:dyDescent="0.3">
      <c r="A2680" t="s">
        <v>122</v>
      </c>
      <c r="B2680" t="s">
        <v>237</v>
      </c>
      <c r="C2680" s="32">
        <v>7039</v>
      </c>
      <c r="D2680" s="1">
        <v>45748</v>
      </c>
      <c r="E2680" s="32">
        <v>2025</v>
      </c>
      <c r="F2680" s="32">
        <v>4</v>
      </c>
      <c r="G2680" s="32">
        <v>3352</v>
      </c>
      <c r="H2680" s="32">
        <v>10391</v>
      </c>
    </row>
    <row r="2681" spans="1:8" x14ac:dyDescent="0.3">
      <c r="A2681" t="s">
        <v>122</v>
      </c>
      <c r="B2681" t="s">
        <v>238</v>
      </c>
      <c r="C2681" s="32">
        <v>4070</v>
      </c>
      <c r="D2681" s="1">
        <v>45778</v>
      </c>
      <c r="E2681" s="32">
        <v>2025</v>
      </c>
      <c r="F2681" s="32">
        <v>5</v>
      </c>
      <c r="G2681" s="32">
        <v>947</v>
      </c>
      <c r="H2681" s="32">
        <v>5017</v>
      </c>
    </row>
    <row r="2682" spans="1:8" x14ac:dyDescent="0.3">
      <c r="A2682" t="s">
        <v>122</v>
      </c>
      <c r="B2682" t="s">
        <v>239</v>
      </c>
      <c r="C2682" s="32">
        <v>3239</v>
      </c>
      <c r="D2682" s="1">
        <v>45809</v>
      </c>
      <c r="E2682" s="32">
        <v>2025</v>
      </c>
      <c r="F2682" s="32">
        <v>6</v>
      </c>
      <c r="G2682" s="32">
        <v>2797</v>
      </c>
      <c r="H2682" s="32">
        <v>6036</v>
      </c>
    </row>
    <row r="2683" spans="1:8" x14ac:dyDescent="0.3">
      <c r="A2683" t="s">
        <v>122</v>
      </c>
      <c r="B2683" t="s">
        <v>240</v>
      </c>
      <c r="C2683" s="32">
        <v>1869</v>
      </c>
      <c r="D2683" s="1">
        <v>45839</v>
      </c>
      <c r="E2683" s="32">
        <v>2025</v>
      </c>
      <c r="F2683" s="32">
        <v>7</v>
      </c>
      <c r="G2683" s="32">
        <v>701</v>
      </c>
      <c r="H2683" s="32">
        <v>2570</v>
      </c>
    </row>
    <row r="2684" spans="1:8" x14ac:dyDescent="0.3">
      <c r="A2684" t="s">
        <v>122</v>
      </c>
      <c r="B2684" t="s">
        <v>241</v>
      </c>
      <c r="C2684" s="32">
        <v>3015</v>
      </c>
      <c r="D2684" s="1">
        <v>45870</v>
      </c>
      <c r="E2684" s="32">
        <v>2025</v>
      </c>
      <c r="F2684" s="32">
        <v>8</v>
      </c>
      <c r="G2684" s="32">
        <v>876</v>
      </c>
      <c r="H2684" s="32">
        <v>3891</v>
      </c>
    </row>
    <row r="2685" spans="1:8" x14ac:dyDescent="0.3">
      <c r="A2685" t="s">
        <v>122</v>
      </c>
      <c r="B2685" t="s">
        <v>242</v>
      </c>
      <c r="C2685" s="32">
        <v>2835</v>
      </c>
      <c r="D2685" s="1">
        <v>45901</v>
      </c>
      <c r="E2685" s="32">
        <v>2025</v>
      </c>
      <c r="F2685" s="32">
        <v>9</v>
      </c>
      <c r="G2685" s="32">
        <v>3193</v>
      </c>
      <c r="H2685" s="32">
        <v>6028</v>
      </c>
    </row>
    <row r="2686" spans="1:8" x14ac:dyDescent="0.3">
      <c r="A2686" t="s">
        <v>123</v>
      </c>
      <c r="B2686" t="s">
        <v>221</v>
      </c>
      <c r="C2686" s="32">
        <v>3655207</v>
      </c>
      <c r="D2686" s="1">
        <v>45292</v>
      </c>
      <c r="E2686" s="32">
        <v>2024</v>
      </c>
      <c r="F2686" s="32">
        <v>1</v>
      </c>
      <c r="G2686" s="32">
        <v>1763673</v>
      </c>
      <c r="H2686" s="32">
        <v>5418880</v>
      </c>
    </row>
    <row r="2687" spans="1:8" x14ac:dyDescent="0.3">
      <c r="A2687" t="s">
        <v>123</v>
      </c>
      <c r="B2687" t="s">
        <v>222</v>
      </c>
      <c r="C2687" s="32">
        <v>5316889</v>
      </c>
      <c r="D2687" s="1">
        <v>45566</v>
      </c>
      <c r="E2687" s="32">
        <v>2024</v>
      </c>
      <c r="F2687" s="32">
        <v>10</v>
      </c>
      <c r="G2687" s="32">
        <v>2450892</v>
      </c>
      <c r="H2687" s="32">
        <v>7767781</v>
      </c>
    </row>
    <row r="2688" spans="1:8" x14ac:dyDescent="0.3">
      <c r="A2688" t="s">
        <v>123</v>
      </c>
      <c r="B2688" t="s">
        <v>223</v>
      </c>
      <c r="C2688" s="32">
        <v>4900059</v>
      </c>
      <c r="D2688" s="1">
        <v>45597</v>
      </c>
      <c r="E2688" s="32">
        <v>2024</v>
      </c>
      <c r="F2688" s="32">
        <v>11</v>
      </c>
      <c r="G2688" s="32">
        <v>2083380</v>
      </c>
      <c r="H2688" s="32">
        <v>6983439</v>
      </c>
    </row>
    <row r="2689" spans="1:8" x14ac:dyDescent="0.3">
      <c r="A2689" t="s">
        <v>123</v>
      </c>
      <c r="B2689" t="s">
        <v>224</v>
      </c>
      <c r="C2689" s="32">
        <v>4990564</v>
      </c>
      <c r="D2689" s="1">
        <v>45627</v>
      </c>
      <c r="E2689" s="32">
        <v>2024</v>
      </c>
      <c r="F2689" s="32">
        <v>12</v>
      </c>
      <c r="G2689" s="32">
        <v>2171848</v>
      </c>
      <c r="H2689" s="32">
        <v>7162412</v>
      </c>
    </row>
    <row r="2690" spans="1:8" x14ac:dyDescent="0.3">
      <c r="A2690" t="s">
        <v>123</v>
      </c>
      <c r="B2690" t="s">
        <v>225</v>
      </c>
      <c r="C2690" s="32">
        <v>3641202</v>
      </c>
      <c r="D2690" s="1">
        <v>45323</v>
      </c>
      <c r="E2690" s="32">
        <v>2024</v>
      </c>
      <c r="F2690" s="32">
        <v>2</v>
      </c>
      <c r="G2690" s="32">
        <v>1660112</v>
      </c>
      <c r="H2690" s="32">
        <v>5301314</v>
      </c>
    </row>
    <row r="2691" spans="1:8" x14ac:dyDescent="0.3">
      <c r="A2691" t="s">
        <v>123</v>
      </c>
      <c r="B2691" t="s">
        <v>226</v>
      </c>
      <c r="C2691" s="32">
        <v>4226285</v>
      </c>
      <c r="D2691" s="1">
        <v>45352</v>
      </c>
      <c r="E2691" s="32">
        <v>2024</v>
      </c>
      <c r="F2691" s="32">
        <v>3</v>
      </c>
      <c r="G2691" s="32">
        <v>2011189</v>
      </c>
      <c r="H2691" s="32">
        <v>6237474</v>
      </c>
    </row>
    <row r="2692" spans="1:8" x14ac:dyDescent="0.3">
      <c r="A2692" t="s">
        <v>123</v>
      </c>
      <c r="B2692" t="s">
        <v>227</v>
      </c>
      <c r="C2692" s="32">
        <v>4169193</v>
      </c>
      <c r="D2692" s="1">
        <v>45383</v>
      </c>
      <c r="E2692" s="32">
        <v>2024</v>
      </c>
      <c r="F2692" s="32">
        <v>4</v>
      </c>
      <c r="G2692" s="32">
        <v>1950354</v>
      </c>
      <c r="H2692" s="32">
        <v>6119547</v>
      </c>
    </row>
    <row r="2693" spans="1:8" x14ac:dyDescent="0.3">
      <c r="A2693" t="s">
        <v>123</v>
      </c>
      <c r="B2693" t="s">
        <v>228</v>
      </c>
      <c r="C2693" s="32">
        <v>4414524</v>
      </c>
      <c r="D2693" s="1">
        <v>45413</v>
      </c>
      <c r="E2693" s="32">
        <v>2024</v>
      </c>
      <c r="F2693" s="32">
        <v>5</v>
      </c>
      <c r="G2693" s="32">
        <v>2258028</v>
      </c>
      <c r="H2693" s="32">
        <v>6672552</v>
      </c>
    </row>
    <row r="2694" spans="1:8" x14ac:dyDescent="0.3">
      <c r="A2694" t="s">
        <v>123</v>
      </c>
      <c r="B2694" t="s">
        <v>229</v>
      </c>
      <c r="C2694" s="32">
        <v>4171609</v>
      </c>
      <c r="D2694" s="1">
        <v>45444</v>
      </c>
      <c r="E2694" s="32">
        <v>2024</v>
      </c>
      <c r="F2694" s="32">
        <v>6</v>
      </c>
      <c r="G2694" s="32">
        <v>2335987</v>
      </c>
      <c r="H2694" s="32">
        <v>6507596</v>
      </c>
    </row>
    <row r="2695" spans="1:8" x14ac:dyDescent="0.3">
      <c r="A2695" t="s">
        <v>123</v>
      </c>
      <c r="B2695" t="s">
        <v>230</v>
      </c>
      <c r="C2695" s="32">
        <v>4588234</v>
      </c>
      <c r="D2695" s="1">
        <v>45474</v>
      </c>
      <c r="E2695" s="32">
        <v>2024</v>
      </c>
      <c r="F2695" s="32">
        <v>7</v>
      </c>
      <c r="G2695" s="32">
        <v>3030277</v>
      </c>
      <c r="H2695" s="32">
        <v>7618511</v>
      </c>
    </row>
    <row r="2696" spans="1:8" x14ac:dyDescent="0.3">
      <c r="A2696" t="s">
        <v>123</v>
      </c>
      <c r="B2696" t="s">
        <v>231</v>
      </c>
      <c r="C2696" s="32">
        <v>4583457</v>
      </c>
      <c r="D2696" s="1">
        <v>45505</v>
      </c>
      <c r="E2696" s="32">
        <v>2024</v>
      </c>
      <c r="F2696" s="32">
        <v>8</v>
      </c>
      <c r="G2696" s="32">
        <v>3402952</v>
      </c>
      <c r="H2696" s="32">
        <v>7986409</v>
      </c>
    </row>
    <row r="2697" spans="1:8" x14ac:dyDescent="0.3">
      <c r="A2697" t="s">
        <v>123</v>
      </c>
      <c r="B2697" t="s">
        <v>232</v>
      </c>
      <c r="C2697" s="32">
        <v>5192231</v>
      </c>
      <c r="D2697" s="1">
        <v>45536</v>
      </c>
      <c r="E2697" s="32">
        <v>2024</v>
      </c>
      <c r="F2697" s="32">
        <v>9</v>
      </c>
      <c r="G2697" s="32">
        <v>2586059</v>
      </c>
      <c r="H2697" s="32">
        <v>7778290</v>
      </c>
    </row>
    <row r="2698" spans="1:8" x14ac:dyDescent="0.3">
      <c r="A2698" t="s">
        <v>123</v>
      </c>
      <c r="B2698" t="s">
        <v>233</v>
      </c>
      <c r="C2698" s="32">
        <v>4769930</v>
      </c>
      <c r="D2698" s="1">
        <v>45658</v>
      </c>
      <c r="E2698" s="32">
        <v>2025</v>
      </c>
      <c r="F2698" s="32">
        <v>1</v>
      </c>
      <c r="G2698" s="32">
        <v>2368325</v>
      </c>
      <c r="H2698" s="32">
        <v>7138255</v>
      </c>
    </row>
    <row r="2699" spans="1:8" x14ac:dyDescent="0.3">
      <c r="A2699" t="s">
        <v>123</v>
      </c>
      <c r="B2699" t="s">
        <v>234</v>
      </c>
      <c r="C2699" s="32">
        <v>4946883</v>
      </c>
      <c r="D2699" s="1">
        <v>45931</v>
      </c>
      <c r="E2699" s="32">
        <v>2025</v>
      </c>
      <c r="F2699" s="32">
        <v>10</v>
      </c>
      <c r="G2699" s="32">
        <v>2510578</v>
      </c>
      <c r="H2699" s="32">
        <v>7457461</v>
      </c>
    </row>
    <row r="2700" spans="1:8" x14ac:dyDescent="0.3">
      <c r="A2700" t="s">
        <v>123</v>
      </c>
      <c r="B2700" t="s">
        <v>235</v>
      </c>
      <c r="C2700" s="32">
        <v>4434064</v>
      </c>
      <c r="D2700" s="1">
        <v>45689</v>
      </c>
      <c r="E2700" s="32">
        <v>2025</v>
      </c>
      <c r="F2700" s="32">
        <v>2</v>
      </c>
      <c r="G2700" s="32">
        <v>1996459</v>
      </c>
      <c r="H2700" s="32">
        <v>6430523</v>
      </c>
    </row>
    <row r="2701" spans="1:8" x14ac:dyDescent="0.3">
      <c r="A2701" t="s">
        <v>123</v>
      </c>
      <c r="B2701" t="s">
        <v>236</v>
      </c>
      <c r="C2701" s="32">
        <v>5763662</v>
      </c>
      <c r="D2701" s="1">
        <v>45717</v>
      </c>
      <c r="E2701" s="32">
        <v>2025</v>
      </c>
      <c r="F2701" s="32">
        <v>3</v>
      </c>
      <c r="G2701" s="32">
        <v>2153290</v>
      </c>
      <c r="H2701" s="32">
        <v>7916952</v>
      </c>
    </row>
    <row r="2702" spans="1:8" x14ac:dyDescent="0.3">
      <c r="A2702" t="s">
        <v>123</v>
      </c>
      <c r="B2702" t="s">
        <v>237</v>
      </c>
      <c r="C2702" s="32">
        <v>4850502</v>
      </c>
      <c r="D2702" s="1">
        <v>45748</v>
      </c>
      <c r="E2702" s="32">
        <v>2025</v>
      </c>
      <c r="F2702" s="32">
        <v>4</v>
      </c>
      <c r="G2702" s="32">
        <v>2383246</v>
      </c>
      <c r="H2702" s="32">
        <v>7233748</v>
      </c>
    </row>
    <row r="2703" spans="1:8" x14ac:dyDescent="0.3">
      <c r="A2703" t="s">
        <v>123</v>
      </c>
      <c r="B2703" t="s">
        <v>238</v>
      </c>
      <c r="C2703" s="32">
        <v>5155949</v>
      </c>
      <c r="D2703" s="1">
        <v>45778</v>
      </c>
      <c r="E2703" s="32">
        <v>2025</v>
      </c>
      <c r="F2703" s="32">
        <v>5</v>
      </c>
      <c r="G2703" s="32">
        <v>2678325</v>
      </c>
      <c r="H2703" s="32">
        <v>7834274</v>
      </c>
    </row>
    <row r="2704" spans="1:8" x14ac:dyDescent="0.3">
      <c r="A2704" t="s">
        <v>123</v>
      </c>
      <c r="B2704" t="s">
        <v>239</v>
      </c>
      <c r="C2704" s="32">
        <v>5407707</v>
      </c>
      <c r="D2704" s="1">
        <v>45809</v>
      </c>
      <c r="E2704" s="32">
        <v>2025</v>
      </c>
      <c r="F2704" s="32">
        <v>6</v>
      </c>
      <c r="G2704" s="32">
        <v>2197202</v>
      </c>
      <c r="H2704" s="32">
        <v>7604909</v>
      </c>
    </row>
    <row r="2705" spans="1:8" x14ac:dyDescent="0.3">
      <c r="A2705" t="s">
        <v>123</v>
      </c>
      <c r="B2705" t="s">
        <v>240</v>
      </c>
      <c r="C2705" s="32">
        <v>5245187</v>
      </c>
      <c r="D2705" s="1">
        <v>45839</v>
      </c>
      <c r="E2705" s="32">
        <v>2025</v>
      </c>
      <c r="F2705" s="32">
        <v>7</v>
      </c>
      <c r="G2705" s="32">
        <v>2514714</v>
      </c>
      <c r="H2705" s="32">
        <v>7759901</v>
      </c>
    </row>
    <row r="2706" spans="1:8" x14ac:dyDescent="0.3">
      <c r="A2706" t="s">
        <v>123</v>
      </c>
      <c r="B2706" t="s">
        <v>241</v>
      </c>
      <c r="C2706" s="32">
        <v>4533505</v>
      </c>
      <c r="D2706" s="1">
        <v>45870</v>
      </c>
      <c r="E2706" s="32">
        <v>2025</v>
      </c>
      <c r="F2706" s="32">
        <v>8</v>
      </c>
      <c r="G2706" s="32">
        <v>2802296</v>
      </c>
      <c r="H2706" s="32">
        <v>7335801</v>
      </c>
    </row>
    <row r="2707" spans="1:8" x14ac:dyDescent="0.3">
      <c r="A2707" t="s">
        <v>123</v>
      </c>
      <c r="B2707" t="s">
        <v>242</v>
      </c>
      <c r="C2707" s="32">
        <v>5034794</v>
      </c>
      <c r="D2707" s="1">
        <v>45901</v>
      </c>
      <c r="E2707" s="32">
        <v>2025</v>
      </c>
      <c r="F2707" s="32">
        <v>9</v>
      </c>
      <c r="G2707" s="32">
        <v>2657128</v>
      </c>
      <c r="H2707" s="32">
        <v>7691922</v>
      </c>
    </row>
    <row r="2708" spans="1:8" x14ac:dyDescent="0.3">
      <c r="A2708" t="s">
        <v>124</v>
      </c>
      <c r="B2708" t="s">
        <v>221</v>
      </c>
      <c r="C2708" s="32">
        <v>1718</v>
      </c>
      <c r="D2708" s="1">
        <v>45292</v>
      </c>
      <c r="E2708" s="32">
        <v>2024</v>
      </c>
      <c r="F2708" s="32">
        <v>1</v>
      </c>
      <c r="G2708" s="32">
        <v>8843</v>
      </c>
      <c r="H2708" s="32">
        <v>10561</v>
      </c>
    </row>
    <row r="2709" spans="1:8" x14ac:dyDescent="0.3">
      <c r="A2709" t="s">
        <v>124</v>
      </c>
      <c r="B2709" t="s">
        <v>222</v>
      </c>
      <c r="C2709" s="32">
        <v>503</v>
      </c>
      <c r="D2709" s="1">
        <v>45566</v>
      </c>
      <c r="E2709" s="32">
        <v>2024</v>
      </c>
      <c r="F2709" s="32">
        <v>10</v>
      </c>
      <c r="G2709" s="32">
        <v>8825</v>
      </c>
      <c r="H2709" s="32">
        <v>9328</v>
      </c>
    </row>
    <row r="2710" spans="1:8" x14ac:dyDescent="0.3">
      <c r="A2710" t="s">
        <v>124</v>
      </c>
      <c r="B2710" t="s">
        <v>223</v>
      </c>
      <c r="C2710" s="32">
        <v>491</v>
      </c>
      <c r="D2710" s="1">
        <v>45597</v>
      </c>
      <c r="E2710" s="32">
        <v>2024</v>
      </c>
      <c r="F2710" s="32">
        <v>11</v>
      </c>
      <c r="G2710" s="32">
        <v>7933</v>
      </c>
      <c r="H2710" s="32">
        <v>8424</v>
      </c>
    </row>
    <row r="2711" spans="1:8" x14ac:dyDescent="0.3">
      <c r="A2711" t="s">
        <v>124</v>
      </c>
      <c r="B2711" t="s">
        <v>224</v>
      </c>
      <c r="C2711" s="32">
        <v>383</v>
      </c>
      <c r="D2711" s="1">
        <v>45627</v>
      </c>
      <c r="E2711" s="32">
        <v>2024</v>
      </c>
      <c r="F2711" s="32">
        <v>12</v>
      </c>
      <c r="G2711" s="32">
        <v>12462</v>
      </c>
      <c r="H2711" s="32">
        <v>12845</v>
      </c>
    </row>
    <row r="2712" spans="1:8" x14ac:dyDescent="0.3">
      <c r="A2712" t="s">
        <v>124</v>
      </c>
      <c r="B2712" t="s">
        <v>225</v>
      </c>
      <c r="C2712" s="32">
        <v>287</v>
      </c>
      <c r="D2712" s="1">
        <v>45323</v>
      </c>
      <c r="E2712" s="32">
        <v>2024</v>
      </c>
      <c r="F2712" s="32">
        <v>2</v>
      </c>
      <c r="G2712" s="32">
        <v>4274</v>
      </c>
      <c r="H2712" s="32">
        <v>4561</v>
      </c>
    </row>
    <row r="2713" spans="1:8" x14ac:dyDescent="0.3">
      <c r="A2713" t="s">
        <v>124</v>
      </c>
      <c r="B2713" t="s">
        <v>226</v>
      </c>
      <c r="C2713" s="32">
        <v>750</v>
      </c>
      <c r="D2713" s="1">
        <v>45352</v>
      </c>
      <c r="E2713" s="32">
        <v>2024</v>
      </c>
      <c r="F2713" s="32">
        <v>3</v>
      </c>
      <c r="G2713" s="32">
        <v>4950</v>
      </c>
      <c r="H2713" s="32">
        <v>5700</v>
      </c>
    </row>
    <row r="2714" spans="1:8" x14ac:dyDescent="0.3">
      <c r="A2714" t="s">
        <v>124</v>
      </c>
      <c r="B2714" t="s">
        <v>227</v>
      </c>
      <c r="C2714" s="32">
        <v>385</v>
      </c>
      <c r="D2714" s="1">
        <v>45383</v>
      </c>
      <c r="E2714" s="32">
        <v>2024</v>
      </c>
      <c r="F2714" s="32">
        <v>4</v>
      </c>
      <c r="G2714" s="32">
        <v>8263</v>
      </c>
      <c r="H2714" s="32">
        <v>8648</v>
      </c>
    </row>
    <row r="2715" spans="1:8" x14ac:dyDescent="0.3">
      <c r="A2715" t="s">
        <v>124</v>
      </c>
      <c r="B2715" t="s">
        <v>228</v>
      </c>
      <c r="C2715" s="32">
        <v>448</v>
      </c>
      <c r="D2715" s="1">
        <v>45413</v>
      </c>
      <c r="E2715" s="32">
        <v>2024</v>
      </c>
      <c r="F2715" s="32">
        <v>5</v>
      </c>
      <c r="G2715" s="32">
        <v>10211</v>
      </c>
      <c r="H2715" s="32">
        <v>10659</v>
      </c>
    </row>
    <row r="2716" spans="1:8" x14ac:dyDescent="0.3">
      <c r="A2716" t="s">
        <v>124</v>
      </c>
      <c r="B2716" t="s">
        <v>229</v>
      </c>
      <c r="C2716" s="32">
        <v>243</v>
      </c>
      <c r="D2716" s="1">
        <v>45444</v>
      </c>
      <c r="E2716" s="32">
        <v>2024</v>
      </c>
      <c r="F2716" s="32">
        <v>6</v>
      </c>
      <c r="G2716" s="32">
        <v>7287</v>
      </c>
      <c r="H2716" s="32">
        <v>7530</v>
      </c>
    </row>
    <row r="2717" spans="1:8" x14ac:dyDescent="0.3">
      <c r="A2717" t="s">
        <v>124</v>
      </c>
      <c r="B2717" t="s">
        <v>230</v>
      </c>
      <c r="C2717" s="32">
        <v>534</v>
      </c>
      <c r="D2717" s="1">
        <v>45474</v>
      </c>
      <c r="E2717" s="32">
        <v>2024</v>
      </c>
      <c r="F2717" s="32">
        <v>7</v>
      </c>
      <c r="G2717" s="32">
        <v>4191</v>
      </c>
      <c r="H2717" s="32">
        <v>4725</v>
      </c>
    </row>
    <row r="2718" spans="1:8" x14ac:dyDescent="0.3">
      <c r="A2718" t="s">
        <v>124</v>
      </c>
      <c r="B2718" t="s">
        <v>231</v>
      </c>
      <c r="C2718" s="32">
        <v>207</v>
      </c>
      <c r="D2718" s="1">
        <v>45505</v>
      </c>
      <c r="E2718" s="32">
        <v>2024</v>
      </c>
      <c r="F2718" s="32">
        <v>8</v>
      </c>
      <c r="G2718" s="32">
        <v>5984</v>
      </c>
      <c r="H2718" s="32">
        <v>6191</v>
      </c>
    </row>
    <row r="2719" spans="1:8" x14ac:dyDescent="0.3">
      <c r="A2719" t="s">
        <v>124</v>
      </c>
      <c r="B2719" t="s">
        <v>232</v>
      </c>
      <c r="C2719" s="32">
        <v>413</v>
      </c>
      <c r="D2719" s="1">
        <v>45536</v>
      </c>
      <c r="E2719" s="32">
        <v>2024</v>
      </c>
      <c r="F2719" s="32">
        <v>9</v>
      </c>
      <c r="G2719" s="32">
        <v>9389</v>
      </c>
      <c r="H2719" s="32">
        <v>9802</v>
      </c>
    </row>
    <row r="2720" spans="1:8" x14ac:dyDescent="0.3">
      <c r="A2720" t="s">
        <v>124</v>
      </c>
      <c r="B2720" t="s">
        <v>233</v>
      </c>
      <c r="C2720" s="32">
        <v>690</v>
      </c>
      <c r="D2720" s="1">
        <v>45658</v>
      </c>
      <c r="E2720" s="32">
        <v>2025</v>
      </c>
      <c r="F2720" s="32">
        <v>1</v>
      </c>
      <c r="G2720" s="32">
        <v>8598</v>
      </c>
      <c r="H2720" s="32">
        <v>9288</v>
      </c>
    </row>
    <row r="2721" spans="1:8" x14ac:dyDescent="0.3">
      <c r="A2721" t="s">
        <v>124</v>
      </c>
      <c r="B2721" t="s">
        <v>234</v>
      </c>
      <c r="C2721" s="32">
        <v>476</v>
      </c>
      <c r="D2721" s="1">
        <v>45931</v>
      </c>
      <c r="E2721" s="32">
        <v>2025</v>
      </c>
      <c r="F2721" s="32">
        <v>10</v>
      </c>
      <c r="G2721" s="32">
        <v>4589</v>
      </c>
      <c r="H2721" s="32">
        <v>5065</v>
      </c>
    </row>
    <row r="2722" spans="1:8" x14ac:dyDescent="0.3">
      <c r="A2722" t="s">
        <v>124</v>
      </c>
      <c r="B2722" t="s">
        <v>235</v>
      </c>
      <c r="C2722" s="32">
        <v>493</v>
      </c>
      <c r="D2722" s="1">
        <v>45689</v>
      </c>
      <c r="E2722" s="32">
        <v>2025</v>
      </c>
      <c r="F2722" s="32">
        <v>2</v>
      </c>
      <c r="G2722" s="32">
        <v>4272</v>
      </c>
      <c r="H2722" s="32">
        <v>4765</v>
      </c>
    </row>
    <row r="2723" spans="1:8" x14ac:dyDescent="0.3">
      <c r="A2723" t="s">
        <v>124</v>
      </c>
      <c r="B2723" t="s">
        <v>236</v>
      </c>
      <c r="C2723" s="32">
        <v>1134</v>
      </c>
      <c r="D2723" s="1">
        <v>45717</v>
      </c>
      <c r="E2723" s="32">
        <v>2025</v>
      </c>
      <c r="F2723" s="32">
        <v>3</v>
      </c>
      <c r="G2723" s="32">
        <v>6277</v>
      </c>
      <c r="H2723" s="32">
        <v>7411</v>
      </c>
    </row>
    <row r="2724" spans="1:8" x14ac:dyDescent="0.3">
      <c r="A2724" t="s">
        <v>124</v>
      </c>
      <c r="B2724" t="s">
        <v>237</v>
      </c>
      <c r="C2724" s="32">
        <v>244</v>
      </c>
      <c r="D2724" s="1">
        <v>45748</v>
      </c>
      <c r="E2724" s="32">
        <v>2025</v>
      </c>
      <c r="F2724" s="32">
        <v>4</v>
      </c>
      <c r="G2724" s="32">
        <v>4768</v>
      </c>
      <c r="H2724" s="32">
        <v>5012</v>
      </c>
    </row>
    <row r="2725" spans="1:8" x14ac:dyDescent="0.3">
      <c r="A2725" t="s">
        <v>124</v>
      </c>
      <c r="B2725" t="s">
        <v>238</v>
      </c>
      <c r="C2725" s="32">
        <v>326</v>
      </c>
      <c r="D2725" s="1">
        <v>45778</v>
      </c>
      <c r="E2725" s="32">
        <v>2025</v>
      </c>
      <c r="F2725" s="32">
        <v>5</v>
      </c>
      <c r="G2725" s="32">
        <v>9071</v>
      </c>
      <c r="H2725" s="32">
        <v>9397</v>
      </c>
    </row>
    <row r="2726" spans="1:8" x14ac:dyDescent="0.3">
      <c r="A2726" t="s">
        <v>124</v>
      </c>
      <c r="B2726" t="s">
        <v>239</v>
      </c>
      <c r="C2726" s="32">
        <v>593</v>
      </c>
      <c r="D2726" s="1">
        <v>45809</v>
      </c>
      <c r="E2726" s="32">
        <v>2025</v>
      </c>
      <c r="F2726" s="32">
        <v>6</v>
      </c>
      <c r="G2726" s="32">
        <v>26135</v>
      </c>
      <c r="H2726" s="32">
        <v>26728</v>
      </c>
    </row>
    <row r="2727" spans="1:8" x14ac:dyDescent="0.3">
      <c r="A2727" t="s">
        <v>124</v>
      </c>
      <c r="B2727" t="s">
        <v>240</v>
      </c>
      <c r="C2727" s="32">
        <v>317</v>
      </c>
      <c r="D2727" s="1">
        <v>45839</v>
      </c>
      <c r="E2727" s="32">
        <v>2025</v>
      </c>
      <c r="F2727" s="32">
        <v>7</v>
      </c>
      <c r="G2727" s="32">
        <v>5115</v>
      </c>
      <c r="H2727" s="32">
        <v>5432</v>
      </c>
    </row>
    <row r="2728" spans="1:8" x14ac:dyDescent="0.3">
      <c r="A2728" t="s">
        <v>124</v>
      </c>
      <c r="B2728" t="s">
        <v>241</v>
      </c>
      <c r="C2728" s="32">
        <v>413</v>
      </c>
      <c r="D2728" s="1">
        <v>45870</v>
      </c>
      <c r="E2728" s="32">
        <v>2025</v>
      </c>
      <c r="F2728" s="32">
        <v>8</v>
      </c>
      <c r="G2728" s="32">
        <v>10721</v>
      </c>
      <c r="H2728" s="32">
        <v>11134</v>
      </c>
    </row>
    <row r="2729" spans="1:8" x14ac:dyDescent="0.3">
      <c r="A2729" t="s">
        <v>124</v>
      </c>
      <c r="B2729" t="s">
        <v>242</v>
      </c>
      <c r="C2729" s="32">
        <v>797</v>
      </c>
      <c r="D2729" s="1">
        <v>45901</v>
      </c>
      <c r="E2729" s="32">
        <v>2025</v>
      </c>
      <c r="F2729" s="32">
        <v>9</v>
      </c>
      <c r="G2729" s="32">
        <v>4326</v>
      </c>
      <c r="H2729" s="32">
        <v>5123</v>
      </c>
    </row>
    <row r="2730" spans="1:8" x14ac:dyDescent="0.3">
      <c r="A2730" t="s">
        <v>125</v>
      </c>
      <c r="B2730" t="s">
        <v>221</v>
      </c>
      <c r="C2730" s="32">
        <v>129</v>
      </c>
      <c r="D2730" s="1">
        <v>45292</v>
      </c>
      <c r="E2730" s="32">
        <v>2024</v>
      </c>
      <c r="F2730" s="32">
        <v>1</v>
      </c>
      <c r="G2730" s="32">
        <v>3827</v>
      </c>
      <c r="H2730" s="32">
        <v>3956</v>
      </c>
    </row>
    <row r="2731" spans="1:8" x14ac:dyDescent="0.3">
      <c r="A2731" t="s">
        <v>125</v>
      </c>
      <c r="B2731" t="s">
        <v>222</v>
      </c>
      <c r="C2731" s="32">
        <v>311</v>
      </c>
      <c r="D2731" s="1">
        <v>45566</v>
      </c>
      <c r="E2731" s="32">
        <v>2024</v>
      </c>
      <c r="F2731" s="32">
        <v>10</v>
      </c>
      <c r="G2731" s="32">
        <v>2939</v>
      </c>
      <c r="H2731" s="32">
        <v>3250</v>
      </c>
    </row>
    <row r="2732" spans="1:8" x14ac:dyDescent="0.3">
      <c r="A2732" t="s">
        <v>125</v>
      </c>
      <c r="B2732" t="s">
        <v>223</v>
      </c>
      <c r="C2732" s="32">
        <v>711</v>
      </c>
      <c r="D2732" s="1">
        <v>45597</v>
      </c>
      <c r="E2732" s="32">
        <v>2024</v>
      </c>
      <c r="F2732" s="32">
        <v>11</v>
      </c>
      <c r="G2732" s="32">
        <v>4035</v>
      </c>
      <c r="H2732" s="32">
        <v>4746</v>
      </c>
    </row>
    <row r="2733" spans="1:8" x14ac:dyDescent="0.3">
      <c r="A2733" t="s">
        <v>125</v>
      </c>
      <c r="B2733" t="s">
        <v>224</v>
      </c>
      <c r="C2733" s="32">
        <v>134</v>
      </c>
      <c r="D2733" s="1">
        <v>45627</v>
      </c>
      <c r="E2733" s="32">
        <v>2024</v>
      </c>
      <c r="F2733" s="32">
        <v>12</v>
      </c>
      <c r="G2733" s="32">
        <v>4362</v>
      </c>
      <c r="H2733" s="32">
        <v>4496</v>
      </c>
    </row>
    <row r="2734" spans="1:8" x14ac:dyDescent="0.3">
      <c r="A2734" t="s">
        <v>125</v>
      </c>
      <c r="B2734" t="s">
        <v>225</v>
      </c>
      <c r="C2734" s="32">
        <v>692</v>
      </c>
      <c r="D2734" s="1">
        <v>45323</v>
      </c>
      <c r="E2734" s="32">
        <v>2024</v>
      </c>
      <c r="F2734" s="32">
        <v>2</v>
      </c>
      <c r="G2734" s="32">
        <v>3308</v>
      </c>
      <c r="H2734" s="32">
        <v>4000</v>
      </c>
    </row>
    <row r="2735" spans="1:8" x14ac:dyDescent="0.3">
      <c r="A2735" t="s">
        <v>125</v>
      </c>
      <c r="B2735" t="s">
        <v>226</v>
      </c>
      <c r="C2735" s="32">
        <v>342</v>
      </c>
      <c r="D2735" s="1">
        <v>45352</v>
      </c>
      <c r="E2735" s="32">
        <v>2024</v>
      </c>
      <c r="F2735" s="32">
        <v>3</v>
      </c>
      <c r="G2735" s="32">
        <v>4615</v>
      </c>
      <c r="H2735" s="32">
        <v>4957</v>
      </c>
    </row>
    <row r="2736" spans="1:8" x14ac:dyDescent="0.3">
      <c r="A2736" t="s">
        <v>125</v>
      </c>
      <c r="B2736" t="s">
        <v>227</v>
      </c>
      <c r="C2736" s="32">
        <v>747</v>
      </c>
      <c r="D2736" s="1">
        <v>45383</v>
      </c>
      <c r="E2736" s="32">
        <v>2024</v>
      </c>
      <c r="F2736" s="32">
        <v>4</v>
      </c>
      <c r="G2736" s="32">
        <v>5147</v>
      </c>
      <c r="H2736" s="32">
        <v>5894</v>
      </c>
    </row>
    <row r="2737" spans="1:8" x14ac:dyDescent="0.3">
      <c r="A2737" t="s">
        <v>125</v>
      </c>
      <c r="B2737" t="s">
        <v>228</v>
      </c>
      <c r="C2737" s="32">
        <v>906</v>
      </c>
      <c r="D2737" s="1">
        <v>45413</v>
      </c>
      <c r="E2737" s="32">
        <v>2024</v>
      </c>
      <c r="F2737" s="32">
        <v>5</v>
      </c>
      <c r="G2737" s="32">
        <v>5514</v>
      </c>
      <c r="H2737" s="32">
        <v>6420</v>
      </c>
    </row>
    <row r="2738" spans="1:8" x14ac:dyDescent="0.3">
      <c r="A2738" t="s">
        <v>125</v>
      </c>
      <c r="B2738" t="s">
        <v>229</v>
      </c>
      <c r="C2738" s="32">
        <v>592</v>
      </c>
      <c r="D2738" s="1">
        <v>45444</v>
      </c>
      <c r="E2738" s="32">
        <v>2024</v>
      </c>
      <c r="F2738" s="32">
        <v>6</v>
      </c>
      <c r="G2738" s="32">
        <v>2557</v>
      </c>
      <c r="H2738" s="32">
        <v>3149</v>
      </c>
    </row>
    <row r="2739" spans="1:8" x14ac:dyDescent="0.3">
      <c r="A2739" t="s">
        <v>125</v>
      </c>
      <c r="B2739" t="s">
        <v>230</v>
      </c>
      <c r="C2739" s="32">
        <v>800</v>
      </c>
      <c r="D2739" s="1">
        <v>45474</v>
      </c>
      <c r="E2739" s="32">
        <v>2024</v>
      </c>
      <c r="F2739" s="32">
        <v>7</v>
      </c>
      <c r="G2739" s="32">
        <v>3759</v>
      </c>
      <c r="H2739" s="32">
        <v>4559</v>
      </c>
    </row>
    <row r="2740" spans="1:8" x14ac:dyDescent="0.3">
      <c r="A2740" t="s">
        <v>125</v>
      </c>
      <c r="B2740" t="s">
        <v>231</v>
      </c>
      <c r="C2740" s="32">
        <v>253</v>
      </c>
      <c r="D2740" s="1">
        <v>45505</v>
      </c>
      <c r="E2740" s="32">
        <v>2024</v>
      </c>
      <c r="F2740" s="32">
        <v>8</v>
      </c>
      <c r="G2740" s="32">
        <v>6078</v>
      </c>
      <c r="H2740" s="32">
        <v>6331</v>
      </c>
    </row>
    <row r="2741" spans="1:8" x14ac:dyDescent="0.3">
      <c r="A2741" t="s">
        <v>125</v>
      </c>
      <c r="B2741" t="s">
        <v>232</v>
      </c>
      <c r="C2741" s="32">
        <v>61</v>
      </c>
      <c r="D2741" s="1">
        <v>45536</v>
      </c>
      <c r="E2741" s="32">
        <v>2024</v>
      </c>
      <c r="F2741" s="32">
        <v>9</v>
      </c>
      <c r="G2741" s="32">
        <v>5356</v>
      </c>
      <c r="H2741" s="32">
        <v>5417</v>
      </c>
    </row>
    <row r="2742" spans="1:8" x14ac:dyDescent="0.3">
      <c r="A2742" t="s">
        <v>125</v>
      </c>
      <c r="B2742" t="s">
        <v>233</v>
      </c>
      <c r="C2742" s="32">
        <v>208</v>
      </c>
      <c r="D2742" s="1">
        <v>45658</v>
      </c>
      <c r="E2742" s="32">
        <v>2025</v>
      </c>
      <c r="F2742" s="32">
        <v>1</v>
      </c>
      <c r="G2742" s="32">
        <v>2689</v>
      </c>
      <c r="H2742" s="32">
        <v>2897</v>
      </c>
    </row>
    <row r="2743" spans="1:8" x14ac:dyDescent="0.3">
      <c r="A2743" t="s">
        <v>125</v>
      </c>
      <c r="B2743" t="s">
        <v>234</v>
      </c>
      <c r="C2743" s="32">
        <v>817</v>
      </c>
      <c r="D2743" s="1">
        <v>45931</v>
      </c>
      <c r="E2743" s="32">
        <v>2025</v>
      </c>
      <c r="F2743" s="32">
        <v>10</v>
      </c>
      <c r="G2743" s="32">
        <v>2241</v>
      </c>
      <c r="H2743" s="32">
        <v>3058</v>
      </c>
    </row>
    <row r="2744" spans="1:8" x14ac:dyDescent="0.3">
      <c r="A2744" t="s">
        <v>125</v>
      </c>
      <c r="B2744" t="s">
        <v>235</v>
      </c>
      <c r="C2744" s="32">
        <v>606</v>
      </c>
      <c r="D2744" s="1">
        <v>45689</v>
      </c>
      <c r="E2744" s="32">
        <v>2025</v>
      </c>
      <c r="F2744" s="32">
        <v>2</v>
      </c>
      <c r="G2744" s="32">
        <v>1652</v>
      </c>
      <c r="H2744" s="32">
        <v>2258</v>
      </c>
    </row>
    <row r="2745" spans="1:8" x14ac:dyDescent="0.3">
      <c r="A2745" t="s">
        <v>125</v>
      </c>
      <c r="B2745" t="s">
        <v>236</v>
      </c>
      <c r="C2745" s="32">
        <v>110</v>
      </c>
      <c r="D2745" s="1">
        <v>45717</v>
      </c>
      <c r="E2745" s="32">
        <v>2025</v>
      </c>
      <c r="F2745" s="32">
        <v>3</v>
      </c>
      <c r="G2745" s="32">
        <v>1950</v>
      </c>
      <c r="H2745" s="32">
        <v>2060</v>
      </c>
    </row>
    <row r="2746" spans="1:8" x14ac:dyDescent="0.3">
      <c r="A2746" t="s">
        <v>125</v>
      </c>
      <c r="B2746" t="s">
        <v>237</v>
      </c>
      <c r="C2746" s="32">
        <v>114</v>
      </c>
      <c r="D2746" s="1">
        <v>45748</v>
      </c>
      <c r="E2746" s="32">
        <v>2025</v>
      </c>
      <c r="F2746" s="32">
        <v>4</v>
      </c>
      <c r="G2746" s="32">
        <v>3909</v>
      </c>
      <c r="H2746" s="32">
        <v>4023</v>
      </c>
    </row>
    <row r="2747" spans="1:8" x14ac:dyDescent="0.3">
      <c r="A2747" t="s">
        <v>125</v>
      </c>
      <c r="B2747" t="s">
        <v>238</v>
      </c>
      <c r="C2747" s="32">
        <v>593</v>
      </c>
      <c r="D2747" s="1">
        <v>45778</v>
      </c>
      <c r="E2747" s="32">
        <v>2025</v>
      </c>
      <c r="F2747" s="32">
        <v>5</v>
      </c>
      <c r="G2747" s="32">
        <v>1954</v>
      </c>
      <c r="H2747" s="32">
        <v>2547</v>
      </c>
    </row>
    <row r="2748" spans="1:8" x14ac:dyDescent="0.3">
      <c r="A2748" t="s">
        <v>125</v>
      </c>
      <c r="B2748" t="s">
        <v>239</v>
      </c>
      <c r="C2748" s="32">
        <v>156</v>
      </c>
      <c r="D2748" s="1">
        <v>45809</v>
      </c>
      <c r="E2748" s="32">
        <v>2025</v>
      </c>
      <c r="F2748" s="32">
        <v>6</v>
      </c>
      <c r="G2748" s="32">
        <v>2967</v>
      </c>
      <c r="H2748" s="32">
        <v>3123</v>
      </c>
    </row>
    <row r="2749" spans="1:8" x14ac:dyDescent="0.3">
      <c r="A2749" t="s">
        <v>125</v>
      </c>
      <c r="B2749" t="s">
        <v>240</v>
      </c>
      <c r="C2749" s="32">
        <v>118</v>
      </c>
      <c r="D2749" s="1">
        <v>45839</v>
      </c>
      <c r="E2749" s="32">
        <v>2025</v>
      </c>
      <c r="F2749" s="32">
        <v>7</v>
      </c>
      <c r="G2749" s="32">
        <v>4339</v>
      </c>
      <c r="H2749" s="32">
        <v>4457</v>
      </c>
    </row>
    <row r="2750" spans="1:8" x14ac:dyDescent="0.3">
      <c r="A2750" t="s">
        <v>125</v>
      </c>
      <c r="B2750" t="s">
        <v>241</v>
      </c>
      <c r="C2750" s="32">
        <v>1479</v>
      </c>
      <c r="D2750" s="1">
        <v>45870</v>
      </c>
      <c r="E2750" s="32">
        <v>2025</v>
      </c>
      <c r="F2750" s="32">
        <v>8</v>
      </c>
      <c r="G2750" s="32">
        <v>4435</v>
      </c>
      <c r="H2750" s="32">
        <v>5914</v>
      </c>
    </row>
    <row r="2751" spans="1:8" x14ac:dyDescent="0.3">
      <c r="A2751" t="s">
        <v>125</v>
      </c>
      <c r="B2751" t="s">
        <v>242</v>
      </c>
      <c r="C2751" s="32">
        <v>560</v>
      </c>
      <c r="D2751" s="1">
        <v>45901</v>
      </c>
      <c r="E2751" s="32">
        <v>2025</v>
      </c>
      <c r="F2751" s="32">
        <v>9</v>
      </c>
      <c r="G2751" s="32">
        <v>3801</v>
      </c>
      <c r="H2751" s="32">
        <v>4361</v>
      </c>
    </row>
    <row r="2752" spans="1:8" x14ac:dyDescent="0.3">
      <c r="A2752" t="s">
        <v>126</v>
      </c>
      <c r="B2752" t="s">
        <v>221</v>
      </c>
      <c r="C2752" s="32">
        <v>15583</v>
      </c>
      <c r="D2752" s="1">
        <v>45292</v>
      </c>
      <c r="E2752" s="32">
        <v>2024</v>
      </c>
      <c r="F2752" s="32">
        <v>1</v>
      </c>
      <c r="G2752" s="32">
        <v>61451</v>
      </c>
      <c r="H2752" s="32">
        <v>77034</v>
      </c>
    </row>
    <row r="2753" spans="1:8" x14ac:dyDescent="0.3">
      <c r="A2753" t="s">
        <v>126</v>
      </c>
      <c r="B2753" t="s">
        <v>222</v>
      </c>
      <c r="C2753" s="32">
        <v>18209</v>
      </c>
      <c r="D2753" s="1">
        <v>45566</v>
      </c>
      <c r="E2753" s="32">
        <v>2024</v>
      </c>
      <c r="F2753" s="32">
        <v>10</v>
      </c>
      <c r="G2753" s="32">
        <v>19287</v>
      </c>
      <c r="H2753" s="32">
        <v>37496</v>
      </c>
    </row>
    <row r="2754" spans="1:8" x14ac:dyDescent="0.3">
      <c r="A2754" t="s">
        <v>126</v>
      </c>
      <c r="B2754" t="s">
        <v>223</v>
      </c>
      <c r="C2754" s="32">
        <v>18861</v>
      </c>
      <c r="D2754" s="1">
        <v>45597</v>
      </c>
      <c r="E2754" s="32">
        <v>2024</v>
      </c>
      <c r="F2754" s="32">
        <v>11</v>
      </c>
      <c r="G2754" s="32">
        <v>38177</v>
      </c>
      <c r="H2754" s="32">
        <v>57038</v>
      </c>
    </row>
    <row r="2755" spans="1:8" x14ac:dyDescent="0.3">
      <c r="A2755" t="s">
        <v>126</v>
      </c>
      <c r="B2755" t="s">
        <v>224</v>
      </c>
      <c r="C2755" s="32">
        <v>20167</v>
      </c>
      <c r="D2755" s="1">
        <v>45627</v>
      </c>
      <c r="E2755" s="32">
        <v>2024</v>
      </c>
      <c r="F2755" s="32">
        <v>12</v>
      </c>
      <c r="G2755" s="32">
        <v>5683</v>
      </c>
      <c r="H2755" s="32">
        <v>25850</v>
      </c>
    </row>
    <row r="2756" spans="1:8" x14ac:dyDescent="0.3">
      <c r="A2756" t="s">
        <v>126</v>
      </c>
      <c r="B2756" t="s">
        <v>225</v>
      </c>
      <c r="C2756" s="32">
        <v>14157</v>
      </c>
      <c r="D2756" s="1">
        <v>45323</v>
      </c>
      <c r="E2756" s="32">
        <v>2024</v>
      </c>
      <c r="F2756" s="32">
        <v>2</v>
      </c>
      <c r="G2756" s="32">
        <v>21785</v>
      </c>
      <c r="H2756" s="32">
        <v>35942</v>
      </c>
    </row>
    <row r="2757" spans="1:8" x14ac:dyDescent="0.3">
      <c r="A2757" t="s">
        <v>126</v>
      </c>
      <c r="B2757" t="s">
        <v>226</v>
      </c>
      <c r="C2757" s="32">
        <v>10749</v>
      </c>
      <c r="D2757" s="1">
        <v>45352</v>
      </c>
      <c r="E2757" s="32">
        <v>2024</v>
      </c>
      <c r="F2757" s="32">
        <v>3</v>
      </c>
      <c r="G2757" s="32">
        <v>5872</v>
      </c>
      <c r="H2757" s="32">
        <v>16621</v>
      </c>
    </row>
    <row r="2758" spans="1:8" x14ac:dyDescent="0.3">
      <c r="A2758" t="s">
        <v>126</v>
      </c>
      <c r="B2758" t="s">
        <v>227</v>
      </c>
      <c r="C2758" s="32">
        <v>10238</v>
      </c>
      <c r="D2758" s="1">
        <v>45383</v>
      </c>
      <c r="E2758" s="32">
        <v>2024</v>
      </c>
      <c r="F2758" s="32">
        <v>4</v>
      </c>
      <c r="G2758" s="32">
        <v>6316</v>
      </c>
      <c r="H2758" s="32">
        <v>16554</v>
      </c>
    </row>
    <row r="2759" spans="1:8" x14ac:dyDescent="0.3">
      <c r="A2759" t="s">
        <v>126</v>
      </c>
      <c r="B2759" t="s">
        <v>228</v>
      </c>
      <c r="C2759" s="32">
        <v>17525</v>
      </c>
      <c r="D2759" s="1">
        <v>45413</v>
      </c>
      <c r="E2759" s="32">
        <v>2024</v>
      </c>
      <c r="F2759" s="32">
        <v>5</v>
      </c>
      <c r="G2759" s="32">
        <v>26019</v>
      </c>
      <c r="H2759" s="32">
        <v>43544</v>
      </c>
    </row>
    <row r="2760" spans="1:8" x14ac:dyDescent="0.3">
      <c r="A2760" t="s">
        <v>126</v>
      </c>
      <c r="B2760" t="s">
        <v>229</v>
      </c>
      <c r="C2760" s="32">
        <v>27292</v>
      </c>
      <c r="D2760" s="1">
        <v>45444</v>
      </c>
      <c r="E2760" s="32">
        <v>2024</v>
      </c>
      <c r="F2760" s="32">
        <v>6</v>
      </c>
      <c r="G2760" s="32">
        <v>61862</v>
      </c>
      <c r="H2760" s="32">
        <v>89154</v>
      </c>
    </row>
    <row r="2761" spans="1:8" x14ac:dyDescent="0.3">
      <c r="A2761" t="s">
        <v>126</v>
      </c>
      <c r="B2761" t="s">
        <v>230</v>
      </c>
      <c r="C2761" s="32">
        <v>23481</v>
      </c>
      <c r="D2761" s="1">
        <v>45474</v>
      </c>
      <c r="E2761" s="32">
        <v>2024</v>
      </c>
      <c r="F2761" s="32">
        <v>7</v>
      </c>
      <c r="G2761" s="32">
        <v>39794</v>
      </c>
      <c r="H2761" s="32">
        <v>63275</v>
      </c>
    </row>
    <row r="2762" spans="1:8" x14ac:dyDescent="0.3">
      <c r="A2762" t="s">
        <v>126</v>
      </c>
      <c r="B2762" t="s">
        <v>231</v>
      </c>
      <c r="C2762" s="32">
        <v>26569</v>
      </c>
      <c r="D2762" s="1">
        <v>45505</v>
      </c>
      <c r="E2762" s="32">
        <v>2024</v>
      </c>
      <c r="F2762" s="32">
        <v>8</v>
      </c>
      <c r="G2762" s="32">
        <v>44492</v>
      </c>
      <c r="H2762" s="32">
        <v>71061</v>
      </c>
    </row>
    <row r="2763" spans="1:8" x14ac:dyDescent="0.3">
      <c r="A2763" t="s">
        <v>126</v>
      </c>
      <c r="B2763" t="s">
        <v>232</v>
      </c>
      <c r="C2763" s="32">
        <v>21380</v>
      </c>
      <c r="D2763" s="1">
        <v>45536</v>
      </c>
      <c r="E2763" s="32">
        <v>2024</v>
      </c>
      <c r="F2763" s="32">
        <v>9</v>
      </c>
      <c r="G2763" s="32">
        <v>30085</v>
      </c>
      <c r="H2763" s="32">
        <v>51465</v>
      </c>
    </row>
    <row r="2764" spans="1:8" x14ac:dyDescent="0.3">
      <c r="A2764" t="s">
        <v>126</v>
      </c>
      <c r="B2764" t="s">
        <v>233</v>
      </c>
      <c r="C2764" s="32">
        <v>22814</v>
      </c>
      <c r="D2764" s="1">
        <v>45658</v>
      </c>
      <c r="E2764" s="32">
        <v>2025</v>
      </c>
      <c r="F2764" s="32">
        <v>1</v>
      </c>
      <c r="G2764" s="32">
        <v>6356</v>
      </c>
      <c r="H2764" s="32">
        <v>29170</v>
      </c>
    </row>
    <row r="2765" spans="1:8" x14ac:dyDescent="0.3">
      <c r="A2765" t="s">
        <v>126</v>
      </c>
      <c r="B2765" t="s">
        <v>234</v>
      </c>
      <c r="C2765" s="32">
        <v>22614</v>
      </c>
      <c r="D2765" s="1">
        <v>45931</v>
      </c>
      <c r="E2765" s="32">
        <v>2025</v>
      </c>
      <c r="F2765" s="32">
        <v>10</v>
      </c>
      <c r="G2765" s="32">
        <v>28048</v>
      </c>
      <c r="H2765" s="32">
        <v>50662</v>
      </c>
    </row>
    <row r="2766" spans="1:8" x14ac:dyDescent="0.3">
      <c r="A2766" t="s">
        <v>126</v>
      </c>
      <c r="B2766" t="s">
        <v>235</v>
      </c>
      <c r="C2766" s="32">
        <v>24502</v>
      </c>
      <c r="D2766" s="1">
        <v>45689</v>
      </c>
      <c r="E2766" s="32">
        <v>2025</v>
      </c>
      <c r="F2766" s="32">
        <v>2</v>
      </c>
      <c r="G2766" s="32">
        <v>39022</v>
      </c>
      <c r="H2766" s="32">
        <v>63524</v>
      </c>
    </row>
    <row r="2767" spans="1:8" x14ac:dyDescent="0.3">
      <c r="A2767" t="s">
        <v>126</v>
      </c>
      <c r="B2767" t="s">
        <v>236</v>
      </c>
      <c r="C2767" s="32">
        <v>25846</v>
      </c>
      <c r="D2767" s="1">
        <v>45717</v>
      </c>
      <c r="E2767" s="32">
        <v>2025</v>
      </c>
      <c r="F2767" s="32">
        <v>3</v>
      </c>
      <c r="G2767" s="32">
        <v>32209</v>
      </c>
      <c r="H2767" s="32">
        <v>58055</v>
      </c>
    </row>
    <row r="2768" spans="1:8" x14ac:dyDescent="0.3">
      <c r="A2768" t="s">
        <v>126</v>
      </c>
      <c r="B2768" t="s">
        <v>237</v>
      </c>
      <c r="C2768" s="32">
        <v>53107</v>
      </c>
      <c r="D2768" s="1">
        <v>45748</v>
      </c>
      <c r="E2768" s="32">
        <v>2025</v>
      </c>
      <c r="F2768" s="32">
        <v>4</v>
      </c>
      <c r="G2768" s="32">
        <v>7287</v>
      </c>
      <c r="H2768" s="32">
        <v>60394</v>
      </c>
    </row>
    <row r="2769" spans="1:8" x14ac:dyDescent="0.3">
      <c r="A2769" t="s">
        <v>126</v>
      </c>
      <c r="B2769" t="s">
        <v>238</v>
      </c>
      <c r="C2769" s="32">
        <v>31681</v>
      </c>
      <c r="D2769" s="1">
        <v>45778</v>
      </c>
      <c r="E2769" s="32">
        <v>2025</v>
      </c>
      <c r="F2769" s="32">
        <v>5</v>
      </c>
      <c r="G2769" s="32">
        <v>40576</v>
      </c>
      <c r="H2769" s="32">
        <v>72257</v>
      </c>
    </row>
    <row r="2770" spans="1:8" x14ac:dyDescent="0.3">
      <c r="A2770" t="s">
        <v>126</v>
      </c>
      <c r="B2770" t="s">
        <v>239</v>
      </c>
      <c r="C2770" s="32">
        <v>28983</v>
      </c>
      <c r="D2770" s="1">
        <v>45809</v>
      </c>
      <c r="E2770" s="32">
        <v>2025</v>
      </c>
      <c r="F2770" s="32">
        <v>6</v>
      </c>
      <c r="G2770" s="32">
        <v>23415</v>
      </c>
      <c r="H2770" s="32">
        <v>52398</v>
      </c>
    </row>
    <row r="2771" spans="1:8" x14ac:dyDescent="0.3">
      <c r="A2771" t="s">
        <v>126</v>
      </c>
      <c r="B2771" t="s">
        <v>240</v>
      </c>
      <c r="C2771" s="32">
        <v>23525</v>
      </c>
      <c r="D2771" s="1">
        <v>45839</v>
      </c>
      <c r="E2771" s="32">
        <v>2025</v>
      </c>
      <c r="F2771" s="32">
        <v>7</v>
      </c>
      <c r="G2771" s="32">
        <v>71330</v>
      </c>
      <c r="H2771" s="32">
        <v>94855</v>
      </c>
    </row>
    <row r="2772" spans="1:8" x14ac:dyDescent="0.3">
      <c r="A2772" t="s">
        <v>126</v>
      </c>
      <c r="B2772" t="s">
        <v>241</v>
      </c>
      <c r="C2772" s="32">
        <v>16634</v>
      </c>
      <c r="D2772" s="1">
        <v>45870</v>
      </c>
      <c r="E2772" s="32">
        <v>2025</v>
      </c>
      <c r="F2772" s="32">
        <v>8</v>
      </c>
      <c r="G2772" s="32">
        <v>10236</v>
      </c>
      <c r="H2772" s="32">
        <v>26870</v>
      </c>
    </row>
    <row r="2773" spans="1:8" x14ac:dyDescent="0.3">
      <c r="A2773" t="s">
        <v>126</v>
      </c>
      <c r="B2773" t="s">
        <v>242</v>
      </c>
      <c r="C2773" s="32">
        <v>18221</v>
      </c>
      <c r="D2773" s="1">
        <v>45901</v>
      </c>
      <c r="E2773" s="32">
        <v>2025</v>
      </c>
      <c r="F2773" s="32">
        <v>9</v>
      </c>
      <c r="G2773" s="32">
        <v>418358</v>
      </c>
      <c r="H2773" s="32">
        <v>436579</v>
      </c>
    </row>
    <row r="2774" spans="1:8" x14ac:dyDescent="0.3">
      <c r="A2774" t="s">
        <v>127</v>
      </c>
      <c r="B2774" t="s">
        <v>221</v>
      </c>
      <c r="C2774" s="32">
        <v>1792</v>
      </c>
      <c r="D2774" s="1">
        <v>45292</v>
      </c>
      <c r="E2774" s="32">
        <v>2024</v>
      </c>
      <c r="F2774" s="32">
        <v>1</v>
      </c>
      <c r="G2774" s="32">
        <v>4006</v>
      </c>
      <c r="H2774" s="32">
        <v>5798</v>
      </c>
    </row>
    <row r="2775" spans="1:8" x14ac:dyDescent="0.3">
      <c r="A2775" t="s">
        <v>127</v>
      </c>
      <c r="B2775" t="s">
        <v>222</v>
      </c>
      <c r="C2775" s="32">
        <v>1725</v>
      </c>
      <c r="D2775" s="1">
        <v>45566</v>
      </c>
      <c r="E2775" s="32">
        <v>2024</v>
      </c>
      <c r="F2775" s="32">
        <v>10</v>
      </c>
      <c r="G2775" s="32">
        <v>5660</v>
      </c>
      <c r="H2775" s="32">
        <v>7385</v>
      </c>
    </row>
    <row r="2776" spans="1:8" x14ac:dyDescent="0.3">
      <c r="A2776" t="s">
        <v>127</v>
      </c>
      <c r="B2776" t="s">
        <v>223</v>
      </c>
      <c r="C2776" s="32">
        <v>1632</v>
      </c>
      <c r="D2776" s="1">
        <v>45597</v>
      </c>
      <c r="E2776" s="32">
        <v>2024</v>
      </c>
      <c r="F2776" s="32">
        <v>11</v>
      </c>
      <c r="G2776" s="32">
        <v>7541</v>
      </c>
      <c r="H2776" s="32">
        <v>9173</v>
      </c>
    </row>
    <row r="2777" spans="1:8" x14ac:dyDescent="0.3">
      <c r="A2777" t="s">
        <v>127</v>
      </c>
      <c r="B2777" t="s">
        <v>224</v>
      </c>
      <c r="C2777" s="32">
        <v>3043</v>
      </c>
      <c r="D2777" s="1">
        <v>45627</v>
      </c>
      <c r="E2777" s="32">
        <v>2024</v>
      </c>
      <c r="F2777" s="32">
        <v>12</v>
      </c>
      <c r="G2777" s="32">
        <v>6775</v>
      </c>
      <c r="H2777" s="32">
        <v>9818</v>
      </c>
    </row>
    <row r="2778" spans="1:8" x14ac:dyDescent="0.3">
      <c r="A2778" t="s">
        <v>127</v>
      </c>
      <c r="B2778" t="s">
        <v>225</v>
      </c>
      <c r="C2778" s="32">
        <v>1674</v>
      </c>
      <c r="D2778" s="1">
        <v>45323</v>
      </c>
      <c r="E2778" s="32">
        <v>2024</v>
      </c>
      <c r="F2778" s="32">
        <v>2</v>
      </c>
      <c r="G2778" s="32">
        <v>7526</v>
      </c>
      <c r="H2778" s="32">
        <v>9200</v>
      </c>
    </row>
    <row r="2779" spans="1:8" x14ac:dyDescent="0.3">
      <c r="A2779" t="s">
        <v>127</v>
      </c>
      <c r="B2779" t="s">
        <v>226</v>
      </c>
      <c r="C2779" s="32">
        <v>1621</v>
      </c>
      <c r="D2779" s="1">
        <v>45352</v>
      </c>
      <c r="E2779" s="32">
        <v>2024</v>
      </c>
      <c r="F2779" s="32">
        <v>3</v>
      </c>
      <c r="G2779" s="32">
        <v>4760</v>
      </c>
      <c r="H2779" s="32">
        <v>6381</v>
      </c>
    </row>
    <row r="2780" spans="1:8" x14ac:dyDescent="0.3">
      <c r="A2780" t="s">
        <v>127</v>
      </c>
      <c r="B2780" t="s">
        <v>227</v>
      </c>
      <c r="C2780" s="32">
        <v>1977</v>
      </c>
      <c r="D2780" s="1">
        <v>45383</v>
      </c>
      <c r="E2780" s="32">
        <v>2024</v>
      </c>
      <c r="F2780" s="32">
        <v>4</v>
      </c>
      <c r="G2780" s="32">
        <v>5319</v>
      </c>
      <c r="H2780" s="32">
        <v>7296</v>
      </c>
    </row>
    <row r="2781" spans="1:8" x14ac:dyDescent="0.3">
      <c r="A2781" t="s">
        <v>127</v>
      </c>
      <c r="B2781" t="s">
        <v>228</v>
      </c>
      <c r="C2781" s="32">
        <v>1494</v>
      </c>
      <c r="D2781" s="1">
        <v>45413</v>
      </c>
      <c r="E2781" s="32">
        <v>2024</v>
      </c>
      <c r="F2781" s="32">
        <v>5</v>
      </c>
      <c r="G2781" s="32">
        <v>62567</v>
      </c>
      <c r="H2781" s="32">
        <v>64061</v>
      </c>
    </row>
    <row r="2782" spans="1:8" x14ac:dyDescent="0.3">
      <c r="A2782" t="s">
        <v>127</v>
      </c>
      <c r="B2782" t="s">
        <v>229</v>
      </c>
      <c r="C2782" s="32">
        <v>1611</v>
      </c>
      <c r="D2782" s="1">
        <v>45444</v>
      </c>
      <c r="E2782" s="32">
        <v>2024</v>
      </c>
      <c r="F2782" s="32">
        <v>6</v>
      </c>
      <c r="G2782" s="32">
        <v>4935</v>
      </c>
      <c r="H2782" s="32">
        <v>6546</v>
      </c>
    </row>
    <row r="2783" spans="1:8" x14ac:dyDescent="0.3">
      <c r="A2783" t="s">
        <v>127</v>
      </c>
      <c r="B2783" t="s">
        <v>230</v>
      </c>
      <c r="C2783" s="32">
        <v>2520</v>
      </c>
      <c r="D2783" s="1">
        <v>45474</v>
      </c>
      <c r="E2783" s="32">
        <v>2024</v>
      </c>
      <c r="F2783" s="32">
        <v>7</v>
      </c>
      <c r="G2783" s="32">
        <v>7489</v>
      </c>
      <c r="H2783" s="32">
        <v>10009</v>
      </c>
    </row>
    <row r="2784" spans="1:8" x14ac:dyDescent="0.3">
      <c r="A2784" t="s">
        <v>127</v>
      </c>
      <c r="B2784" t="s">
        <v>231</v>
      </c>
      <c r="C2784" s="32">
        <v>2461</v>
      </c>
      <c r="D2784" s="1">
        <v>45505</v>
      </c>
      <c r="E2784" s="32">
        <v>2024</v>
      </c>
      <c r="F2784" s="32">
        <v>8</v>
      </c>
      <c r="G2784" s="32">
        <v>7075</v>
      </c>
      <c r="H2784" s="32">
        <v>9536</v>
      </c>
    </row>
    <row r="2785" spans="1:8" x14ac:dyDescent="0.3">
      <c r="A2785" t="s">
        <v>127</v>
      </c>
      <c r="B2785" t="s">
        <v>232</v>
      </c>
      <c r="C2785" s="32">
        <v>1637</v>
      </c>
      <c r="D2785" s="1">
        <v>45536</v>
      </c>
      <c r="E2785" s="32">
        <v>2024</v>
      </c>
      <c r="F2785" s="32">
        <v>9</v>
      </c>
      <c r="G2785" s="32">
        <v>3773</v>
      </c>
      <c r="H2785" s="32">
        <v>5410</v>
      </c>
    </row>
    <row r="2786" spans="1:8" x14ac:dyDescent="0.3">
      <c r="A2786" t="s">
        <v>127</v>
      </c>
      <c r="B2786" t="s">
        <v>233</v>
      </c>
      <c r="C2786" s="32">
        <v>2144</v>
      </c>
      <c r="D2786" s="1">
        <v>45658</v>
      </c>
      <c r="E2786" s="32">
        <v>2025</v>
      </c>
      <c r="F2786" s="32">
        <v>1</v>
      </c>
      <c r="G2786" s="32">
        <v>4496</v>
      </c>
      <c r="H2786" s="32">
        <v>6640</v>
      </c>
    </row>
    <row r="2787" spans="1:8" x14ac:dyDescent="0.3">
      <c r="A2787" t="s">
        <v>127</v>
      </c>
      <c r="B2787" t="s">
        <v>234</v>
      </c>
      <c r="C2787" s="32">
        <v>3069</v>
      </c>
      <c r="D2787" s="1">
        <v>45931</v>
      </c>
      <c r="E2787" s="32">
        <v>2025</v>
      </c>
      <c r="F2787" s="32">
        <v>10</v>
      </c>
      <c r="G2787" s="32">
        <v>9372</v>
      </c>
      <c r="H2787" s="32">
        <v>12441</v>
      </c>
    </row>
    <row r="2788" spans="1:8" x14ac:dyDescent="0.3">
      <c r="A2788" t="s">
        <v>127</v>
      </c>
      <c r="B2788" t="s">
        <v>235</v>
      </c>
      <c r="C2788" s="32">
        <v>1894</v>
      </c>
      <c r="D2788" s="1">
        <v>45689</v>
      </c>
      <c r="E2788" s="32">
        <v>2025</v>
      </c>
      <c r="F2788" s="32">
        <v>2</v>
      </c>
      <c r="G2788" s="32">
        <v>13199</v>
      </c>
      <c r="H2788" s="32">
        <v>15093</v>
      </c>
    </row>
    <row r="2789" spans="1:8" x14ac:dyDescent="0.3">
      <c r="A2789" t="s">
        <v>127</v>
      </c>
      <c r="B2789" t="s">
        <v>236</v>
      </c>
      <c r="C2789" s="32">
        <v>2140</v>
      </c>
      <c r="D2789" s="1">
        <v>45717</v>
      </c>
      <c r="E2789" s="32">
        <v>2025</v>
      </c>
      <c r="F2789" s="32">
        <v>3</v>
      </c>
      <c r="G2789" s="32">
        <v>9623</v>
      </c>
      <c r="H2789" s="32">
        <v>11763</v>
      </c>
    </row>
    <row r="2790" spans="1:8" x14ac:dyDescent="0.3">
      <c r="A2790" t="s">
        <v>127</v>
      </c>
      <c r="B2790" t="s">
        <v>237</v>
      </c>
      <c r="C2790" s="32">
        <v>1854</v>
      </c>
      <c r="D2790" s="1">
        <v>45748</v>
      </c>
      <c r="E2790" s="32">
        <v>2025</v>
      </c>
      <c r="F2790" s="32">
        <v>4</v>
      </c>
      <c r="G2790" s="32">
        <v>30234</v>
      </c>
      <c r="H2790" s="32">
        <v>32088</v>
      </c>
    </row>
    <row r="2791" spans="1:8" x14ac:dyDescent="0.3">
      <c r="A2791" t="s">
        <v>127</v>
      </c>
      <c r="B2791" t="s">
        <v>238</v>
      </c>
      <c r="C2791" s="32">
        <v>3764</v>
      </c>
      <c r="D2791" s="1">
        <v>45778</v>
      </c>
      <c r="E2791" s="32">
        <v>2025</v>
      </c>
      <c r="F2791" s="32">
        <v>5</v>
      </c>
      <c r="G2791" s="32">
        <v>12797</v>
      </c>
      <c r="H2791" s="32">
        <v>16561</v>
      </c>
    </row>
    <row r="2792" spans="1:8" x14ac:dyDescent="0.3">
      <c r="A2792" t="s">
        <v>127</v>
      </c>
      <c r="B2792" t="s">
        <v>239</v>
      </c>
      <c r="C2792" s="32">
        <v>3440</v>
      </c>
      <c r="D2792" s="1">
        <v>45809</v>
      </c>
      <c r="E2792" s="32">
        <v>2025</v>
      </c>
      <c r="F2792" s="32">
        <v>6</v>
      </c>
      <c r="G2792" s="32">
        <v>21611</v>
      </c>
      <c r="H2792" s="32">
        <v>25051</v>
      </c>
    </row>
    <row r="2793" spans="1:8" x14ac:dyDescent="0.3">
      <c r="A2793" t="s">
        <v>127</v>
      </c>
      <c r="B2793" t="s">
        <v>240</v>
      </c>
      <c r="C2793" s="32">
        <v>2339</v>
      </c>
      <c r="D2793" s="1">
        <v>45839</v>
      </c>
      <c r="E2793" s="32">
        <v>2025</v>
      </c>
      <c r="F2793" s="32">
        <v>7</v>
      </c>
      <c r="G2793" s="32">
        <v>42955</v>
      </c>
      <c r="H2793" s="32">
        <v>45294</v>
      </c>
    </row>
    <row r="2794" spans="1:8" x14ac:dyDescent="0.3">
      <c r="A2794" t="s">
        <v>127</v>
      </c>
      <c r="B2794" t="s">
        <v>241</v>
      </c>
      <c r="C2794" s="32">
        <v>2733</v>
      </c>
      <c r="D2794" s="1">
        <v>45870</v>
      </c>
      <c r="E2794" s="32">
        <v>2025</v>
      </c>
      <c r="F2794" s="32">
        <v>8</v>
      </c>
      <c r="G2794" s="32">
        <v>36177</v>
      </c>
      <c r="H2794" s="32">
        <v>38910</v>
      </c>
    </row>
    <row r="2795" spans="1:8" x14ac:dyDescent="0.3">
      <c r="A2795" t="s">
        <v>127</v>
      </c>
      <c r="B2795" t="s">
        <v>242</v>
      </c>
      <c r="C2795" s="32">
        <v>1736</v>
      </c>
      <c r="D2795" s="1">
        <v>45901</v>
      </c>
      <c r="E2795" s="32">
        <v>2025</v>
      </c>
      <c r="F2795" s="32">
        <v>9</v>
      </c>
      <c r="G2795" s="32">
        <v>44022</v>
      </c>
      <c r="H2795" s="32">
        <v>45758</v>
      </c>
    </row>
    <row r="2796" spans="1:8" x14ac:dyDescent="0.3">
      <c r="A2796" t="s">
        <v>128</v>
      </c>
      <c r="B2796" t="s">
        <v>221</v>
      </c>
      <c r="C2796" s="32">
        <v>115</v>
      </c>
      <c r="D2796" s="1">
        <v>45292</v>
      </c>
      <c r="E2796" s="32">
        <v>2024</v>
      </c>
      <c r="F2796" s="32">
        <v>1</v>
      </c>
      <c r="G2796" s="32">
        <v>8123</v>
      </c>
      <c r="H2796" s="32">
        <v>8238</v>
      </c>
    </row>
    <row r="2797" spans="1:8" x14ac:dyDescent="0.3">
      <c r="A2797" t="s">
        <v>128</v>
      </c>
      <c r="B2797" t="s">
        <v>222</v>
      </c>
      <c r="C2797" s="32">
        <v>79</v>
      </c>
      <c r="D2797" s="1">
        <v>45566</v>
      </c>
      <c r="E2797" s="32">
        <v>2024</v>
      </c>
      <c r="F2797" s="32">
        <v>10</v>
      </c>
      <c r="G2797" s="32">
        <v>9459</v>
      </c>
      <c r="H2797" s="32">
        <v>9538</v>
      </c>
    </row>
    <row r="2798" spans="1:8" x14ac:dyDescent="0.3">
      <c r="A2798" t="s">
        <v>128</v>
      </c>
      <c r="B2798" t="s">
        <v>223</v>
      </c>
      <c r="C2798" s="32">
        <v>598</v>
      </c>
      <c r="D2798" s="1">
        <v>45597</v>
      </c>
      <c r="E2798" s="32">
        <v>2024</v>
      </c>
      <c r="F2798" s="32">
        <v>11</v>
      </c>
      <c r="G2798" s="32">
        <v>10236</v>
      </c>
      <c r="H2798" s="32">
        <v>10834</v>
      </c>
    </row>
    <row r="2799" spans="1:8" x14ac:dyDescent="0.3">
      <c r="A2799" t="s">
        <v>128</v>
      </c>
      <c r="B2799" t="s">
        <v>224</v>
      </c>
      <c r="C2799" s="32">
        <v>98</v>
      </c>
      <c r="D2799" s="1">
        <v>45627</v>
      </c>
      <c r="E2799" s="32">
        <v>2024</v>
      </c>
      <c r="F2799" s="32">
        <v>12</v>
      </c>
      <c r="G2799" s="32">
        <v>19993</v>
      </c>
      <c r="H2799" s="32">
        <v>20091</v>
      </c>
    </row>
    <row r="2800" spans="1:8" x14ac:dyDescent="0.3">
      <c r="A2800" t="s">
        <v>128</v>
      </c>
      <c r="B2800" t="s">
        <v>225</v>
      </c>
      <c r="C2800" s="32">
        <v>127</v>
      </c>
      <c r="D2800" s="1">
        <v>45323</v>
      </c>
      <c r="E2800" s="32">
        <v>2024</v>
      </c>
      <c r="F2800" s="32">
        <v>2</v>
      </c>
      <c r="G2800" s="32">
        <v>16131</v>
      </c>
      <c r="H2800" s="32">
        <v>16258</v>
      </c>
    </row>
    <row r="2801" spans="1:8" x14ac:dyDescent="0.3">
      <c r="A2801" t="s">
        <v>128</v>
      </c>
      <c r="B2801" t="s">
        <v>226</v>
      </c>
      <c r="C2801" s="32">
        <v>871</v>
      </c>
      <c r="D2801" s="1">
        <v>45352</v>
      </c>
      <c r="E2801" s="32">
        <v>2024</v>
      </c>
      <c r="F2801" s="32">
        <v>3</v>
      </c>
      <c r="G2801" s="32">
        <v>10228</v>
      </c>
      <c r="H2801" s="32">
        <v>11099</v>
      </c>
    </row>
    <row r="2802" spans="1:8" x14ac:dyDescent="0.3">
      <c r="A2802" t="s">
        <v>128</v>
      </c>
      <c r="B2802" t="s">
        <v>227</v>
      </c>
      <c r="C2802" s="32">
        <v>184</v>
      </c>
      <c r="D2802" s="1">
        <v>45383</v>
      </c>
      <c r="E2802" s="32">
        <v>2024</v>
      </c>
      <c r="F2802" s="32">
        <v>4</v>
      </c>
      <c r="G2802" s="32">
        <v>12579</v>
      </c>
      <c r="H2802" s="32">
        <v>12763</v>
      </c>
    </row>
    <row r="2803" spans="1:8" x14ac:dyDescent="0.3">
      <c r="A2803" t="s">
        <v>128</v>
      </c>
      <c r="B2803" t="s">
        <v>228</v>
      </c>
      <c r="C2803" s="32">
        <v>128</v>
      </c>
      <c r="D2803" s="1">
        <v>45413</v>
      </c>
      <c r="E2803" s="32">
        <v>2024</v>
      </c>
      <c r="F2803" s="32">
        <v>5</v>
      </c>
      <c r="G2803" s="32">
        <v>11177</v>
      </c>
      <c r="H2803" s="32">
        <v>11305</v>
      </c>
    </row>
    <row r="2804" spans="1:8" x14ac:dyDescent="0.3">
      <c r="A2804" t="s">
        <v>128</v>
      </c>
      <c r="B2804" t="s">
        <v>229</v>
      </c>
      <c r="C2804" s="32">
        <v>257</v>
      </c>
      <c r="D2804" s="1">
        <v>45444</v>
      </c>
      <c r="E2804" s="32">
        <v>2024</v>
      </c>
      <c r="F2804" s="32">
        <v>6</v>
      </c>
      <c r="G2804" s="32">
        <v>10209</v>
      </c>
      <c r="H2804" s="32">
        <v>10466</v>
      </c>
    </row>
    <row r="2805" spans="1:8" x14ac:dyDescent="0.3">
      <c r="A2805" t="s">
        <v>128</v>
      </c>
      <c r="B2805" t="s">
        <v>230</v>
      </c>
      <c r="C2805" s="32">
        <v>298</v>
      </c>
      <c r="D2805" s="1">
        <v>45474</v>
      </c>
      <c r="E2805" s="32">
        <v>2024</v>
      </c>
      <c r="F2805" s="32">
        <v>7</v>
      </c>
      <c r="G2805" s="32">
        <v>10534</v>
      </c>
      <c r="H2805" s="32">
        <v>10832</v>
      </c>
    </row>
    <row r="2806" spans="1:8" x14ac:dyDescent="0.3">
      <c r="A2806" t="s">
        <v>128</v>
      </c>
      <c r="B2806" t="s">
        <v>231</v>
      </c>
      <c r="C2806" s="32">
        <v>48</v>
      </c>
      <c r="D2806" s="1">
        <v>45505</v>
      </c>
      <c r="E2806" s="32">
        <v>2024</v>
      </c>
      <c r="F2806" s="32">
        <v>8</v>
      </c>
      <c r="G2806" s="32">
        <v>11496</v>
      </c>
      <c r="H2806" s="32">
        <v>11544</v>
      </c>
    </row>
    <row r="2807" spans="1:8" x14ac:dyDescent="0.3">
      <c r="A2807" t="s">
        <v>128</v>
      </c>
      <c r="B2807" t="s">
        <v>232</v>
      </c>
      <c r="C2807" s="32">
        <v>119</v>
      </c>
      <c r="D2807" s="1">
        <v>45536</v>
      </c>
      <c r="E2807" s="32">
        <v>2024</v>
      </c>
      <c r="F2807" s="32">
        <v>9</v>
      </c>
      <c r="G2807" s="32">
        <v>9589</v>
      </c>
      <c r="H2807" s="32">
        <v>9708</v>
      </c>
    </row>
    <row r="2808" spans="1:8" x14ac:dyDescent="0.3">
      <c r="A2808" t="s">
        <v>128</v>
      </c>
      <c r="B2808" t="s">
        <v>233</v>
      </c>
      <c r="C2808" s="32">
        <v>144</v>
      </c>
      <c r="D2808" s="1">
        <v>45658</v>
      </c>
      <c r="E2808" s="32">
        <v>2025</v>
      </c>
      <c r="F2808" s="32">
        <v>1</v>
      </c>
      <c r="G2808" s="32">
        <v>11526</v>
      </c>
      <c r="H2808" s="32">
        <v>11670</v>
      </c>
    </row>
    <row r="2809" spans="1:8" x14ac:dyDescent="0.3">
      <c r="A2809" t="s">
        <v>128</v>
      </c>
      <c r="B2809" t="s">
        <v>234</v>
      </c>
      <c r="C2809" s="32">
        <v>44</v>
      </c>
      <c r="D2809" s="1">
        <v>45931</v>
      </c>
      <c r="E2809" s="32">
        <v>2025</v>
      </c>
      <c r="F2809" s="32">
        <v>10</v>
      </c>
      <c r="G2809" s="32">
        <v>11789</v>
      </c>
      <c r="H2809" s="32">
        <v>11833</v>
      </c>
    </row>
    <row r="2810" spans="1:8" x14ac:dyDescent="0.3">
      <c r="A2810" t="s">
        <v>128</v>
      </c>
      <c r="B2810" t="s">
        <v>235</v>
      </c>
      <c r="C2810" s="32">
        <v>115</v>
      </c>
      <c r="D2810" s="1">
        <v>45689</v>
      </c>
      <c r="E2810" s="32">
        <v>2025</v>
      </c>
      <c r="F2810" s="32">
        <v>2</v>
      </c>
      <c r="G2810" s="32">
        <v>10128</v>
      </c>
      <c r="H2810" s="32">
        <v>10243</v>
      </c>
    </row>
    <row r="2811" spans="1:8" x14ac:dyDescent="0.3">
      <c r="A2811" t="s">
        <v>128</v>
      </c>
      <c r="B2811" t="s">
        <v>236</v>
      </c>
      <c r="C2811" s="32">
        <v>13</v>
      </c>
      <c r="D2811" s="1">
        <v>45717</v>
      </c>
      <c r="E2811" s="32">
        <v>2025</v>
      </c>
      <c r="F2811" s="32">
        <v>3</v>
      </c>
      <c r="G2811" s="32">
        <v>16567</v>
      </c>
      <c r="H2811" s="32">
        <v>16580</v>
      </c>
    </row>
    <row r="2812" spans="1:8" x14ac:dyDescent="0.3">
      <c r="A2812" t="s">
        <v>128</v>
      </c>
      <c r="B2812" t="s">
        <v>237</v>
      </c>
      <c r="C2812" s="32">
        <v>45</v>
      </c>
      <c r="D2812" s="1">
        <v>45748</v>
      </c>
      <c r="E2812" s="32">
        <v>2025</v>
      </c>
      <c r="F2812" s="32">
        <v>4</v>
      </c>
      <c r="G2812" s="32">
        <v>12899</v>
      </c>
      <c r="H2812" s="32">
        <v>12944</v>
      </c>
    </row>
    <row r="2813" spans="1:8" x14ac:dyDescent="0.3">
      <c r="A2813" t="s">
        <v>128</v>
      </c>
      <c r="B2813" t="s">
        <v>238</v>
      </c>
      <c r="C2813" s="32">
        <v>94</v>
      </c>
      <c r="D2813" s="1">
        <v>45778</v>
      </c>
      <c r="E2813" s="32">
        <v>2025</v>
      </c>
      <c r="F2813" s="32">
        <v>5</v>
      </c>
      <c r="G2813" s="32">
        <v>10188</v>
      </c>
      <c r="H2813" s="32">
        <v>10282</v>
      </c>
    </row>
    <row r="2814" spans="1:8" x14ac:dyDescent="0.3">
      <c r="A2814" t="s">
        <v>128</v>
      </c>
      <c r="B2814" t="s">
        <v>239</v>
      </c>
      <c r="C2814" s="32">
        <v>19</v>
      </c>
      <c r="D2814" s="1">
        <v>45809</v>
      </c>
      <c r="E2814" s="32">
        <v>2025</v>
      </c>
      <c r="F2814" s="32">
        <v>6</v>
      </c>
      <c r="G2814" s="32">
        <v>43190</v>
      </c>
      <c r="H2814" s="32">
        <v>43209</v>
      </c>
    </row>
    <row r="2815" spans="1:8" x14ac:dyDescent="0.3">
      <c r="A2815" t="s">
        <v>128</v>
      </c>
      <c r="B2815" t="s">
        <v>240</v>
      </c>
      <c r="C2815" s="32">
        <v>19</v>
      </c>
      <c r="D2815" s="1">
        <v>45839</v>
      </c>
      <c r="E2815" s="32">
        <v>2025</v>
      </c>
      <c r="F2815" s="32">
        <v>7</v>
      </c>
      <c r="G2815" s="32">
        <v>10120</v>
      </c>
      <c r="H2815" s="32">
        <v>10139</v>
      </c>
    </row>
    <row r="2816" spans="1:8" x14ac:dyDescent="0.3">
      <c r="A2816" t="s">
        <v>128</v>
      </c>
      <c r="B2816" t="s">
        <v>241</v>
      </c>
      <c r="C2816" s="32">
        <v>11</v>
      </c>
      <c r="D2816" s="1">
        <v>45870</v>
      </c>
      <c r="E2816" s="32">
        <v>2025</v>
      </c>
      <c r="F2816" s="32">
        <v>8</v>
      </c>
      <c r="G2816" s="32">
        <v>12593</v>
      </c>
      <c r="H2816" s="32">
        <v>12604</v>
      </c>
    </row>
    <row r="2817" spans="1:8" x14ac:dyDescent="0.3">
      <c r="A2817" t="s">
        <v>128</v>
      </c>
      <c r="B2817" t="s">
        <v>242</v>
      </c>
      <c r="C2817" s="32">
        <v>151</v>
      </c>
      <c r="D2817" s="1">
        <v>45901</v>
      </c>
      <c r="E2817" s="32">
        <v>2025</v>
      </c>
      <c r="F2817" s="32">
        <v>9</v>
      </c>
      <c r="G2817" s="32">
        <v>8723</v>
      </c>
      <c r="H2817" s="32">
        <v>8874</v>
      </c>
    </row>
    <row r="2818" spans="1:8" x14ac:dyDescent="0.3">
      <c r="A2818" t="s">
        <v>129</v>
      </c>
      <c r="B2818" t="s">
        <v>221</v>
      </c>
      <c r="C2818" s="32">
        <v>17803</v>
      </c>
      <c r="D2818" s="1">
        <v>45292</v>
      </c>
      <c r="E2818" s="32">
        <v>2024</v>
      </c>
      <c r="F2818" s="32">
        <v>1</v>
      </c>
      <c r="G2818" s="32">
        <v>2520</v>
      </c>
      <c r="H2818" s="32">
        <v>20323</v>
      </c>
    </row>
    <row r="2819" spans="1:8" x14ac:dyDescent="0.3">
      <c r="A2819" t="s">
        <v>129</v>
      </c>
      <c r="B2819" t="s">
        <v>222</v>
      </c>
      <c r="C2819" s="32">
        <v>27748</v>
      </c>
      <c r="D2819" s="1">
        <v>45566</v>
      </c>
      <c r="E2819" s="32">
        <v>2024</v>
      </c>
      <c r="F2819" s="32">
        <v>10</v>
      </c>
      <c r="G2819" s="32">
        <v>2257</v>
      </c>
      <c r="H2819" s="32">
        <v>30005</v>
      </c>
    </row>
    <row r="2820" spans="1:8" x14ac:dyDescent="0.3">
      <c r="A2820" t="s">
        <v>129</v>
      </c>
      <c r="B2820" t="s">
        <v>223</v>
      </c>
      <c r="C2820" s="32">
        <v>17080</v>
      </c>
      <c r="D2820" s="1">
        <v>45597</v>
      </c>
      <c r="E2820" s="32">
        <v>2024</v>
      </c>
      <c r="F2820" s="32">
        <v>11</v>
      </c>
      <c r="G2820" s="32">
        <v>2859</v>
      </c>
      <c r="H2820" s="32">
        <v>19939</v>
      </c>
    </row>
    <row r="2821" spans="1:8" x14ac:dyDescent="0.3">
      <c r="A2821" t="s">
        <v>129</v>
      </c>
      <c r="B2821" t="s">
        <v>224</v>
      </c>
      <c r="C2821" s="32">
        <v>18973</v>
      </c>
      <c r="D2821" s="1">
        <v>45627</v>
      </c>
      <c r="E2821" s="32">
        <v>2024</v>
      </c>
      <c r="F2821" s="32">
        <v>12</v>
      </c>
      <c r="G2821" s="32">
        <v>3561</v>
      </c>
      <c r="H2821" s="32">
        <v>22534</v>
      </c>
    </row>
    <row r="2822" spans="1:8" x14ac:dyDescent="0.3">
      <c r="A2822" t="s">
        <v>129</v>
      </c>
      <c r="B2822" t="s">
        <v>225</v>
      </c>
      <c r="C2822" s="32">
        <v>21507</v>
      </c>
      <c r="D2822" s="1">
        <v>45323</v>
      </c>
      <c r="E2822" s="32">
        <v>2024</v>
      </c>
      <c r="F2822" s="32">
        <v>2</v>
      </c>
      <c r="G2822" s="32">
        <v>3264</v>
      </c>
      <c r="H2822" s="32">
        <v>24771</v>
      </c>
    </row>
    <row r="2823" spans="1:8" x14ac:dyDescent="0.3">
      <c r="A2823" t="s">
        <v>129</v>
      </c>
      <c r="B2823" t="s">
        <v>226</v>
      </c>
      <c r="C2823" s="32">
        <v>15351</v>
      </c>
      <c r="D2823" s="1">
        <v>45352</v>
      </c>
      <c r="E2823" s="32">
        <v>2024</v>
      </c>
      <c r="F2823" s="32">
        <v>3</v>
      </c>
      <c r="G2823" s="32">
        <v>2594</v>
      </c>
      <c r="H2823" s="32">
        <v>17945</v>
      </c>
    </row>
    <row r="2824" spans="1:8" x14ac:dyDescent="0.3">
      <c r="A2824" t="s">
        <v>129</v>
      </c>
      <c r="B2824" t="s">
        <v>227</v>
      </c>
      <c r="C2824" s="32">
        <v>13946</v>
      </c>
      <c r="D2824" s="1">
        <v>45383</v>
      </c>
      <c r="E2824" s="32">
        <v>2024</v>
      </c>
      <c r="F2824" s="32">
        <v>4</v>
      </c>
      <c r="G2824" s="32">
        <v>2526</v>
      </c>
      <c r="H2824" s="32">
        <v>16472</v>
      </c>
    </row>
    <row r="2825" spans="1:8" x14ac:dyDescent="0.3">
      <c r="A2825" t="s">
        <v>129</v>
      </c>
      <c r="B2825" t="s">
        <v>228</v>
      </c>
      <c r="C2825" s="32">
        <v>27058</v>
      </c>
      <c r="D2825" s="1">
        <v>45413</v>
      </c>
      <c r="E2825" s="32">
        <v>2024</v>
      </c>
      <c r="F2825" s="32">
        <v>5</v>
      </c>
      <c r="G2825" s="32">
        <v>6463</v>
      </c>
      <c r="H2825" s="32">
        <v>33521</v>
      </c>
    </row>
    <row r="2826" spans="1:8" x14ac:dyDescent="0.3">
      <c r="A2826" t="s">
        <v>129</v>
      </c>
      <c r="B2826" t="s">
        <v>229</v>
      </c>
      <c r="C2826" s="32">
        <v>19720</v>
      </c>
      <c r="D2826" s="1">
        <v>45444</v>
      </c>
      <c r="E2826" s="32">
        <v>2024</v>
      </c>
      <c r="F2826" s="32">
        <v>6</v>
      </c>
      <c r="G2826" s="32">
        <v>5684</v>
      </c>
      <c r="H2826" s="32">
        <v>25404</v>
      </c>
    </row>
    <row r="2827" spans="1:8" x14ac:dyDescent="0.3">
      <c r="A2827" t="s">
        <v>129</v>
      </c>
      <c r="B2827" t="s">
        <v>230</v>
      </c>
      <c r="C2827" s="32">
        <v>23812</v>
      </c>
      <c r="D2827" s="1">
        <v>45474</v>
      </c>
      <c r="E2827" s="32">
        <v>2024</v>
      </c>
      <c r="F2827" s="32">
        <v>7</v>
      </c>
      <c r="G2827" s="32">
        <v>7799</v>
      </c>
      <c r="H2827" s="32">
        <v>31611</v>
      </c>
    </row>
    <row r="2828" spans="1:8" x14ac:dyDescent="0.3">
      <c r="A2828" t="s">
        <v>129</v>
      </c>
      <c r="B2828" t="s">
        <v>231</v>
      </c>
      <c r="C2828" s="32">
        <v>19383</v>
      </c>
      <c r="D2828" s="1">
        <v>45505</v>
      </c>
      <c r="E2828" s="32">
        <v>2024</v>
      </c>
      <c r="F2828" s="32">
        <v>8</v>
      </c>
      <c r="G2828" s="32">
        <v>4299</v>
      </c>
      <c r="H2828" s="32">
        <v>23682</v>
      </c>
    </row>
    <row r="2829" spans="1:8" x14ac:dyDescent="0.3">
      <c r="A2829" t="s">
        <v>129</v>
      </c>
      <c r="B2829" t="s">
        <v>232</v>
      </c>
      <c r="C2829" s="32">
        <v>22407</v>
      </c>
      <c r="D2829" s="1">
        <v>45536</v>
      </c>
      <c r="E2829" s="32">
        <v>2024</v>
      </c>
      <c r="F2829" s="32">
        <v>9</v>
      </c>
      <c r="G2829" s="32">
        <v>4165</v>
      </c>
      <c r="H2829" s="32">
        <v>26572</v>
      </c>
    </row>
    <row r="2830" spans="1:8" x14ac:dyDescent="0.3">
      <c r="A2830" t="s">
        <v>129</v>
      </c>
      <c r="B2830" t="s">
        <v>233</v>
      </c>
      <c r="C2830" s="32">
        <v>11663</v>
      </c>
      <c r="D2830" s="1">
        <v>45658</v>
      </c>
      <c r="E2830" s="32">
        <v>2025</v>
      </c>
      <c r="F2830" s="32">
        <v>1</v>
      </c>
      <c r="G2830" s="32">
        <v>1929</v>
      </c>
      <c r="H2830" s="32">
        <v>13592</v>
      </c>
    </row>
    <row r="2831" spans="1:8" x14ac:dyDescent="0.3">
      <c r="A2831" t="s">
        <v>129</v>
      </c>
      <c r="B2831" t="s">
        <v>234</v>
      </c>
      <c r="C2831" s="32">
        <v>20785</v>
      </c>
      <c r="D2831" s="1">
        <v>45931</v>
      </c>
      <c r="E2831" s="32">
        <v>2025</v>
      </c>
      <c r="F2831" s="32">
        <v>10</v>
      </c>
      <c r="G2831" s="32">
        <v>5283</v>
      </c>
      <c r="H2831" s="32">
        <v>26068</v>
      </c>
    </row>
    <row r="2832" spans="1:8" x14ac:dyDescent="0.3">
      <c r="A2832" t="s">
        <v>129</v>
      </c>
      <c r="B2832" t="s">
        <v>235</v>
      </c>
      <c r="C2832" s="32">
        <v>9215</v>
      </c>
      <c r="D2832" s="1">
        <v>45689</v>
      </c>
      <c r="E2832" s="32">
        <v>2025</v>
      </c>
      <c r="F2832" s="32">
        <v>2</v>
      </c>
      <c r="G2832" s="32">
        <v>3249</v>
      </c>
      <c r="H2832" s="32">
        <v>12464</v>
      </c>
    </row>
    <row r="2833" spans="1:8" x14ac:dyDescent="0.3">
      <c r="A2833" t="s">
        <v>129</v>
      </c>
      <c r="B2833" t="s">
        <v>236</v>
      </c>
      <c r="C2833" s="32">
        <v>14204</v>
      </c>
      <c r="D2833" s="1">
        <v>45717</v>
      </c>
      <c r="E2833" s="32">
        <v>2025</v>
      </c>
      <c r="F2833" s="32">
        <v>3</v>
      </c>
      <c r="G2833" s="32">
        <v>4990</v>
      </c>
      <c r="H2833" s="32">
        <v>19194</v>
      </c>
    </row>
    <row r="2834" spans="1:8" x14ac:dyDescent="0.3">
      <c r="A2834" t="s">
        <v>129</v>
      </c>
      <c r="B2834" t="s">
        <v>237</v>
      </c>
      <c r="C2834" s="32">
        <v>10920</v>
      </c>
      <c r="D2834" s="1">
        <v>45748</v>
      </c>
      <c r="E2834" s="32">
        <v>2025</v>
      </c>
      <c r="F2834" s="32">
        <v>4</v>
      </c>
      <c r="G2834" s="32">
        <v>4326</v>
      </c>
      <c r="H2834" s="32">
        <v>15246</v>
      </c>
    </row>
    <row r="2835" spans="1:8" x14ac:dyDescent="0.3">
      <c r="A2835" t="s">
        <v>129</v>
      </c>
      <c r="B2835" t="s">
        <v>238</v>
      </c>
      <c r="C2835" s="32">
        <v>24660</v>
      </c>
      <c r="D2835" s="1">
        <v>45778</v>
      </c>
      <c r="E2835" s="32">
        <v>2025</v>
      </c>
      <c r="F2835" s="32">
        <v>5</v>
      </c>
      <c r="G2835" s="32">
        <v>3407</v>
      </c>
      <c r="H2835" s="32">
        <v>28067</v>
      </c>
    </row>
    <row r="2836" spans="1:8" x14ac:dyDescent="0.3">
      <c r="A2836" t="s">
        <v>129</v>
      </c>
      <c r="B2836" t="s">
        <v>239</v>
      </c>
      <c r="C2836" s="32">
        <v>17145</v>
      </c>
      <c r="D2836" s="1">
        <v>45809</v>
      </c>
      <c r="E2836" s="32">
        <v>2025</v>
      </c>
      <c r="F2836" s="32">
        <v>6</v>
      </c>
      <c r="G2836" s="32">
        <v>7994</v>
      </c>
      <c r="H2836" s="32">
        <v>25139</v>
      </c>
    </row>
    <row r="2837" spans="1:8" x14ac:dyDescent="0.3">
      <c r="A2837" t="s">
        <v>129</v>
      </c>
      <c r="B2837" t="s">
        <v>240</v>
      </c>
      <c r="C2837" s="32">
        <v>30607</v>
      </c>
      <c r="D2837" s="1">
        <v>45839</v>
      </c>
      <c r="E2837" s="32">
        <v>2025</v>
      </c>
      <c r="F2837" s="32">
        <v>7</v>
      </c>
      <c r="G2837" s="32">
        <v>3038</v>
      </c>
      <c r="H2837" s="32">
        <v>33645</v>
      </c>
    </row>
    <row r="2838" spans="1:8" x14ac:dyDescent="0.3">
      <c r="A2838" t="s">
        <v>129</v>
      </c>
      <c r="B2838" t="s">
        <v>241</v>
      </c>
      <c r="C2838" s="32">
        <v>11048</v>
      </c>
      <c r="D2838" s="1">
        <v>45870</v>
      </c>
      <c r="E2838" s="32">
        <v>2025</v>
      </c>
      <c r="F2838" s="32">
        <v>8</v>
      </c>
      <c r="G2838" s="32">
        <v>5921</v>
      </c>
      <c r="H2838" s="32">
        <v>16969</v>
      </c>
    </row>
    <row r="2839" spans="1:8" x14ac:dyDescent="0.3">
      <c r="A2839" t="s">
        <v>129</v>
      </c>
      <c r="B2839" t="s">
        <v>242</v>
      </c>
      <c r="C2839" s="32">
        <v>17327</v>
      </c>
      <c r="D2839" s="1">
        <v>45901</v>
      </c>
      <c r="E2839" s="32">
        <v>2025</v>
      </c>
      <c r="F2839" s="32">
        <v>9</v>
      </c>
      <c r="G2839" s="32">
        <v>3740</v>
      </c>
      <c r="H2839" s="32">
        <v>21067</v>
      </c>
    </row>
    <row r="2840" spans="1:8" x14ac:dyDescent="0.3">
      <c r="A2840" t="s">
        <v>130</v>
      </c>
      <c r="B2840" t="s">
        <v>221</v>
      </c>
      <c r="C2840" s="32">
        <v>38402769</v>
      </c>
      <c r="D2840" s="1">
        <v>45292</v>
      </c>
      <c r="E2840" s="32">
        <v>2024</v>
      </c>
      <c r="F2840" s="32">
        <v>1</v>
      </c>
      <c r="G2840" s="32">
        <v>26481485</v>
      </c>
      <c r="H2840" s="32">
        <v>64884256</v>
      </c>
    </row>
    <row r="2841" spans="1:8" x14ac:dyDescent="0.3">
      <c r="A2841" t="s">
        <v>130</v>
      </c>
      <c r="B2841" t="s">
        <v>222</v>
      </c>
      <c r="C2841" s="32">
        <v>45839906</v>
      </c>
      <c r="D2841" s="1">
        <v>45566</v>
      </c>
      <c r="E2841" s="32">
        <v>2024</v>
      </c>
      <c r="F2841" s="32">
        <v>10</v>
      </c>
      <c r="G2841" s="32">
        <v>29115499</v>
      </c>
      <c r="H2841" s="32">
        <v>74955408</v>
      </c>
    </row>
    <row r="2842" spans="1:8" x14ac:dyDescent="0.3">
      <c r="A2842" t="s">
        <v>130</v>
      </c>
      <c r="B2842" t="s">
        <v>223</v>
      </c>
      <c r="C2842" s="32">
        <v>42583294</v>
      </c>
      <c r="D2842" s="1">
        <v>45597</v>
      </c>
      <c r="E2842" s="32">
        <v>2024</v>
      </c>
      <c r="F2842" s="32">
        <v>11</v>
      </c>
      <c r="G2842" s="32">
        <v>26900220</v>
      </c>
      <c r="H2842" s="32">
        <v>69483512</v>
      </c>
    </row>
    <row r="2843" spans="1:8" x14ac:dyDescent="0.3">
      <c r="A2843" t="s">
        <v>130</v>
      </c>
      <c r="B2843" t="s">
        <v>224</v>
      </c>
      <c r="C2843" s="32">
        <v>39541107</v>
      </c>
      <c r="D2843" s="1">
        <v>45627</v>
      </c>
      <c r="E2843" s="32">
        <v>2024</v>
      </c>
      <c r="F2843" s="32">
        <v>12</v>
      </c>
      <c r="G2843" s="32">
        <v>24620571</v>
      </c>
      <c r="H2843" s="32">
        <v>64161680</v>
      </c>
    </row>
    <row r="2844" spans="1:8" x14ac:dyDescent="0.3">
      <c r="A2844" t="s">
        <v>130</v>
      </c>
      <c r="B2844" t="s">
        <v>225</v>
      </c>
      <c r="C2844" s="32">
        <v>40616693</v>
      </c>
      <c r="D2844" s="1">
        <v>45323</v>
      </c>
      <c r="E2844" s="32">
        <v>2024</v>
      </c>
      <c r="F2844" s="32">
        <v>2</v>
      </c>
      <c r="G2844" s="32">
        <v>26782193</v>
      </c>
      <c r="H2844" s="32">
        <v>67398888</v>
      </c>
    </row>
    <row r="2845" spans="1:8" x14ac:dyDescent="0.3">
      <c r="A2845" t="s">
        <v>130</v>
      </c>
      <c r="B2845" t="s">
        <v>226</v>
      </c>
      <c r="C2845" s="32">
        <v>41939401</v>
      </c>
      <c r="D2845" s="1">
        <v>45352</v>
      </c>
      <c r="E2845" s="32">
        <v>2024</v>
      </c>
      <c r="F2845" s="32">
        <v>3</v>
      </c>
      <c r="G2845" s="32">
        <v>26900780</v>
      </c>
      <c r="H2845" s="32">
        <v>68840184</v>
      </c>
    </row>
    <row r="2846" spans="1:8" x14ac:dyDescent="0.3">
      <c r="A2846" t="s">
        <v>130</v>
      </c>
      <c r="B2846" t="s">
        <v>227</v>
      </c>
      <c r="C2846" s="32">
        <v>43446561</v>
      </c>
      <c r="D2846" s="1">
        <v>45383</v>
      </c>
      <c r="E2846" s="32">
        <v>2024</v>
      </c>
      <c r="F2846" s="32">
        <v>4</v>
      </c>
      <c r="G2846" s="32">
        <v>29399456</v>
      </c>
      <c r="H2846" s="32">
        <v>72846016</v>
      </c>
    </row>
    <row r="2847" spans="1:8" x14ac:dyDescent="0.3">
      <c r="A2847" t="s">
        <v>130</v>
      </c>
      <c r="B2847" t="s">
        <v>228</v>
      </c>
      <c r="C2847" s="32">
        <v>44258592</v>
      </c>
      <c r="D2847" s="1">
        <v>45413</v>
      </c>
      <c r="E2847" s="32">
        <v>2024</v>
      </c>
      <c r="F2847" s="32">
        <v>5</v>
      </c>
      <c r="G2847" s="32">
        <v>29088172</v>
      </c>
      <c r="H2847" s="32">
        <v>73346768</v>
      </c>
    </row>
    <row r="2848" spans="1:8" x14ac:dyDescent="0.3">
      <c r="A2848" t="s">
        <v>130</v>
      </c>
      <c r="B2848" t="s">
        <v>229</v>
      </c>
      <c r="C2848" s="32">
        <v>42582261</v>
      </c>
      <c r="D2848" s="1">
        <v>45444</v>
      </c>
      <c r="E2848" s="32">
        <v>2024</v>
      </c>
      <c r="F2848" s="32">
        <v>6</v>
      </c>
      <c r="G2848" s="32">
        <v>27685106</v>
      </c>
      <c r="H2848" s="32">
        <v>70267368</v>
      </c>
    </row>
    <row r="2849" spans="1:8" x14ac:dyDescent="0.3">
      <c r="A2849" t="s">
        <v>130</v>
      </c>
      <c r="B2849" t="s">
        <v>230</v>
      </c>
      <c r="C2849" s="32">
        <v>42251066</v>
      </c>
      <c r="D2849" s="1">
        <v>45474</v>
      </c>
      <c r="E2849" s="32">
        <v>2024</v>
      </c>
      <c r="F2849" s="32">
        <v>7</v>
      </c>
      <c r="G2849" s="32">
        <v>28716066</v>
      </c>
      <c r="H2849" s="32">
        <v>70967136</v>
      </c>
    </row>
    <row r="2850" spans="1:8" x14ac:dyDescent="0.3">
      <c r="A2850" t="s">
        <v>130</v>
      </c>
      <c r="B2850" t="s">
        <v>231</v>
      </c>
      <c r="C2850" s="32">
        <v>44057126</v>
      </c>
      <c r="D2850" s="1">
        <v>45505</v>
      </c>
      <c r="E2850" s="32">
        <v>2024</v>
      </c>
      <c r="F2850" s="32">
        <v>8</v>
      </c>
      <c r="G2850" s="32">
        <v>30021492</v>
      </c>
      <c r="H2850" s="32">
        <v>74078616</v>
      </c>
    </row>
    <row r="2851" spans="1:8" x14ac:dyDescent="0.3">
      <c r="A2851" t="s">
        <v>130</v>
      </c>
      <c r="B2851" t="s">
        <v>232</v>
      </c>
      <c r="C2851" s="32">
        <v>44467547</v>
      </c>
      <c r="D2851" s="1">
        <v>45536</v>
      </c>
      <c r="E2851" s="32">
        <v>2024</v>
      </c>
      <c r="F2851" s="32">
        <v>9</v>
      </c>
      <c r="G2851" s="32">
        <v>28330319</v>
      </c>
      <c r="H2851" s="32">
        <v>72797864</v>
      </c>
    </row>
    <row r="2852" spans="1:8" x14ac:dyDescent="0.3">
      <c r="A2852" t="s">
        <v>130</v>
      </c>
      <c r="B2852" t="s">
        <v>233</v>
      </c>
      <c r="C2852" s="32">
        <v>42012508</v>
      </c>
      <c r="D2852" s="1">
        <v>45658</v>
      </c>
      <c r="E2852" s="32">
        <v>2025</v>
      </c>
      <c r="F2852" s="32">
        <v>1</v>
      </c>
      <c r="G2852" s="32">
        <v>27929512</v>
      </c>
      <c r="H2852" s="32">
        <v>69942016</v>
      </c>
    </row>
    <row r="2853" spans="1:8" x14ac:dyDescent="0.3">
      <c r="A2853" t="s">
        <v>130</v>
      </c>
      <c r="B2853" t="s">
        <v>234</v>
      </c>
      <c r="C2853" s="32">
        <v>48877212</v>
      </c>
      <c r="D2853" s="1">
        <v>45931</v>
      </c>
      <c r="E2853" s="32">
        <v>2025</v>
      </c>
      <c r="F2853" s="32">
        <v>10</v>
      </c>
      <c r="G2853" s="32">
        <v>29575129</v>
      </c>
      <c r="H2853" s="32">
        <v>78452344</v>
      </c>
    </row>
    <row r="2854" spans="1:8" x14ac:dyDescent="0.3">
      <c r="A2854" t="s">
        <v>130</v>
      </c>
      <c r="B2854" t="s">
        <v>235</v>
      </c>
      <c r="C2854" s="32">
        <v>41973251</v>
      </c>
      <c r="D2854" s="1">
        <v>45689</v>
      </c>
      <c r="E2854" s="32">
        <v>2025</v>
      </c>
      <c r="F2854" s="32">
        <v>2</v>
      </c>
      <c r="G2854" s="32">
        <v>26753585</v>
      </c>
      <c r="H2854" s="32">
        <v>68726832</v>
      </c>
    </row>
    <row r="2855" spans="1:8" x14ac:dyDescent="0.3">
      <c r="A2855" t="s">
        <v>130</v>
      </c>
      <c r="B2855" t="s">
        <v>236</v>
      </c>
      <c r="C2855" s="32">
        <v>48351801</v>
      </c>
      <c r="D2855" s="1">
        <v>45717</v>
      </c>
      <c r="E2855" s="32">
        <v>2025</v>
      </c>
      <c r="F2855" s="32">
        <v>3</v>
      </c>
      <c r="G2855" s="32">
        <v>29362430</v>
      </c>
      <c r="H2855" s="32">
        <v>77714232</v>
      </c>
    </row>
    <row r="2856" spans="1:8" x14ac:dyDescent="0.3">
      <c r="A2856" t="s">
        <v>130</v>
      </c>
      <c r="B2856" t="s">
        <v>237</v>
      </c>
      <c r="C2856" s="32">
        <v>42198048</v>
      </c>
      <c r="D2856" s="1">
        <v>45748</v>
      </c>
      <c r="E2856" s="32">
        <v>2025</v>
      </c>
      <c r="F2856" s="32">
        <v>4</v>
      </c>
      <c r="G2856" s="32">
        <v>27845566</v>
      </c>
      <c r="H2856" s="32">
        <v>70043616</v>
      </c>
    </row>
    <row r="2857" spans="1:8" x14ac:dyDescent="0.3">
      <c r="A2857" t="s">
        <v>130</v>
      </c>
      <c r="B2857" t="s">
        <v>238</v>
      </c>
      <c r="C2857" s="32">
        <v>46698111</v>
      </c>
      <c r="D2857" s="1">
        <v>45778</v>
      </c>
      <c r="E2857" s="32">
        <v>2025</v>
      </c>
      <c r="F2857" s="32">
        <v>5</v>
      </c>
      <c r="G2857" s="32">
        <v>28176989</v>
      </c>
      <c r="H2857" s="32">
        <v>74875104</v>
      </c>
    </row>
    <row r="2858" spans="1:8" x14ac:dyDescent="0.3">
      <c r="A2858" t="s">
        <v>130</v>
      </c>
      <c r="B2858" t="s">
        <v>239</v>
      </c>
      <c r="C2858" s="32">
        <v>45205223</v>
      </c>
      <c r="D2858" s="1">
        <v>45809</v>
      </c>
      <c r="E2858" s="32">
        <v>2025</v>
      </c>
      <c r="F2858" s="32">
        <v>6</v>
      </c>
      <c r="G2858" s="32">
        <v>28102391</v>
      </c>
      <c r="H2858" s="32">
        <v>73307616</v>
      </c>
    </row>
    <row r="2859" spans="1:8" x14ac:dyDescent="0.3">
      <c r="A2859" t="s">
        <v>130</v>
      </c>
      <c r="B2859" t="s">
        <v>240</v>
      </c>
      <c r="C2859" s="32">
        <v>45708056</v>
      </c>
      <c r="D2859" s="1">
        <v>45839</v>
      </c>
      <c r="E2859" s="32">
        <v>2025</v>
      </c>
      <c r="F2859" s="32">
        <v>7</v>
      </c>
      <c r="G2859" s="32">
        <v>28990768</v>
      </c>
      <c r="H2859" s="32">
        <v>74698824</v>
      </c>
    </row>
    <row r="2860" spans="1:8" x14ac:dyDescent="0.3">
      <c r="A2860" t="s">
        <v>130</v>
      </c>
      <c r="B2860" t="s">
        <v>241</v>
      </c>
      <c r="C2860" s="32">
        <v>45482636</v>
      </c>
      <c r="D2860" s="1">
        <v>45870</v>
      </c>
      <c r="E2860" s="32">
        <v>2025</v>
      </c>
      <c r="F2860" s="32">
        <v>8</v>
      </c>
      <c r="G2860" s="32">
        <v>29249845</v>
      </c>
      <c r="H2860" s="32">
        <v>74732480</v>
      </c>
    </row>
    <row r="2861" spans="1:8" x14ac:dyDescent="0.3">
      <c r="A2861" t="s">
        <v>130</v>
      </c>
      <c r="B2861" t="s">
        <v>242</v>
      </c>
      <c r="C2861" s="32">
        <v>44914461</v>
      </c>
      <c r="D2861" s="1">
        <v>45901</v>
      </c>
      <c r="E2861" s="32">
        <v>2025</v>
      </c>
      <c r="F2861" s="32">
        <v>9</v>
      </c>
      <c r="G2861" s="32">
        <v>27196284</v>
      </c>
      <c r="H2861" s="32">
        <v>72110744</v>
      </c>
    </row>
    <row r="2862" spans="1:8" x14ac:dyDescent="0.3">
      <c r="A2862" t="s">
        <v>131</v>
      </c>
      <c r="B2862" t="s">
        <v>221</v>
      </c>
      <c r="C2862" s="32">
        <v>31</v>
      </c>
      <c r="D2862" s="1">
        <v>45292</v>
      </c>
      <c r="E2862" s="32">
        <v>2024</v>
      </c>
      <c r="F2862" s="32">
        <v>1</v>
      </c>
      <c r="G2862" s="32">
        <v>2858</v>
      </c>
      <c r="H2862" s="32">
        <v>2889</v>
      </c>
    </row>
    <row r="2863" spans="1:8" x14ac:dyDescent="0.3">
      <c r="A2863" t="s">
        <v>131</v>
      </c>
      <c r="B2863" t="s">
        <v>222</v>
      </c>
      <c r="C2863" s="32">
        <v>414</v>
      </c>
      <c r="D2863" s="1">
        <v>45566</v>
      </c>
      <c r="E2863" s="32">
        <v>2024</v>
      </c>
      <c r="F2863" s="32">
        <v>10</v>
      </c>
      <c r="G2863" s="32">
        <v>5416</v>
      </c>
      <c r="H2863" s="32">
        <v>5830</v>
      </c>
    </row>
    <row r="2864" spans="1:8" x14ac:dyDescent="0.3">
      <c r="A2864" t="s">
        <v>131</v>
      </c>
      <c r="B2864" t="s">
        <v>223</v>
      </c>
      <c r="C2864" s="32">
        <v>1095</v>
      </c>
      <c r="D2864" s="1">
        <v>45597</v>
      </c>
      <c r="E2864" s="32">
        <v>2024</v>
      </c>
      <c r="F2864" s="32">
        <v>11</v>
      </c>
      <c r="G2864" s="32">
        <v>5263</v>
      </c>
      <c r="H2864" s="32">
        <v>6358</v>
      </c>
    </row>
    <row r="2865" spans="1:8" x14ac:dyDescent="0.3">
      <c r="A2865" t="s">
        <v>131</v>
      </c>
      <c r="B2865" t="s">
        <v>224</v>
      </c>
      <c r="C2865" s="32">
        <v>15</v>
      </c>
      <c r="D2865" s="1">
        <v>45627</v>
      </c>
      <c r="E2865" s="32">
        <v>2024</v>
      </c>
      <c r="F2865" s="32">
        <v>12</v>
      </c>
      <c r="G2865" s="32">
        <v>4614</v>
      </c>
      <c r="H2865" s="32">
        <v>4629</v>
      </c>
    </row>
    <row r="2866" spans="1:8" x14ac:dyDescent="0.3">
      <c r="A2866" t="s">
        <v>131</v>
      </c>
      <c r="B2866" t="s">
        <v>225</v>
      </c>
      <c r="C2866" s="32">
        <v>110</v>
      </c>
      <c r="D2866" s="1">
        <v>45323</v>
      </c>
      <c r="E2866" s="32">
        <v>2024</v>
      </c>
      <c r="F2866" s="32">
        <v>2</v>
      </c>
      <c r="G2866" s="32">
        <v>3308</v>
      </c>
      <c r="H2866" s="32">
        <v>3418</v>
      </c>
    </row>
    <row r="2867" spans="1:8" x14ac:dyDescent="0.3">
      <c r="A2867" t="s">
        <v>131</v>
      </c>
      <c r="B2867" t="s">
        <v>226</v>
      </c>
      <c r="C2867" s="32">
        <v>95</v>
      </c>
      <c r="D2867" s="1">
        <v>45352</v>
      </c>
      <c r="E2867" s="32">
        <v>2024</v>
      </c>
      <c r="F2867" s="32">
        <v>3</v>
      </c>
      <c r="G2867" s="32">
        <v>3303</v>
      </c>
      <c r="H2867" s="32">
        <v>3398</v>
      </c>
    </row>
    <row r="2868" spans="1:8" x14ac:dyDescent="0.3">
      <c r="A2868" t="s">
        <v>131</v>
      </c>
      <c r="B2868" t="s">
        <v>227</v>
      </c>
      <c r="C2868" s="32">
        <v>38</v>
      </c>
      <c r="D2868" s="1">
        <v>45383</v>
      </c>
      <c r="E2868" s="32">
        <v>2024</v>
      </c>
      <c r="F2868" s="32">
        <v>4</v>
      </c>
      <c r="G2868" s="32">
        <v>4334</v>
      </c>
      <c r="H2868" s="32">
        <v>4372</v>
      </c>
    </row>
    <row r="2869" spans="1:8" x14ac:dyDescent="0.3">
      <c r="A2869" t="s">
        <v>131</v>
      </c>
      <c r="B2869" t="s">
        <v>228</v>
      </c>
      <c r="C2869" s="32">
        <v>94</v>
      </c>
      <c r="D2869" s="1">
        <v>45413</v>
      </c>
      <c r="E2869" s="32">
        <v>2024</v>
      </c>
      <c r="F2869" s="32">
        <v>5</v>
      </c>
      <c r="G2869" s="32">
        <v>3965</v>
      </c>
      <c r="H2869" s="32">
        <v>4059</v>
      </c>
    </row>
    <row r="2870" spans="1:8" x14ac:dyDescent="0.3">
      <c r="A2870" t="s">
        <v>131</v>
      </c>
      <c r="B2870" t="s">
        <v>229</v>
      </c>
      <c r="C2870" s="32">
        <v>138</v>
      </c>
      <c r="D2870" s="1">
        <v>45444</v>
      </c>
      <c r="E2870" s="32">
        <v>2024</v>
      </c>
      <c r="F2870" s="32">
        <v>6</v>
      </c>
      <c r="G2870" s="32">
        <v>4567</v>
      </c>
      <c r="H2870" s="32">
        <v>4705</v>
      </c>
    </row>
    <row r="2871" spans="1:8" x14ac:dyDescent="0.3">
      <c r="A2871" t="s">
        <v>131</v>
      </c>
      <c r="B2871" t="s">
        <v>230</v>
      </c>
      <c r="C2871" s="32">
        <v>151</v>
      </c>
      <c r="D2871" s="1">
        <v>45474</v>
      </c>
      <c r="E2871" s="32">
        <v>2024</v>
      </c>
      <c r="F2871" s="32">
        <v>7</v>
      </c>
      <c r="G2871" s="32">
        <v>4623</v>
      </c>
      <c r="H2871" s="32">
        <v>4774</v>
      </c>
    </row>
    <row r="2872" spans="1:8" x14ac:dyDescent="0.3">
      <c r="A2872" t="s">
        <v>131</v>
      </c>
      <c r="B2872" t="s">
        <v>231</v>
      </c>
      <c r="C2872" s="32">
        <v>148</v>
      </c>
      <c r="D2872" s="1">
        <v>45505</v>
      </c>
      <c r="E2872" s="32">
        <v>2024</v>
      </c>
      <c r="F2872" s="32">
        <v>8</v>
      </c>
      <c r="G2872" s="32">
        <v>3661</v>
      </c>
      <c r="H2872" s="32">
        <v>3809</v>
      </c>
    </row>
    <row r="2873" spans="1:8" x14ac:dyDescent="0.3">
      <c r="A2873" t="s">
        <v>131</v>
      </c>
      <c r="B2873" t="s">
        <v>232</v>
      </c>
      <c r="C2873" s="32">
        <v>141</v>
      </c>
      <c r="D2873" s="1">
        <v>45536</v>
      </c>
      <c r="E2873" s="32">
        <v>2024</v>
      </c>
      <c r="F2873" s="32">
        <v>9</v>
      </c>
      <c r="G2873" s="32">
        <v>4579</v>
      </c>
      <c r="H2873" s="32">
        <v>4720</v>
      </c>
    </row>
    <row r="2874" spans="1:8" x14ac:dyDescent="0.3">
      <c r="A2874" t="s">
        <v>131</v>
      </c>
      <c r="B2874" t="s">
        <v>233</v>
      </c>
      <c r="C2874" s="32">
        <v>59</v>
      </c>
      <c r="D2874" s="1">
        <v>45658</v>
      </c>
      <c r="E2874" s="32">
        <v>2025</v>
      </c>
      <c r="F2874" s="32">
        <v>1</v>
      </c>
      <c r="G2874" s="32">
        <v>4073</v>
      </c>
      <c r="H2874" s="32">
        <v>4132</v>
      </c>
    </row>
    <row r="2875" spans="1:8" x14ac:dyDescent="0.3">
      <c r="A2875" t="s">
        <v>131</v>
      </c>
      <c r="B2875" t="s">
        <v>234</v>
      </c>
      <c r="C2875" s="32">
        <v>14</v>
      </c>
      <c r="D2875" s="1">
        <v>45931</v>
      </c>
      <c r="E2875" s="32">
        <v>2025</v>
      </c>
      <c r="F2875" s="32">
        <v>10</v>
      </c>
      <c r="G2875" s="32">
        <v>4098</v>
      </c>
      <c r="H2875" s="32">
        <v>4112</v>
      </c>
    </row>
    <row r="2876" spans="1:8" x14ac:dyDescent="0.3">
      <c r="A2876" t="s">
        <v>131</v>
      </c>
      <c r="B2876" t="s">
        <v>235</v>
      </c>
      <c r="C2876" s="32">
        <v>201</v>
      </c>
      <c r="D2876" s="1">
        <v>45689</v>
      </c>
      <c r="E2876" s="32">
        <v>2025</v>
      </c>
      <c r="F2876" s="32">
        <v>2</v>
      </c>
      <c r="G2876" s="32">
        <v>4484</v>
      </c>
      <c r="H2876" s="32">
        <v>4685</v>
      </c>
    </row>
    <row r="2877" spans="1:8" x14ac:dyDescent="0.3">
      <c r="A2877" t="s">
        <v>131</v>
      </c>
      <c r="B2877" t="s">
        <v>236</v>
      </c>
      <c r="C2877" s="32">
        <v>290</v>
      </c>
      <c r="D2877" s="1">
        <v>45717</v>
      </c>
      <c r="E2877" s="32">
        <v>2025</v>
      </c>
      <c r="F2877" s="32">
        <v>3</v>
      </c>
      <c r="G2877" s="32">
        <v>3302</v>
      </c>
      <c r="H2877" s="32">
        <v>3592</v>
      </c>
    </row>
    <row r="2878" spans="1:8" x14ac:dyDescent="0.3">
      <c r="A2878" t="s">
        <v>131</v>
      </c>
      <c r="B2878" t="s">
        <v>237</v>
      </c>
      <c r="C2878" s="32">
        <v>15</v>
      </c>
      <c r="D2878" s="1">
        <v>45748</v>
      </c>
      <c r="E2878" s="32">
        <v>2025</v>
      </c>
      <c r="F2878" s="32">
        <v>4</v>
      </c>
      <c r="G2878" s="32">
        <v>4578</v>
      </c>
      <c r="H2878" s="32">
        <v>4593</v>
      </c>
    </row>
    <row r="2879" spans="1:8" x14ac:dyDescent="0.3">
      <c r="A2879" t="s">
        <v>131</v>
      </c>
      <c r="B2879" t="s">
        <v>238</v>
      </c>
      <c r="C2879" s="32">
        <v>29</v>
      </c>
      <c r="D2879" s="1">
        <v>45778</v>
      </c>
      <c r="E2879" s="32">
        <v>2025</v>
      </c>
      <c r="F2879" s="32">
        <v>5</v>
      </c>
      <c r="G2879" s="32">
        <v>3856</v>
      </c>
      <c r="H2879" s="32">
        <v>3885</v>
      </c>
    </row>
    <row r="2880" spans="1:8" x14ac:dyDescent="0.3">
      <c r="A2880" t="s">
        <v>131</v>
      </c>
      <c r="B2880" t="s">
        <v>239</v>
      </c>
      <c r="C2880" s="32">
        <v>1</v>
      </c>
      <c r="D2880" s="1">
        <v>45809</v>
      </c>
      <c r="E2880" s="32">
        <v>2025</v>
      </c>
      <c r="F2880" s="32">
        <v>6</v>
      </c>
      <c r="G2880" s="32">
        <v>3996</v>
      </c>
      <c r="H2880" s="32">
        <v>3997</v>
      </c>
    </row>
    <row r="2881" spans="1:8" x14ac:dyDescent="0.3">
      <c r="A2881" t="s">
        <v>131</v>
      </c>
      <c r="B2881" t="s">
        <v>240</v>
      </c>
      <c r="C2881" s="32">
        <v>16</v>
      </c>
      <c r="D2881" s="1">
        <v>45839</v>
      </c>
      <c r="E2881" s="32">
        <v>2025</v>
      </c>
      <c r="F2881" s="32">
        <v>7</v>
      </c>
      <c r="G2881" s="32">
        <v>4280</v>
      </c>
      <c r="H2881" s="32">
        <v>4296</v>
      </c>
    </row>
    <row r="2882" spans="1:8" x14ac:dyDescent="0.3">
      <c r="A2882" t="s">
        <v>131</v>
      </c>
      <c r="B2882" t="s">
        <v>241</v>
      </c>
      <c r="C2882" s="32">
        <v>1</v>
      </c>
      <c r="D2882" s="1">
        <v>45870</v>
      </c>
      <c r="E2882" s="32">
        <v>2025</v>
      </c>
      <c r="F2882" s="32">
        <v>8</v>
      </c>
      <c r="G2882" s="32">
        <v>2352</v>
      </c>
      <c r="H2882" s="32">
        <v>2353</v>
      </c>
    </row>
    <row r="2883" spans="1:8" x14ac:dyDescent="0.3">
      <c r="A2883" t="s">
        <v>131</v>
      </c>
      <c r="B2883" t="s">
        <v>242</v>
      </c>
      <c r="C2883" s="32">
        <v>24</v>
      </c>
      <c r="D2883" s="1">
        <v>45901</v>
      </c>
      <c r="E2883" s="32">
        <v>2025</v>
      </c>
      <c r="F2883" s="32">
        <v>9</v>
      </c>
      <c r="G2883" s="32">
        <v>4438</v>
      </c>
      <c r="H2883" s="32">
        <v>4462</v>
      </c>
    </row>
    <row r="2884" spans="1:8" x14ac:dyDescent="0.3">
      <c r="A2884" t="s">
        <v>132</v>
      </c>
      <c r="B2884" t="s">
        <v>221</v>
      </c>
      <c r="C2884" s="32">
        <v>13043</v>
      </c>
      <c r="D2884" s="1">
        <v>45292</v>
      </c>
      <c r="E2884" s="32">
        <v>2024</v>
      </c>
      <c r="F2884" s="32">
        <v>1</v>
      </c>
      <c r="G2884" s="32">
        <v>5094</v>
      </c>
      <c r="H2884" s="32">
        <v>18137</v>
      </c>
    </row>
    <row r="2885" spans="1:8" x14ac:dyDescent="0.3">
      <c r="A2885" t="s">
        <v>132</v>
      </c>
      <c r="B2885" t="s">
        <v>222</v>
      </c>
      <c r="C2885" s="32">
        <v>12075</v>
      </c>
      <c r="D2885" s="1">
        <v>45566</v>
      </c>
      <c r="E2885" s="32">
        <v>2024</v>
      </c>
      <c r="F2885" s="32">
        <v>10</v>
      </c>
      <c r="G2885" s="32">
        <v>7006</v>
      </c>
      <c r="H2885" s="32">
        <v>19081</v>
      </c>
    </row>
    <row r="2886" spans="1:8" x14ac:dyDescent="0.3">
      <c r="A2886" t="s">
        <v>132</v>
      </c>
      <c r="B2886" t="s">
        <v>223</v>
      </c>
      <c r="C2886" s="32">
        <v>9728</v>
      </c>
      <c r="D2886" s="1">
        <v>45597</v>
      </c>
      <c r="E2886" s="32">
        <v>2024</v>
      </c>
      <c r="F2886" s="32">
        <v>11</v>
      </c>
      <c r="G2886" s="32">
        <v>17816</v>
      </c>
      <c r="H2886" s="32">
        <v>27544</v>
      </c>
    </row>
    <row r="2887" spans="1:8" x14ac:dyDescent="0.3">
      <c r="A2887" t="s">
        <v>132</v>
      </c>
      <c r="B2887" t="s">
        <v>224</v>
      </c>
      <c r="C2887" s="32">
        <v>12997</v>
      </c>
      <c r="D2887" s="1">
        <v>45627</v>
      </c>
      <c r="E2887" s="32">
        <v>2024</v>
      </c>
      <c r="F2887" s="32">
        <v>12</v>
      </c>
      <c r="G2887" s="32">
        <v>2102</v>
      </c>
      <c r="H2887" s="32">
        <v>15099</v>
      </c>
    </row>
    <row r="2888" spans="1:8" x14ac:dyDescent="0.3">
      <c r="A2888" t="s">
        <v>132</v>
      </c>
      <c r="B2888" t="s">
        <v>225</v>
      </c>
      <c r="C2888" s="32">
        <v>9064</v>
      </c>
      <c r="D2888" s="1">
        <v>45323</v>
      </c>
      <c r="E2888" s="32">
        <v>2024</v>
      </c>
      <c r="F2888" s="32">
        <v>2</v>
      </c>
      <c r="G2888" s="32">
        <v>2927</v>
      </c>
      <c r="H2888" s="32">
        <v>11991</v>
      </c>
    </row>
    <row r="2889" spans="1:8" x14ac:dyDescent="0.3">
      <c r="A2889" t="s">
        <v>132</v>
      </c>
      <c r="B2889" t="s">
        <v>226</v>
      </c>
      <c r="C2889" s="32">
        <v>13804</v>
      </c>
      <c r="D2889" s="1">
        <v>45352</v>
      </c>
      <c r="E2889" s="32">
        <v>2024</v>
      </c>
      <c r="F2889" s="32">
        <v>3</v>
      </c>
      <c r="G2889" s="32">
        <v>3588</v>
      </c>
      <c r="H2889" s="32">
        <v>17392</v>
      </c>
    </row>
    <row r="2890" spans="1:8" x14ac:dyDescent="0.3">
      <c r="A2890" t="s">
        <v>132</v>
      </c>
      <c r="B2890" t="s">
        <v>227</v>
      </c>
      <c r="C2890" s="32">
        <v>12851</v>
      </c>
      <c r="D2890" s="1">
        <v>45383</v>
      </c>
      <c r="E2890" s="32">
        <v>2024</v>
      </c>
      <c r="F2890" s="32">
        <v>4</v>
      </c>
      <c r="G2890" s="32">
        <v>2020</v>
      </c>
      <c r="H2890" s="32">
        <v>14871</v>
      </c>
    </row>
    <row r="2891" spans="1:8" x14ac:dyDescent="0.3">
      <c r="A2891" t="s">
        <v>132</v>
      </c>
      <c r="B2891" t="s">
        <v>228</v>
      </c>
      <c r="C2891" s="32">
        <v>15546</v>
      </c>
      <c r="D2891" s="1">
        <v>45413</v>
      </c>
      <c r="E2891" s="32">
        <v>2024</v>
      </c>
      <c r="F2891" s="32">
        <v>5</v>
      </c>
      <c r="G2891" s="32">
        <v>3846</v>
      </c>
      <c r="H2891" s="32">
        <v>19392</v>
      </c>
    </row>
    <row r="2892" spans="1:8" x14ac:dyDescent="0.3">
      <c r="A2892" t="s">
        <v>132</v>
      </c>
      <c r="B2892" t="s">
        <v>229</v>
      </c>
      <c r="C2892" s="32">
        <v>11780</v>
      </c>
      <c r="D2892" s="1">
        <v>45444</v>
      </c>
      <c r="E2892" s="32">
        <v>2024</v>
      </c>
      <c r="F2892" s="32">
        <v>6</v>
      </c>
      <c r="G2892" s="32">
        <v>2491</v>
      </c>
      <c r="H2892" s="32">
        <v>14271</v>
      </c>
    </row>
    <row r="2893" spans="1:8" x14ac:dyDescent="0.3">
      <c r="A2893" t="s">
        <v>132</v>
      </c>
      <c r="B2893" t="s">
        <v>230</v>
      </c>
      <c r="C2893" s="32">
        <v>13190</v>
      </c>
      <c r="D2893" s="1">
        <v>45474</v>
      </c>
      <c r="E2893" s="32">
        <v>2024</v>
      </c>
      <c r="F2893" s="32">
        <v>7</v>
      </c>
      <c r="G2893" s="32">
        <v>2053</v>
      </c>
      <c r="H2893" s="32">
        <v>15243</v>
      </c>
    </row>
    <row r="2894" spans="1:8" x14ac:dyDescent="0.3">
      <c r="A2894" t="s">
        <v>132</v>
      </c>
      <c r="B2894" t="s">
        <v>231</v>
      </c>
      <c r="C2894" s="32">
        <v>10781</v>
      </c>
      <c r="D2894" s="1">
        <v>45505</v>
      </c>
      <c r="E2894" s="32">
        <v>2024</v>
      </c>
      <c r="F2894" s="32">
        <v>8</v>
      </c>
      <c r="G2894" s="32">
        <v>2540</v>
      </c>
      <c r="H2894" s="32">
        <v>13321</v>
      </c>
    </row>
    <row r="2895" spans="1:8" x14ac:dyDescent="0.3">
      <c r="A2895" t="s">
        <v>132</v>
      </c>
      <c r="B2895" t="s">
        <v>232</v>
      </c>
      <c r="C2895" s="32">
        <v>7189</v>
      </c>
      <c r="D2895" s="1">
        <v>45536</v>
      </c>
      <c r="E2895" s="32">
        <v>2024</v>
      </c>
      <c r="F2895" s="32">
        <v>9</v>
      </c>
      <c r="G2895" s="32">
        <v>2147</v>
      </c>
      <c r="H2895" s="32">
        <v>9336</v>
      </c>
    </row>
    <row r="2896" spans="1:8" x14ac:dyDescent="0.3">
      <c r="A2896" t="s">
        <v>132</v>
      </c>
      <c r="B2896" t="s">
        <v>233</v>
      </c>
      <c r="C2896" s="32">
        <v>9291</v>
      </c>
      <c r="D2896" s="1">
        <v>45658</v>
      </c>
      <c r="E2896" s="32">
        <v>2025</v>
      </c>
      <c r="F2896" s="32">
        <v>1</v>
      </c>
      <c r="G2896" s="32">
        <v>2942</v>
      </c>
      <c r="H2896" s="32">
        <v>12233</v>
      </c>
    </row>
    <row r="2897" spans="1:8" x14ac:dyDescent="0.3">
      <c r="A2897" t="s">
        <v>132</v>
      </c>
      <c r="B2897" t="s">
        <v>234</v>
      </c>
      <c r="C2897" s="32">
        <v>10065</v>
      </c>
      <c r="D2897" s="1">
        <v>45931</v>
      </c>
      <c r="E2897" s="32">
        <v>2025</v>
      </c>
      <c r="F2897" s="32">
        <v>10</v>
      </c>
      <c r="G2897" s="32">
        <v>3408</v>
      </c>
      <c r="H2897" s="32">
        <v>13473</v>
      </c>
    </row>
    <row r="2898" spans="1:8" x14ac:dyDescent="0.3">
      <c r="A2898" t="s">
        <v>132</v>
      </c>
      <c r="B2898" t="s">
        <v>235</v>
      </c>
      <c r="C2898" s="32">
        <v>8471</v>
      </c>
      <c r="D2898" s="1">
        <v>45689</v>
      </c>
      <c r="E2898" s="32">
        <v>2025</v>
      </c>
      <c r="F2898" s="32">
        <v>2</v>
      </c>
      <c r="G2898" s="32">
        <v>2213</v>
      </c>
      <c r="H2898" s="32">
        <v>10684</v>
      </c>
    </row>
    <row r="2899" spans="1:8" x14ac:dyDescent="0.3">
      <c r="A2899" t="s">
        <v>132</v>
      </c>
      <c r="B2899" t="s">
        <v>236</v>
      </c>
      <c r="C2899" s="32">
        <v>10122</v>
      </c>
      <c r="D2899" s="1">
        <v>45717</v>
      </c>
      <c r="E2899" s="32">
        <v>2025</v>
      </c>
      <c r="F2899" s="32">
        <v>3</v>
      </c>
      <c r="G2899" s="32">
        <v>3575</v>
      </c>
      <c r="H2899" s="32">
        <v>13697</v>
      </c>
    </row>
    <row r="2900" spans="1:8" x14ac:dyDescent="0.3">
      <c r="A2900" t="s">
        <v>132</v>
      </c>
      <c r="B2900" t="s">
        <v>237</v>
      </c>
      <c r="C2900" s="32">
        <v>10099</v>
      </c>
      <c r="D2900" s="1">
        <v>45748</v>
      </c>
      <c r="E2900" s="32">
        <v>2025</v>
      </c>
      <c r="F2900" s="32">
        <v>4</v>
      </c>
      <c r="G2900" s="32">
        <v>4762</v>
      </c>
      <c r="H2900" s="32">
        <v>14861</v>
      </c>
    </row>
    <row r="2901" spans="1:8" x14ac:dyDescent="0.3">
      <c r="A2901" t="s">
        <v>132</v>
      </c>
      <c r="B2901" t="s">
        <v>238</v>
      </c>
      <c r="C2901" s="32">
        <v>10340</v>
      </c>
      <c r="D2901" s="1">
        <v>45778</v>
      </c>
      <c r="E2901" s="32">
        <v>2025</v>
      </c>
      <c r="F2901" s="32">
        <v>5</v>
      </c>
      <c r="G2901" s="32">
        <v>32407</v>
      </c>
      <c r="H2901" s="32">
        <v>42747</v>
      </c>
    </row>
    <row r="2902" spans="1:8" x14ac:dyDescent="0.3">
      <c r="A2902" t="s">
        <v>132</v>
      </c>
      <c r="B2902" t="s">
        <v>239</v>
      </c>
      <c r="C2902" s="32">
        <v>8357</v>
      </c>
      <c r="D2902" s="1">
        <v>45809</v>
      </c>
      <c r="E2902" s="32">
        <v>2025</v>
      </c>
      <c r="F2902" s="32">
        <v>6</v>
      </c>
      <c r="G2902" s="32">
        <v>2755</v>
      </c>
      <c r="H2902" s="32">
        <v>11112</v>
      </c>
    </row>
    <row r="2903" spans="1:8" x14ac:dyDescent="0.3">
      <c r="A2903" t="s">
        <v>132</v>
      </c>
      <c r="B2903" t="s">
        <v>240</v>
      </c>
      <c r="C2903" s="32">
        <v>7482</v>
      </c>
      <c r="D2903" s="1">
        <v>45839</v>
      </c>
      <c r="E2903" s="32">
        <v>2025</v>
      </c>
      <c r="F2903" s="32">
        <v>7</v>
      </c>
      <c r="G2903" s="32">
        <v>7027</v>
      </c>
      <c r="H2903" s="32">
        <v>14509</v>
      </c>
    </row>
    <row r="2904" spans="1:8" x14ac:dyDescent="0.3">
      <c r="A2904" t="s">
        <v>132</v>
      </c>
      <c r="B2904" t="s">
        <v>241</v>
      </c>
      <c r="C2904" s="32">
        <v>9367</v>
      </c>
      <c r="D2904" s="1">
        <v>45870</v>
      </c>
      <c r="E2904" s="32">
        <v>2025</v>
      </c>
      <c r="F2904" s="32">
        <v>8</v>
      </c>
      <c r="G2904" s="32">
        <v>2525</v>
      </c>
      <c r="H2904" s="32">
        <v>11892</v>
      </c>
    </row>
    <row r="2905" spans="1:8" x14ac:dyDescent="0.3">
      <c r="A2905" t="s">
        <v>132</v>
      </c>
      <c r="B2905" t="s">
        <v>242</v>
      </c>
      <c r="C2905" s="32">
        <v>8097</v>
      </c>
      <c r="D2905" s="1">
        <v>45901</v>
      </c>
      <c r="E2905" s="32">
        <v>2025</v>
      </c>
      <c r="F2905" s="32">
        <v>9</v>
      </c>
      <c r="G2905" s="32">
        <v>4986</v>
      </c>
      <c r="H2905" s="32">
        <v>13083</v>
      </c>
    </row>
    <row r="2906" spans="1:8" x14ac:dyDescent="0.3">
      <c r="A2906" t="s">
        <v>133</v>
      </c>
      <c r="B2906" t="s">
        <v>221</v>
      </c>
      <c r="C2906" s="32">
        <v>2421</v>
      </c>
      <c r="D2906" s="1">
        <v>45292</v>
      </c>
      <c r="E2906" s="32">
        <v>2024</v>
      </c>
      <c r="F2906" s="32">
        <v>1</v>
      </c>
      <c r="G2906" s="32">
        <v>7813</v>
      </c>
      <c r="H2906" s="32">
        <v>10234</v>
      </c>
    </row>
    <row r="2907" spans="1:8" x14ac:dyDescent="0.3">
      <c r="A2907" t="s">
        <v>133</v>
      </c>
      <c r="B2907" t="s">
        <v>222</v>
      </c>
      <c r="C2907" s="32">
        <v>2338</v>
      </c>
      <c r="D2907" s="1">
        <v>45566</v>
      </c>
      <c r="E2907" s="32">
        <v>2024</v>
      </c>
      <c r="F2907" s="32">
        <v>10</v>
      </c>
      <c r="G2907" s="32">
        <v>55289</v>
      </c>
      <c r="H2907" s="32">
        <v>57627</v>
      </c>
    </row>
    <row r="2908" spans="1:8" x14ac:dyDescent="0.3">
      <c r="A2908" t="s">
        <v>133</v>
      </c>
      <c r="B2908" t="s">
        <v>223</v>
      </c>
      <c r="C2908" s="32">
        <v>2430</v>
      </c>
      <c r="D2908" s="1">
        <v>45597</v>
      </c>
      <c r="E2908" s="32">
        <v>2024</v>
      </c>
      <c r="F2908" s="32">
        <v>11</v>
      </c>
      <c r="G2908" s="32">
        <v>28499</v>
      </c>
      <c r="H2908" s="32">
        <v>30929</v>
      </c>
    </row>
    <row r="2909" spans="1:8" x14ac:dyDescent="0.3">
      <c r="A2909" t="s">
        <v>133</v>
      </c>
      <c r="B2909" t="s">
        <v>224</v>
      </c>
      <c r="C2909" s="32">
        <v>3593</v>
      </c>
      <c r="D2909" s="1">
        <v>45627</v>
      </c>
      <c r="E2909" s="32">
        <v>2024</v>
      </c>
      <c r="F2909" s="32">
        <v>12</v>
      </c>
      <c r="G2909" s="32">
        <v>26340</v>
      </c>
      <c r="H2909" s="32">
        <v>29933</v>
      </c>
    </row>
    <row r="2910" spans="1:8" x14ac:dyDescent="0.3">
      <c r="A2910" t="s">
        <v>133</v>
      </c>
      <c r="B2910" t="s">
        <v>225</v>
      </c>
      <c r="C2910" s="32">
        <v>3932</v>
      </c>
      <c r="D2910" s="1">
        <v>45323</v>
      </c>
      <c r="E2910" s="32">
        <v>2024</v>
      </c>
      <c r="F2910" s="32">
        <v>2</v>
      </c>
      <c r="G2910" s="32">
        <v>13110</v>
      </c>
      <c r="H2910" s="32">
        <v>17042</v>
      </c>
    </row>
    <row r="2911" spans="1:8" x14ac:dyDescent="0.3">
      <c r="A2911" t="s">
        <v>133</v>
      </c>
      <c r="B2911" t="s">
        <v>226</v>
      </c>
      <c r="C2911" s="32">
        <v>3405</v>
      </c>
      <c r="D2911" s="1">
        <v>45352</v>
      </c>
      <c r="E2911" s="32">
        <v>2024</v>
      </c>
      <c r="F2911" s="32">
        <v>3</v>
      </c>
      <c r="G2911" s="32">
        <v>37058</v>
      </c>
      <c r="H2911" s="32">
        <v>40463</v>
      </c>
    </row>
    <row r="2912" spans="1:8" x14ac:dyDescent="0.3">
      <c r="A2912" t="s">
        <v>133</v>
      </c>
      <c r="B2912" t="s">
        <v>227</v>
      </c>
      <c r="C2912" s="32">
        <v>1315</v>
      </c>
      <c r="D2912" s="1">
        <v>45383</v>
      </c>
      <c r="E2912" s="32">
        <v>2024</v>
      </c>
      <c r="F2912" s="32">
        <v>4</v>
      </c>
      <c r="G2912" s="32">
        <v>28576</v>
      </c>
      <c r="H2912" s="32">
        <v>29891</v>
      </c>
    </row>
    <row r="2913" spans="1:8" x14ac:dyDescent="0.3">
      <c r="A2913" t="s">
        <v>133</v>
      </c>
      <c r="B2913" t="s">
        <v>228</v>
      </c>
      <c r="C2913" s="32">
        <v>1108</v>
      </c>
      <c r="D2913" s="1">
        <v>45413</v>
      </c>
      <c r="E2913" s="32">
        <v>2024</v>
      </c>
      <c r="F2913" s="32">
        <v>5</v>
      </c>
      <c r="G2913" s="32">
        <v>33499</v>
      </c>
      <c r="H2913" s="32">
        <v>34607</v>
      </c>
    </row>
    <row r="2914" spans="1:8" x14ac:dyDescent="0.3">
      <c r="A2914" t="s">
        <v>133</v>
      </c>
      <c r="B2914" t="s">
        <v>229</v>
      </c>
      <c r="C2914" s="32">
        <v>839</v>
      </c>
      <c r="D2914" s="1">
        <v>45444</v>
      </c>
      <c r="E2914" s="32">
        <v>2024</v>
      </c>
      <c r="F2914" s="32">
        <v>6</v>
      </c>
      <c r="G2914" s="32">
        <v>65505</v>
      </c>
      <c r="H2914" s="32">
        <v>66344</v>
      </c>
    </row>
    <row r="2915" spans="1:8" x14ac:dyDescent="0.3">
      <c r="A2915" t="s">
        <v>133</v>
      </c>
      <c r="B2915" t="s">
        <v>230</v>
      </c>
      <c r="C2915" s="32">
        <v>2405</v>
      </c>
      <c r="D2915" s="1">
        <v>45474</v>
      </c>
      <c r="E2915" s="32">
        <v>2024</v>
      </c>
      <c r="F2915" s="32">
        <v>7</v>
      </c>
      <c r="G2915" s="32">
        <v>33428</v>
      </c>
      <c r="H2915" s="32">
        <v>35833</v>
      </c>
    </row>
    <row r="2916" spans="1:8" x14ac:dyDescent="0.3">
      <c r="A2916" t="s">
        <v>133</v>
      </c>
      <c r="B2916" t="s">
        <v>231</v>
      </c>
      <c r="C2916" s="32">
        <v>1660</v>
      </c>
      <c r="D2916" s="1">
        <v>45505</v>
      </c>
      <c r="E2916" s="32">
        <v>2024</v>
      </c>
      <c r="F2916" s="32">
        <v>8</v>
      </c>
      <c r="G2916" s="32">
        <v>42005</v>
      </c>
      <c r="H2916" s="32">
        <v>43665</v>
      </c>
    </row>
    <row r="2917" spans="1:8" x14ac:dyDescent="0.3">
      <c r="A2917" t="s">
        <v>133</v>
      </c>
      <c r="B2917" t="s">
        <v>232</v>
      </c>
      <c r="C2917" s="32">
        <v>2097</v>
      </c>
      <c r="D2917" s="1">
        <v>45536</v>
      </c>
      <c r="E2917" s="32">
        <v>2024</v>
      </c>
      <c r="F2917" s="32">
        <v>9</v>
      </c>
      <c r="G2917" s="32">
        <v>25494</v>
      </c>
      <c r="H2917" s="32">
        <v>27591</v>
      </c>
    </row>
    <row r="2918" spans="1:8" x14ac:dyDescent="0.3">
      <c r="A2918" t="s">
        <v>133</v>
      </c>
      <c r="B2918" t="s">
        <v>233</v>
      </c>
      <c r="C2918" s="32">
        <v>2251</v>
      </c>
      <c r="D2918" s="1">
        <v>45658</v>
      </c>
      <c r="E2918" s="32">
        <v>2025</v>
      </c>
      <c r="F2918" s="32">
        <v>1</v>
      </c>
      <c r="G2918" s="32">
        <v>12289</v>
      </c>
      <c r="H2918" s="32">
        <v>14540</v>
      </c>
    </row>
    <row r="2919" spans="1:8" x14ac:dyDescent="0.3">
      <c r="A2919" t="s">
        <v>133</v>
      </c>
      <c r="B2919" t="s">
        <v>234</v>
      </c>
      <c r="C2919" s="32">
        <v>9360</v>
      </c>
      <c r="D2919" s="1">
        <v>45931</v>
      </c>
      <c r="E2919" s="32">
        <v>2025</v>
      </c>
      <c r="F2919" s="32">
        <v>10</v>
      </c>
      <c r="G2919" s="32">
        <v>25597</v>
      </c>
      <c r="H2919" s="32">
        <v>34957</v>
      </c>
    </row>
    <row r="2920" spans="1:8" x14ac:dyDescent="0.3">
      <c r="A2920" t="s">
        <v>133</v>
      </c>
      <c r="B2920" t="s">
        <v>235</v>
      </c>
      <c r="C2920" s="32">
        <v>2889</v>
      </c>
      <c r="D2920" s="1">
        <v>45689</v>
      </c>
      <c r="E2920" s="32">
        <v>2025</v>
      </c>
      <c r="F2920" s="32">
        <v>2</v>
      </c>
      <c r="G2920" s="32">
        <v>14678</v>
      </c>
      <c r="H2920" s="32">
        <v>17567</v>
      </c>
    </row>
    <row r="2921" spans="1:8" x14ac:dyDescent="0.3">
      <c r="A2921" t="s">
        <v>133</v>
      </c>
      <c r="B2921" t="s">
        <v>236</v>
      </c>
      <c r="C2921" s="32">
        <v>1376</v>
      </c>
      <c r="D2921" s="1">
        <v>45717</v>
      </c>
      <c r="E2921" s="32">
        <v>2025</v>
      </c>
      <c r="F2921" s="32">
        <v>3</v>
      </c>
      <c r="G2921" s="32">
        <v>17250</v>
      </c>
      <c r="H2921" s="32">
        <v>18626</v>
      </c>
    </row>
    <row r="2922" spans="1:8" x14ac:dyDescent="0.3">
      <c r="A2922" t="s">
        <v>133</v>
      </c>
      <c r="B2922" t="s">
        <v>237</v>
      </c>
      <c r="C2922" s="32">
        <v>4180</v>
      </c>
      <c r="D2922" s="1">
        <v>45748</v>
      </c>
      <c r="E2922" s="32">
        <v>2025</v>
      </c>
      <c r="F2922" s="32">
        <v>4</v>
      </c>
      <c r="G2922" s="32">
        <v>25483</v>
      </c>
      <c r="H2922" s="32">
        <v>29663</v>
      </c>
    </row>
    <row r="2923" spans="1:8" x14ac:dyDescent="0.3">
      <c r="A2923" t="s">
        <v>133</v>
      </c>
      <c r="B2923" t="s">
        <v>238</v>
      </c>
      <c r="C2923" s="32">
        <v>3154</v>
      </c>
      <c r="D2923" s="1">
        <v>45778</v>
      </c>
      <c r="E2923" s="32">
        <v>2025</v>
      </c>
      <c r="F2923" s="32">
        <v>5</v>
      </c>
      <c r="G2923" s="32">
        <v>24892</v>
      </c>
      <c r="H2923" s="32">
        <v>28046</v>
      </c>
    </row>
    <row r="2924" spans="1:8" x14ac:dyDescent="0.3">
      <c r="A2924" t="s">
        <v>133</v>
      </c>
      <c r="B2924" t="s">
        <v>239</v>
      </c>
      <c r="C2924" s="32">
        <v>1856</v>
      </c>
      <c r="D2924" s="1">
        <v>45809</v>
      </c>
      <c r="E2924" s="32">
        <v>2025</v>
      </c>
      <c r="F2924" s="32">
        <v>6</v>
      </c>
      <c r="G2924" s="32">
        <v>18538</v>
      </c>
      <c r="H2924" s="32">
        <v>20394</v>
      </c>
    </row>
    <row r="2925" spans="1:8" x14ac:dyDescent="0.3">
      <c r="A2925" t="s">
        <v>133</v>
      </c>
      <c r="B2925" t="s">
        <v>240</v>
      </c>
      <c r="C2925" s="32">
        <v>2492</v>
      </c>
      <c r="D2925" s="1">
        <v>45839</v>
      </c>
      <c r="E2925" s="32">
        <v>2025</v>
      </c>
      <c r="F2925" s="32">
        <v>7</v>
      </c>
      <c r="G2925" s="32">
        <v>13844</v>
      </c>
      <c r="H2925" s="32">
        <v>16336</v>
      </c>
    </row>
    <row r="2926" spans="1:8" x14ac:dyDescent="0.3">
      <c r="A2926" t="s">
        <v>133</v>
      </c>
      <c r="B2926" t="s">
        <v>241</v>
      </c>
      <c r="C2926" s="32">
        <v>2365</v>
      </c>
      <c r="D2926" s="1">
        <v>45870</v>
      </c>
      <c r="E2926" s="32">
        <v>2025</v>
      </c>
      <c r="F2926" s="32">
        <v>8</v>
      </c>
      <c r="G2926" s="32">
        <v>19477</v>
      </c>
      <c r="H2926" s="32">
        <v>21842</v>
      </c>
    </row>
    <row r="2927" spans="1:8" x14ac:dyDescent="0.3">
      <c r="A2927" t="s">
        <v>133</v>
      </c>
      <c r="B2927" t="s">
        <v>242</v>
      </c>
      <c r="C2927" s="32">
        <v>5416</v>
      </c>
      <c r="D2927" s="1">
        <v>45901</v>
      </c>
      <c r="E2927" s="32">
        <v>2025</v>
      </c>
      <c r="F2927" s="32">
        <v>9</v>
      </c>
      <c r="G2927" s="32">
        <v>20294</v>
      </c>
      <c r="H2927" s="32">
        <v>25710</v>
      </c>
    </row>
    <row r="2928" spans="1:8" x14ac:dyDescent="0.3">
      <c r="A2928" t="s">
        <v>134</v>
      </c>
      <c r="B2928" t="s">
        <v>221</v>
      </c>
      <c r="C2928" s="32">
        <v>2626</v>
      </c>
      <c r="D2928" s="1">
        <v>45292</v>
      </c>
      <c r="E2928" s="32">
        <v>2024</v>
      </c>
      <c r="F2928" s="32">
        <v>1</v>
      </c>
      <c r="G2928" s="32">
        <v>819</v>
      </c>
      <c r="H2928" s="32">
        <v>3445</v>
      </c>
    </row>
    <row r="2929" spans="1:8" x14ac:dyDescent="0.3">
      <c r="A2929" t="s">
        <v>134</v>
      </c>
      <c r="B2929" t="s">
        <v>222</v>
      </c>
      <c r="C2929" s="32">
        <v>1172</v>
      </c>
      <c r="D2929" s="1">
        <v>45566</v>
      </c>
      <c r="E2929" s="32">
        <v>2024</v>
      </c>
      <c r="F2929" s="32">
        <v>10</v>
      </c>
      <c r="G2929" s="32">
        <v>1372</v>
      </c>
      <c r="H2929" s="32">
        <v>2544</v>
      </c>
    </row>
    <row r="2930" spans="1:8" x14ac:dyDescent="0.3">
      <c r="A2930" t="s">
        <v>134</v>
      </c>
      <c r="B2930" t="s">
        <v>223</v>
      </c>
      <c r="C2930" s="32">
        <v>408</v>
      </c>
      <c r="D2930" s="1">
        <v>45597</v>
      </c>
      <c r="E2930" s="32">
        <v>2024</v>
      </c>
      <c r="F2930" s="32">
        <v>11</v>
      </c>
      <c r="G2930" s="32">
        <v>1226</v>
      </c>
      <c r="H2930" s="32">
        <v>1634</v>
      </c>
    </row>
    <row r="2931" spans="1:8" x14ac:dyDescent="0.3">
      <c r="A2931" t="s">
        <v>134</v>
      </c>
      <c r="B2931" t="s">
        <v>224</v>
      </c>
      <c r="C2931" s="32">
        <v>720</v>
      </c>
      <c r="D2931" s="1">
        <v>45627</v>
      </c>
      <c r="E2931" s="32">
        <v>2024</v>
      </c>
      <c r="F2931" s="32">
        <v>12</v>
      </c>
      <c r="G2931" s="32">
        <v>645</v>
      </c>
      <c r="H2931" s="32">
        <v>1365</v>
      </c>
    </row>
    <row r="2932" spans="1:8" x14ac:dyDescent="0.3">
      <c r="A2932" t="s">
        <v>134</v>
      </c>
      <c r="B2932" t="s">
        <v>225</v>
      </c>
      <c r="C2932" s="32">
        <v>1330</v>
      </c>
      <c r="D2932" s="1">
        <v>45323</v>
      </c>
      <c r="E2932" s="32">
        <v>2024</v>
      </c>
      <c r="F2932" s="32">
        <v>2</v>
      </c>
      <c r="G2932" s="32">
        <v>834</v>
      </c>
      <c r="H2932" s="32">
        <v>2164</v>
      </c>
    </row>
    <row r="2933" spans="1:8" x14ac:dyDescent="0.3">
      <c r="A2933" t="s">
        <v>134</v>
      </c>
      <c r="B2933" t="s">
        <v>226</v>
      </c>
      <c r="C2933" s="32">
        <v>690</v>
      </c>
      <c r="D2933" s="1">
        <v>45352</v>
      </c>
      <c r="E2933" s="32">
        <v>2024</v>
      </c>
      <c r="F2933" s="32">
        <v>3</v>
      </c>
      <c r="G2933" s="32">
        <v>1001</v>
      </c>
      <c r="H2933" s="32">
        <v>1691</v>
      </c>
    </row>
    <row r="2934" spans="1:8" x14ac:dyDescent="0.3">
      <c r="A2934" t="s">
        <v>134</v>
      </c>
      <c r="B2934" t="s">
        <v>227</v>
      </c>
      <c r="C2934" s="32">
        <v>679</v>
      </c>
      <c r="D2934" s="1">
        <v>45383</v>
      </c>
      <c r="E2934" s="32">
        <v>2024</v>
      </c>
      <c r="F2934" s="32">
        <v>4</v>
      </c>
      <c r="G2934" s="32">
        <v>5166</v>
      </c>
      <c r="H2934" s="32">
        <v>5845</v>
      </c>
    </row>
    <row r="2935" spans="1:8" x14ac:dyDescent="0.3">
      <c r="A2935" t="s">
        <v>134</v>
      </c>
      <c r="B2935" t="s">
        <v>228</v>
      </c>
      <c r="C2935" s="32">
        <v>672</v>
      </c>
      <c r="D2935" s="1">
        <v>45413</v>
      </c>
      <c r="E2935" s="32">
        <v>2024</v>
      </c>
      <c r="F2935" s="32">
        <v>5</v>
      </c>
      <c r="G2935" s="32">
        <v>2215</v>
      </c>
      <c r="H2935" s="32">
        <v>2887</v>
      </c>
    </row>
    <row r="2936" spans="1:8" x14ac:dyDescent="0.3">
      <c r="A2936" t="s">
        <v>134</v>
      </c>
      <c r="B2936" t="s">
        <v>229</v>
      </c>
      <c r="C2936" s="32">
        <v>4657</v>
      </c>
      <c r="D2936" s="1">
        <v>45444</v>
      </c>
      <c r="E2936" s="32">
        <v>2024</v>
      </c>
      <c r="F2936" s="32">
        <v>6</v>
      </c>
      <c r="G2936" s="32">
        <v>3046</v>
      </c>
      <c r="H2936" s="32">
        <v>7703</v>
      </c>
    </row>
    <row r="2937" spans="1:8" x14ac:dyDescent="0.3">
      <c r="A2937" t="s">
        <v>134</v>
      </c>
      <c r="B2937" t="s">
        <v>230</v>
      </c>
      <c r="C2937" s="32">
        <v>598</v>
      </c>
      <c r="D2937" s="1">
        <v>45474</v>
      </c>
      <c r="E2937" s="32">
        <v>2024</v>
      </c>
      <c r="F2937" s="32">
        <v>7</v>
      </c>
      <c r="G2937" s="32">
        <v>5368</v>
      </c>
      <c r="H2937" s="32">
        <v>5966</v>
      </c>
    </row>
    <row r="2938" spans="1:8" x14ac:dyDescent="0.3">
      <c r="A2938" t="s">
        <v>134</v>
      </c>
      <c r="B2938" t="s">
        <v>231</v>
      </c>
      <c r="C2938" s="32">
        <v>817</v>
      </c>
      <c r="D2938" s="1">
        <v>45505</v>
      </c>
      <c r="E2938" s="32">
        <v>2024</v>
      </c>
      <c r="F2938" s="32">
        <v>8</v>
      </c>
      <c r="G2938" s="32">
        <v>3732</v>
      </c>
      <c r="H2938" s="32">
        <v>4549</v>
      </c>
    </row>
    <row r="2939" spans="1:8" x14ac:dyDescent="0.3">
      <c r="A2939" t="s">
        <v>134</v>
      </c>
      <c r="B2939" t="s">
        <v>232</v>
      </c>
      <c r="C2939" s="32">
        <v>1238</v>
      </c>
      <c r="D2939" s="1">
        <v>45536</v>
      </c>
      <c r="E2939" s="32">
        <v>2024</v>
      </c>
      <c r="F2939" s="32">
        <v>9</v>
      </c>
      <c r="G2939" s="32">
        <v>2257</v>
      </c>
      <c r="H2939" s="32">
        <v>3495</v>
      </c>
    </row>
    <row r="2940" spans="1:8" x14ac:dyDescent="0.3">
      <c r="A2940" t="s">
        <v>134</v>
      </c>
      <c r="B2940" t="s">
        <v>233</v>
      </c>
      <c r="C2940" s="32">
        <v>800</v>
      </c>
      <c r="D2940" s="1">
        <v>45658</v>
      </c>
      <c r="E2940" s="32">
        <v>2025</v>
      </c>
      <c r="F2940" s="32">
        <v>1</v>
      </c>
      <c r="G2940" s="32">
        <v>5612</v>
      </c>
      <c r="H2940" s="32">
        <v>6412</v>
      </c>
    </row>
    <row r="2941" spans="1:8" x14ac:dyDescent="0.3">
      <c r="A2941" t="s">
        <v>134</v>
      </c>
      <c r="B2941" t="s">
        <v>234</v>
      </c>
      <c r="C2941" s="32">
        <v>606</v>
      </c>
      <c r="D2941" s="1">
        <v>45931</v>
      </c>
      <c r="E2941" s="32">
        <v>2025</v>
      </c>
      <c r="F2941" s="32">
        <v>10</v>
      </c>
      <c r="G2941" s="32">
        <v>1681</v>
      </c>
      <c r="H2941" s="32">
        <v>2287</v>
      </c>
    </row>
    <row r="2942" spans="1:8" x14ac:dyDescent="0.3">
      <c r="A2942" t="s">
        <v>134</v>
      </c>
      <c r="B2942" t="s">
        <v>235</v>
      </c>
      <c r="C2942" s="32">
        <v>1358</v>
      </c>
      <c r="D2942" s="1">
        <v>45689</v>
      </c>
      <c r="E2942" s="32">
        <v>2025</v>
      </c>
      <c r="F2942" s="32">
        <v>2</v>
      </c>
      <c r="G2942" s="32">
        <v>2633</v>
      </c>
      <c r="H2942" s="32">
        <v>3991</v>
      </c>
    </row>
    <row r="2943" spans="1:8" x14ac:dyDescent="0.3">
      <c r="A2943" t="s">
        <v>134</v>
      </c>
      <c r="B2943" t="s">
        <v>236</v>
      </c>
      <c r="C2943" s="32">
        <v>689</v>
      </c>
      <c r="D2943" s="1">
        <v>45717</v>
      </c>
      <c r="E2943" s="32">
        <v>2025</v>
      </c>
      <c r="F2943" s="32">
        <v>3</v>
      </c>
      <c r="G2943" s="32">
        <v>3175</v>
      </c>
      <c r="H2943" s="32">
        <v>3864</v>
      </c>
    </row>
    <row r="2944" spans="1:8" x14ac:dyDescent="0.3">
      <c r="A2944" t="s">
        <v>134</v>
      </c>
      <c r="B2944" t="s">
        <v>237</v>
      </c>
      <c r="C2944" s="32">
        <v>395</v>
      </c>
      <c r="D2944" s="1">
        <v>45748</v>
      </c>
      <c r="E2944" s="32">
        <v>2025</v>
      </c>
      <c r="F2944" s="32">
        <v>4</v>
      </c>
      <c r="G2944" s="32">
        <v>1962</v>
      </c>
      <c r="H2944" s="32">
        <v>2357</v>
      </c>
    </row>
    <row r="2945" spans="1:8" x14ac:dyDescent="0.3">
      <c r="A2945" t="s">
        <v>134</v>
      </c>
      <c r="B2945" t="s">
        <v>238</v>
      </c>
      <c r="C2945" s="32">
        <v>229</v>
      </c>
      <c r="D2945" s="1">
        <v>45778</v>
      </c>
      <c r="E2945" s="32">
        <v>2025</v>
      </c>
      <c r="F2945" s="32">
        <v>5</v>
      </c>
      <c r="G2945" s="32">
        <v>6566</v>
      </c>
      <c r="H2945" s="32">
        <v>6795</v>
      </c>
    </row>
    <row r="2946" spans="1:8" x14ac:dyDescent="0.3">
      <c r="A2946" t="s">
        <v>134</v>
      </c>
      <c r="B2946" t="s">
        <v>239</v>
      </c>
      <c r="C2946" s="32">
        <v>1014</v>
      </c>
      <c r="D2946" s="1">
        <v>45809</v>
      </c>
      <c r="E2946" s="32">
        <v>2025</v>
      </c>
      <c r="F2946" s="32">
        <v>6</v>
      </c>
      <c r="G2946" s="32">
        <v>10333</v>
      </c>
      <c r="H2946" s="32">
        <v>11347</v>
      </c>
    </row>
    <row r="2947" spans="1:8" x14ac:dyDescent="0.3">
      <c r="A2947" t="s">
        <v>134</v>
      </c>
      <c r="B2947" t="s">
        <v>240</v>
      </c>
      <c r="C2947" s="32">
        <v>906</v>
      </c>
      <c r="D2947" s="1">
        <v>45839</v>
      </c>
      <c r="E2947" s="32">
        <v>2025</v>
      </c>
      <c r="F2947" s="32">
        <v>7</v>
      </c>
      <c r="G2947" s="32">
        <v>2921</v>
      </c>
      <c r="H2947" s="32">
        <v>3827</v>
      </c>
    </row>
    <row r="2948" spans="1:8" x14ac:dyDescent="0.3">
      <c r="A2948" t="s">
        <v>134</v>
      </c>
      <c r="B2948" t="s">
        <v>241</v>
      </c>
      <c r="C2948" s="32">
        <v>550</v>
      </c>
      <c r="D2948" s="1">
        <v>45870</v>
      </c>
      <c r="E2948" s="32">
        <v>2025</v>
      </c>
      <c r="F2948" s="32">
        <v>8</v>
      </c>
      <c r="G2948" s="32">
        <v>2316</v>
      </c>
      <c r="H2948" s="32">
        <v>2866</v>
      </c>
    </row>
    <row r="2949" spans="1:8" x14ac:dyDescent="0.3">
      <c r="A2949" t="s">
        <v>134</v>
      </c>
      <c r="B2949" t="s">
        <v>242</v>
      </c>
      <c r="C2949" s="32">
        <v>2945</v>
      </c>
      <c r="D2949" s="1">
        <v>45901</v>
      </c>
      <c r="E2949" s="32">
        <v>2025</v>
      </c>
      <c r="F2949" s="32">
        <v>9</v>
      </c>
      <c r="G2949" s="32">
        <v>689</v>
      </c>
      <c r="H2949" s="32">
        <v>3634</v>
      </c>
    </row>
    <row r="2950" spans="1:8" x14ac:dyDescent="0.3">
      <c r="A2950" t="s">
        <v>135</v>
      </c>
      <c r="B2950" t="s">
        <v>221</v>
      </c>
      <c r="C2950" s="32">
        <v>1224</v>
      </c>
      <c r="D2950" s="1">
        <v>45292</v>
      </c>
      <c r="E2950" s="32">
        <v>2024</v>
      </c>
      <c r="F2950" s="32">
        <v>1</v>
      </c>
      <c r="G2950" s="32">
        <v>851</v>
      </c>
      <c r="H2950" s="32">
        <v>2075</v>
      </c>
    </row>
    <row r="2951" spans="1:8" x14ac:dyDescent="0.3">
      <c r="A2951" t="s">
        <v>135</v>
      </c>
      <c r="B2951" t="s">
        <v>222</v>
      </c>
      <c r="C2951" s="32">
        <v>666</v>
      </c>
      <c r="D2951" s="1">
        <v>45566</v>
      </c>
      <c r="E2951" s="32">
        <v>2024</v>
      </c>
      <c r="F2951" s="32">
        <v>10</v>
      </c>
      <c r="G2951" s="32">
        <v>695</v>
      </c>
      <c r="H2951" s="32">
        <v>1361</v>
      </c>
    </row>
    <row r="2952" spans="1:8" x14ac:dyDescent="0.3">
      <c r="A2952" t="s">
        <v>135</v>
      </c>
      <c r="B2952" t="s">
        <v>223</v>
      </c>
      <c r="C2952" s="32">
        <v>384</v>
      </c>
      <c r="D2952" s="1">
        <v>45597</v>
      </c>
      <c r="E2952" s="32">
        <v>2024</v>
      </c>
      <c r="F2952" s="32">
        <v>11</v>
      </c>
      <c r="G2952" s="32">
        <v>1208</v>
      </c>
      <c r="H2952" s="32">
        <v>1592</v>
      </c>
    </row>
    <row r="2953" spans="1:8" x14ac:dyDescent="0.3">
      <c r="A2953" t="s">
        <v>135</v>
      </c>
      <c r="B2953" t="s">
        <v>224</v>
      </c>
      <c r="C2953" s="32">
        <v>342</v>
      </c>
      <c r="D2953" s="1">
        <v>45627</v>
      </c>
      <c r="E2953" s="32">
        <v>2024</v>
      </c>
      <c r="F2953" s="32">
        <v>12</v>
      </c>
      <c r="G2953" s="32">
        <v>709</v>
      </c>
      <c r="H2953" s="32">
        <v>1051</v>
      </c>
    </row>
    <row r="2954" spans="1:8" x14ac:dyDescent="0.3">
      <c r="A2954" t="s">
        <v>135</v>
      </c>
      <c r="B2954" t="s">
        <v>225</v>
      </c>
      <c r="C2954" s="32">
        <v>180</v>
      </c>
      <c r="D2954" s="1">
        <v>45323</v>
      </c>
      <c r="E2954" s="32">
        <v>2024</v>
      </c>
      <c r="F2954" s="32">
        <v>2</v>
      </c>
      <c r="G2954" s="32">
        <v>1291</v>
      </c>
      <c r="H2954" s="32">
        <v>1471</v>
      </c>
    </row>
    <row r="2955" spans="1:8" x14ac:dyDescent="0.3">
      <c r="A2955" t="s">
        <v>135</v>
      </c>
      <c r="B2955" t="s">
        <v>226</v>
      </c>
      <c r="C2955" s="32">
        <v>2050</v>
      </c>
      <c r="D2955" s="1">
        <v>45352</v>
      </c>
      <c r="E2955" s="32">
        <v>2024</v>
      </c>
      <c r="F2955" s="32">
        <v>3</v>
      </c>
      <c r="G2955" s="32">
        <v>1461</v>
      </c>
      <c r="H2955" s="32">
        <v>3511</v>
      </c>
    </row>
    <row r="2956" spans="1:8" x14ac:dyDescent="0.3">
      <c r="A2956" t="s">
        <v>135</v>
      </c>
      <c r="B2956" t="s">
        <v>227</v>
      </c>
      <c r="C2956" s="32">
        <v>67</v>
      </c>
      <c r="D2956" s="1">
        <v>45383</v>
      </c>
      <c r="E2956" s="32">
        <v>2024</v>
      </c>
      <c r="F2956" s="32">
        <v>4</v>
      </c>
      <c r="G2956" s="32">
        <v>2091</v>
      </c>
      <c r="H2956" s="32">
        <v>2158</v>
      </c>
    </row>
    <row r="2957" spans="1:8" x14ac:dyDescent="0.3">
      <c r="A2957" t="s">
        <v>135</v>
      </c>
      <c r="B2957" t="s">
        <v>228</v>
      </c>
      <c r="C2957" s="32">
        <v>80</v>
      </c>
      <c r="D2957" s="1">
        <v>45413</v>
      </c>
      <c r="E2957" s="32">
        <v>2024</v>
      </c>
      <c r="F2957" s="32">
        <v>5</v>
      </c>
      <c r="G2957" s="32">
        <v>655</v>
      </c>
      <c r="H2957" s="32">
        <v>735</v>
      </c>
    </row>
    <row r="2958" spans="1:8" x14ac:dyDescent="0.3">
      <c r="A2958" t="s">
        <v>135</v>
      </c>
      <c r="B2958" t="s">
        <v>229</v>
      </c>
      <c r="C2958" s="32">
        <v>491</v>
      </c>
      <c r="D2958" s="1">
        <v>45444</v>
      </c>
      <c r="E2958" s="32">
        <v>2024</v>
      </c>
      <c r="F2958" s="32">
        <v>6</v>
      </c>
      <c r="G2958" s="32">
        <v>1082</v>
      </c>
      <c r="H2958" s="32">
        <v>1573</v>
      </c>
    </row>
    <row r="2959" spans="1:8" x14ac:dyDescent="0.3">
      <c r="A2959" t="s">
        <v>135</v>
      </c>
      <c r="B2959" t="s">
        <v>230</v>
      </c>
      <c r="C2959" s="32">
        <v>12</v>
      </c>
      <c r="D2959" s="1">
        <v>45474</v>
      </c>
      <c r="E2959" s="32">
        <v>2024</v>
      </c>
      <c r="F2959" s="32">
        <v>7</v>
      </c>
      <c r="G2959" s="32">
        <v>758</v>
      </c>
      <c r="H2959" s="32">
        <v>770</v>
      </c>
    </row>
    <row r="2960" spans="1:8" x14ac:dyDescent="0.3">
      <c r="A2960" t="s">
        <v>135</v>
      </c>
      <c r="B2960" t="s">
        <v>231</v>
      </c>
      <c r="C2960" s="32">
        <v>104</v>
      </c>
      <c r="D2960" s="1">
        <v>45505</v>
      </c>
      <c r="E2960" s="32">
        <v>2024</v>
      </c>
      <c r="F2960" s="32">
        <v>8</v>
      </c>
      <c r="G2960" s="32">
        <v>697</v>
      </c>
      <c r="H2960" s="32">
        <v>801</v>
      </c>
    </row>
    <row r="2961" spans="1:8" x14ac:dyDescent="0.3">
      <c r="A2961" t="s">
        <v>135</v>
      </c>
      <c r="B2961" t="s">
        <v>232</v>
      </c>
      <c r="C2961" s="32">
        <v>91</v>
      </c>
      <c r="D2961" s="1">
        <v>45536</v>
      </c>
      <c r="E2961" s="32">
        <v>2024</v>
      </c>
      <c r="F2961" s="32">
        <v>9</v>
      </c>
      <c r="G2961" s="32">
        <v>574</v>
      </c>
      <c r="H2961" s="32">
        <v>665</v>
      </c>
    </row>
    <row r="2962" spans="1:8" x14ac:dyDescent="0.3">
      <c r="A2962" t="s">
        <v>135</v>
      </c>
      <c r="B2962" t="s">
        <v>233</v>
      </c>
      <c r="C2962" s="32">
        <v>140</v>
      </c>
      <c r="D2962" s="1">
        <v>45658</v>
      </c>
      <c r="E2962" s="32">
        <v>2025</v>
      </c>
      <c r="F2962" s="32">
        <v>1</v>
      </c>
      <c r="G2962" s="32">
        <v>654</v>
      </c>
      <c r="H2962" s="32">
        <v>794</v>
      </c>
    </row>
    <row r="2963" spans="1:8" x14ac:dyDescent="0.3">
      <c r="A2963" t="s">
        <v>135</v>
      </c>
      <c r="B2963" t="s">
        <v>234</v>
      </c>
      <c r="C2963" s="32">
        <v>58</v>
      </c>
      <c r="D2963" s="1">
        <v>45931</v>
      </c>
      <c r="E2963" s="32">
        <v>2025</v>
      </c>
      <c r="F2963" s="32">
        <v>10</v>
      </c>
      <c r="G2963" s="32">
        <v>1582</v>
      </c>
      <c r="H2963" s="32">
        <v>1640</v>
      </c>
    </row>
    <row r="2964" spans="1:8" x14ac:dyDescent="0.3">
      <c r="A2964" t="s">
        <v>135</v>
      </c>
      <c r="B2964" t="s">
        <v>235</v>
      </c>
      <c r="C2964" s="32">
        <v>66</v>
      </c>
      <c r="D2964" s="1">
        <v>45689</v>
      </c>
      <c r="E2964" s="32">
        <v>2025</v>
      </c>
      <c r="F2964" s="32">
        <v>2</v>
      </c>
      <c r="G2964" s="32">
        <v>1383</v>
      </c>
      <c r="H2964" s="32">
        <v>1449</v>
      </c>
    </row>
    <row r="2965" spans="1:8" x14ac:dyDescent="0.3">
      <c r="A2965" t="s">
        <v>135</v>
      </c>
      <c r="B2965" t="s">
        <v>236</v>
      </c>
      <c r="C2965" s="32">
        <v>133</v>
      </c>
      <c r="D2965" s="1">
        <v>45717</v>
      </c>
      <c r="E2965" s="32">
        <v>2025</v>
      </c>
      <c r="F2965" s="32">
        <v>3</v>
      </c>
      <c r="G2965" s="32">
        <v>860</v>
      </c>
      <c r="H2965" s="32">
        <v>993</v>
      </c>
    </row>
    <row r="2966" spans="1:8" x14ac:dyDescent="0.3">
      <c r="A2966" t="s">
        <v>135</v>
      </c>
      <c r="B2966" t="s">
        <v>237</v>
      </c>
      <c r="C2966" s="32">
        <v>3</v>
      </c>
      <c r="D2966" s="1">
        <v>45748</v>
      </c>
      <c r="E2966" s="32">
        <v>2025</v>
      </c>
      <c r="F2966" s="32">
        <v>4</v>
      </c>
      <c r="G2966" s="32">
        <v>781</v>
      </c>
      <c r="H2966" s="32">
        <v>784</v>
      </c>
    </row>
    <row r="2967" spans="1:8" x14ac:dyDescent="0.3">
      <c r="A2967" t="s">
        <v>135</v>
      </c>
      <c r="B2967" t="s">
        <v>238</v>
      </c>
      <c r="C2967" s="32">
        <v>170</v>
      </c>
      <c r="D2967" s="1">
        <v>45778</v>
      </c>
      <c r="E2967" s="32">
        <v>2025</v>
      </c>
      <c r="F2967" s="32">
        <v>5</v>
      </c>
      <c r="G2967" s="32">
        <v>963</v>
      </c>
      <c r="H2967" s="32">
        <v>1133</v>
      </c>
    </row>
    <row r="2968" spans="1:8" x14ac:dyDescent="0.3">
      <c r="A2968" t="s">
        <v>135</v>
      </c>
      <c r="B2968" t="s">
        <v>239</v>
      </c>
      <c r="C2968" s="32">
        <v>10</v>
      </c>
      <c r="D2968" s="1">
        <v>45809</v>
      </c>
      <c r="E2968" s="32">
        <v>2025</v>
      </c>
      <c r="F2968" s="32">
        <v>6</v>
      </c>
      <c r="G2968" s="32">
        <v>758</v>
      </c>
      <c r="H2968" s="32">
        <v>768</v>
      </c>
    </row>
    <row r="2969" spans="1:8" x14ac:dyDescent="0.3">
      <c r="A2969" t="s">
        <v>135</v>
      </c>
      <c r="B2969" t="s">
        <v>240</v>
      </c>
      <c r="C2969" s="32">
        <v>1</v>
      </c>
      <c r="D2969" s="1">
        <v>45839</v>
      </c>
      <c r="E2969" s="32">
        <v>2025</v>
      </c>
      <c r="F2969" s="32">
        <v>7</v>
      </c>
      <c r="G2969" s="32">
        <v>606</v>
      </c>
      <c r="H2969" s="32">
        <v>607</v>
      </c>
    </row>
    <row r="2970" spans="1:8" x14ac:dyDescent="0.3">
      <c r="A2970" t="s">
        <v>135</v>
      </c>
      <c r="B2970" t="s">
        <v>241</v>
      </c>
      <c r="C2970" s="32">
        <v>2</v>
      </c>
      <c r="D2970" s="1">
        <v>45870</v>
      </c>
      <c r="E2970" s="32">
        <v>2025</v>
      </c>
      <c r="F2970" s="32">
        <v>8</v>
      </c>
      <c r="G2970" s="32">
        <v>1374</v>
      </c>
      <c r="H2970" s="32">
        <v>1376</v>
      </c>
    </row>
    <row r="2971" spans="1:8" x14ac:dyDescent="0.3">
      <c r="A2971" t="s">
        <v>135</v>
      </c>
      <c r="B2971" t="s">
        <v>242</v>
      </c>
      <c r="C2971" s="32">
        <v>32</v>
      </c>
      <c r="D2971" s="1">
        <v>45901</v>
      </c>
      <c r="E2971" s="32">
        <v>2025</v>
      </c>
      <c r="F2971" s="32">
        <v>9</v>
      </c>
      <c r="G2971" s="32">
        <v>681</v>
      </c>
      <c r="H2971" s="32">
        <v>713</v>
      </c>
    </row>
    <row r="2972" spans="1:8" x14ac:dyDescent="0.3">
      <c r="A2972" t="s">
        <v>136</v>
      </c>
      <c r="B2972" t="s">
        <v>221</v>
      </c>
      <c r="C2972" s="32">
        <v>155855</v>
      </c>
      <c r="D2972" s="1">
        <v>45292</v>
      </c>
      <c r="E2972" s="32">
        <v>2024</v>
      </c>
      <c r="F2972" s="32">
        <v>1</v>
      </c>
      <c r="G2972" s="32">
        <v>400216</v>
      </c>
      <c r="H2972" s="32">
        <v>556071</v>
      </c>
    </row>
    <row r="2973" spans="1:8" x14ac:dyDescent="0.3">
      <c r="A2973" t="s">
        <v>136</v>
      </c>
      <c r="B2973" t="s">
        <v>222</v>
      </c>
      <c r="C2973" s="32">
        <v>180082</v>
      </c>
      <c r="D2973" s="1">
        <v>45566</v>
      </c>
      <c r="E2973" s="32">
        <v>2024</v>
      </c>
      <c r="F2973" s="32">
        <v>10</v>
      </c>
      <c r="G2973" s="32">
        <v>386366</v>
      </c>
      <c r="H2973" s="32">
        <v>566448</v>
      </c>
    </row>
    <row r="2974" spans="1:8" x14ac:dyDescent="0.3">
      <c r="A2974" t="s">
        <v>136</v>
      </c>
      <c r="B2974" t="s">
        <v>223</v>
      </c>
      <c r="C2974" s="32">
        <v>154626</v>
      </c>
      <c r="D2974" s="1">
        <v>45597</v>
      </c>
      <c r="E2974" s="32">
        <v>2024</v>
      </c>
      <c r="F2974" s="32">
        <v>11</v>
      </c>
      <c r="G2974" s="32">
        <v>591959</v>
      </c>
      <c r="H2974" s="32">
        <v>746585</v>
      </c>
    </row>
    <row r="2975" spans="1:8" x14ac:dyDescent="0.3">
      <c r="A2975" t="s">
        <v>136</v>
      </c>
      <c r="B2975" t="s">
        <v>224</v>
      </c>
      <c r="C2975" s="32">
        <v>137090</v>
      </c>
      <c r="D2975" s="1">
        <v>45627</v>
      </c>
      <c r="E2975" s="32">
        <v>2024</v>
      </c>
      <c r="F2975" s="32">
        <v>12</v>
      </c>
      <c r="G2975" s="32">
        <v>502318</v>
      </c>
      <c r="H2975" s="32">
        <v>639408</v>
      </c>
    </row>
    <row r="2976" spans="1:8" x14ac:dyDescent="0.3">
      <c r="A2976" t="s">
        <v>136</v>
      </c>
      <c r="B2976" t="s">
        <v>225</v>
      </c>
      <c r="C2976" s="32">
        <v>161623</v>
      </c>
      <c r="D2976" s="1">
        <v>45323</v>
      </c>
      <c r="E2976" s="32">
        <v>2024</v>
      </c>
      <c r="F2976" s="32">
        <v>2</v>
      </c>
      <c r="G2976" s="32">
        <v>368865</v>
      </c>
      <c r="H2976" s="32">
        <v>530488</v>
      </c>
    </row>
    <row r="2977" spans="1:8" x14ac:dyDescent="0.3">
      <c r="A2977" t="s">
        <v>136</v>
      </c>
      <c r="B2977" t="s">
        <v>226</v>
      </c>
      <c r="C2977" s="32">
        <v>166460</v>
      </c>
      <c r="D2977" s="1">
        <v>45352</v>
      </c>
      <c r="E2977" s="32">
        <v>2024</v>
      </c>
      <c r="F2977" s="32">
        <v>3</v>
      </c>
      <c r="G2977" s="32">
        <v>402796</v>
      </c>
      <c r="H2977" s="32">
        <v>569256</v>
      </c>
    </row>
    <row r="2978" spans="1:8" x14ac:dyDescent="0.3">
      <c r="A2978" t="s">
        <v>136</v>
      </c>
      <c r="B2978" t="s">
        <v>227</v>
      </c>
      <c r="C2978" s="32">
        <v>170178</v>
      </c>
      <c r="D2978" s="1">
        <v>45383</v>
      </c>
      <c r="E2978" s="32">
        <v>2024</v>
      </c>
      <c r="F2978" s="32">
        <v>4</v>
      </c>
      <c r="G2978" s="32">
        <v>422300</v>
      </c>
      <c r="H2978" s="32">
        <v>592478</v>
      </c>
    </row>
    <row r="2979" spans="1:8" x14ac:dyDescent="0.3">
      <c r="A2979" t="s">
        <v>136</v>
      </c>
      <c r="B2979" t="s">
        <v>228</v>
      </c>
      <c r="C2979" s="32">
        <v>143478</v>
      </c>
      <c r="D2979" s="1">
        <v>45413</v>
      </c>
      <c r="E2979" s="32">
        <v>2024</v>
      </c>
      <c r="F2979" s="32">
        <v>5</v>
      </c>
      <c r="G2979" s="32">
        <v>416254</v>
      </c>
      <c r="H2979" s="32">
        <v>559732</v>
      </c>
    </row>
    <row r="2980" spans="1:8" x14ac:dyDescent="0.3">
      <c r="A2980" t="s">
        <v>136</v>
      </c>
      <c r="B2980" t="s">
        <v>229</v>
      </c>
      <c r="C2980" s="32">
        <v>227723</v>
      </c>
      <c r="D2980" s="1">
        <v>45444</v>
      </c>
      <c r="E2980" s="32">
        <v>2024</v>
      </c>
      <c r="F2980" s="32">
        <v>6</v>
      </c>
      <c r="G2980" s="32">
        <v>474458</v>
      </c>
      <c r="H2980" s="32">
        <v>702181</v>
      </c>
    </row>
    <row r="2981" spans="1:8" x14ac:dyDescent="0.3">
      <c r="A2981" t="s">
        <v>136</v>
      </c>
      <c r="B2981" t="s">
        <v>230</v>
      </c>
      <c r="C2981" s="32">
        <v>134411</v>
      </c>
      <c r="D2981" s="1">
        <v>45474</v>
      </c>
      <c r="E2981" s="32">
        <v>2024</v>
      </c>
      <c r="F2981" s="32">
        <v>7</v>
      </c>
      <c r="G2981" s="32">
        <v>512576</v>
      </c>
      <c r="H2981" s="32">
        <v>646987</v>
      </c>
    </row>
    <row r="2982" spans="1:8" x14ac:dyDescent="0.3">
      <c r="A2982" t="s">
        <v>136</v>
      </c>
      <c r="B2982" t="s">
        <v>231</v>
      </c>
      <c r="C2982" s="32">
        <v>174245</v>
      </c>
      <c r="D2982" s="1">
        <v>45505</v>
      </c>
      <c r="E2982" s="32">
        <v>2024</v>
      </c>
      <c r="F2982" s="32">
        <v>8</v>
      </c>
      <c r="G2982" s="32">
        <v>445987</v>
      </c>
      <c r="H2982" s="32">
        <v>620232</v>
      </c>
    </row>
    <row r="2983" spans="1:8" x14ac:dyDescent="0.3">
      <c r="A2983" t="s">
        <v>136</v>
      </c>
      <c r="B2983" t="s">
        <v>232</v>
      </c>
      <c r="C2983" s="32">
        <v>177382</v>
      </c>
      <c r="D2983" s="1">
        <v>45536</v>
      </c>
      <c r="E2983" s="32">
        <v>2024</v>
      </c>
      <c r="F2983" s="32">
        <v>9</v>
      </c>
      <c r="G2983" s="32">
        <v>344552</v>
      </c>
      <c r="H2983" s="32">
        <v>521934</v>
      </c>
    </row>
    <row r="2984" spans="1:8" x14ac:dyDescent="0.3">
      <c r="A2984" t="s">
        <v>136</v>
      </c>
      <c r="B2984" t="s">
        <v>233</v>
      </c>
      <c r="C2984" s="32">
        <v>140402</v>
      </c>
      <c r="D2984" s="1">
        <v>45658</v>
      </c>
      <c r="E2984" s="32">
        <v>2025</v>
      </c>
      <c r="F2984" s="32">
        <v>1</v>
      </c>
      <c r="G2984" s="32">
        <v>490087</v>
      </c>
      <c r="H2984" s="32">
        <v>630489</v>
      </c>
    </row>
    <row r="2985" spans="1:8" x14ac:dyDescent="0.3">
      <c r="A2985" t="s">
        <v>136</v>
      </c>
      <c r="B2985" t="s">
        <v>234</v>
      </c>
      <c r="C2985" s="32">
        <v>177214</v>
      </c>
      <c r="D2985" s="1">
        <v>45931</v>
      </c>
      <c r="E2985" s="32">
        <v>2025</v>
      </c>
      <c r="F2985" s="32">
        <v>10</v>
      </c>
      <c r="G2985" s="32">
        <v>420521</v>
      </c>
      <c r="H2985" s="32">
        <v>597735</v>
      </c>
    </row>
    <row r="2986" spans="1:8" x14ac:dyDescent="0.3">
      <c r="A2986" t="s">
        <v>136</v>
      </c>
      <c r="B2986" t="s">
        <v>235</v>
      </c>
      <c r="C2986" s="32">
        <v>176149</v>
      </c>
      <c r="D2986" s="1">
        <v>45689</v>
      </c>
      <c r="E2986" s="32">
        <v>2025</v>
      </c>
      <c r="F2986" s="32">
        <v>2</v>
      </c>
      <c r="G2986" s="32">
        <v>424339</v>
      </c>
      <c r="H2986" s="32">
        <v>600488</v>
      </c>
    </row>
    <row r="2987" spans="1:8" x14ac:dyDescent="0.3">
      <c r="A2987" t="s">
        <v>136</v>
      </c>
      <c r="B2987" t="s">
        <v>236</v>
      </c>
      <c r="C2987" s="32">
        <v>174879</v>
      </c>
      <c r="D2987" s="1">
        <v>45717</v>
      </c>
      <c r="E2987" s="32">
        <v>2025</v>
      </c>
      <c r="F2987" s="32">
        <v>3</v>
      </c>
      <c r="G2987" s="32">
        <v>542487</v>
      </c>
      <c r="H2987" s="32">
        <v>717366</v>
      </c>
    </row>
    <row r="2988" spans="1:8" x14ac:dyDescent="0.3">
      <c r="A2988" t="s">
        <v>136</v>
      </c>
      <c r="B2988" t="s">
        <v>237</v>
      </c>
      <c r="C2988" s="32">
        <v>161136</v>
      </c>
      <c r="D2988" s="1">
        <v>45748</v>
      </c>
      <c r="E2988" s="32">
        <v>2025</v>
      </c>
      <c r="F2988" s="32">
        <v>4</v>
      </c>
      <c r="G2988" s="32">
        <v>496717</v>
      </c>
      <c r="H2988" s="32">
        <v>657853</v>
      </c>
    </row>
    <row r="2989" spans="1:8" x14ac:dyDescent="0.3">
      <c r="A2989" t="s">
        <v>136</v>
      </c>
      <c r="B2989" t="s">
        <v>238</v>
      </c>
      <c r="C2989" s="32">
        <v>180751</v>
      </c>
      <c r="D2989" s="1">
        <v>45778</v>
      </c>
      <c r="E2989" s="32">
        <v>2025</v>
      </c>
      <c r="F2989" s="32">
        <v>5</v>
      </c>
      <c r="G2989" s="32">
        <v>513290</v>
      </c>
      <c r="H2989" s="32">
        <v>694041</v>
      </c>
    </row>
    <row r="2990" spans="1:8" x14ac:dyDescent="0.3">
      <c r="A2990" t="s">
        <v>136</v>
      </c>
      <c r="B2990" t="s">
        <v>239</v>
      </c>
      <c r="C2990" s="32">
        <v>134509</v>
      </c>
      <c r="D2990" s="1">
        <v>45809</v>
      </c>
      <c r="E2990" s="32">
        <v>2025</v>
      </c>
      <c r="F2990" s="32">
        <v>6</v>
      </c>
      <c r="G2990" s="32">
        <v>370106</v>
      </c>
      <c r="H2990" s="32">
        <v>504615</v>
      </c>
    </row>
    <row r="2991" spans="1:8" x14ac:dyDescent="0.3">
      <c r="A2991" t="s">
        <v>136</v>
      </c>
      <c r="B2991" t="s">
        <v>240</v>
      </c>
      <c r="C2991" s="32">
        <v>165352</v>
      </c>
      <c r="D2991" s="1">
        <v>45839</v>
      </c>
      <c r="E2991" s="32">
        <v>2025</v>
      </c>
      <c r="F2991" s="32">
        <v>7</v>
      </c>
      <c r="G2991" s="32">
        <v>447604</v>
      </c>
      <c r="H2991" s="32">
        <v>612956</v>
      </c>
    </row>
    <row r="2992" spans="1:8" x14ac:dyDescent="0.3">
      <c r="A2992" t="s">
        <v>136</v>
      </c>
      <c r="B2992" t="s">
        <v>241</v>
      </c>
      <c r="C2992" s="32">
        <v>162582</v>
      </c>
      <c r="D2992" s="1">
        <v>45870</v>
      </c>
      <c r="E2992" s="32">
        <v>2025</v>
      </c>
      <c r="F2992" s="32">
        <v>8</v>
      </c>
      <c r="G2992" s="32">
        <v>516512</v>
      </c>
      <c r="H2992" s="32">
        <v>679094</v>
      </c>
    </row>
    <row r="2993" spans="1:8" x14ac:dyDescent="0.3">
      <c r="A2993" t="s">
        <v>136</v>
      </c>
      <c r="B2993" t="s">
        <v>242</v>
      </c>
      <c r="C2993" s="32">
        <v>166106</v>
      </c>
      <c r="D2993" s="1">
        <v>45901</v>
      </c>
      <c r="E2993" s="32">
        <v>2025</v>
      </c>
      <c r="F2993" s="32">
        <v>9</v>
      </c>
      <c r="G2993" s="32">
        <v>446686</v>
      </c>
      <c r="H2993" s="32">
        <v>612792</v>
      </c>
    </row>
    <row r="2994" spans="1:8" x14ac:dyDescent="0.3">
      <c r="A2994" t="s">
        <v>137</v>
      </c>
      <c r="B2994" t="s">
        <v>221</v>
      </c>
      <c r="C2994" s="32">
        <v>31256</v>
      </c>
      <c r="D2994" s="1">
        <v>45292</v>
      </c>
      <c r="E2994" s="32">
        <v>2024</v>
      </c>
      <c r="F2994" s="32">
        <v>1</v>
      </c>
      <c r="G2994" s="32">
        <v>13334</v>
      </c>
      <c r="H2994" s="32">
        <v>44590</v>
      </c>
    </row>
    <row r="2995" spans="1:8" x14ac:dyDescent="0.3">
      <c r="A2995" t="s">
        <v>137</v>
      </c>
      <c r="B2995" t="s">
        <v>222</v>
      </c>
      <c r="C2995" s="32">
        <v>30237</v>
      </c>
      <c r="D2995" s="1">
        <v>45566</v>
      </c>
      <c r="E2995" s="32">
        <v>2024</v>
      </c>
      <c r="F2995" s="32">
        <v>10</v>
      </c>
      <c r="G2995" s="32">
        <v>13174</v>
      </c>
      <c r="H2995" s="32">
        <v>43411</v>
      </c>
    </row>
    <row r="2996" spans="1:8" x14ac:dyDescent="0.3">
      <c r="A2996" t="s">
        <v>137</v>
      </c>
      <c r="B2996" t="s">
        <v>223</v>
      </c>
      <c r="C2996" s="32">
        <v>16006</v>
      </c>
      <c r="D2996" s="1">
        <v>45597</v>
      </c>
      <c r="E2996" s="32">
        <v>2024</v>
      </c>
      <c r="F2996" s="32">
        <v>11</v>
      </c>
      <c r="G2996" s="32">
        <v>8117</v>
      </c>
      <c r="H2996" s="32">
        <v>24123</v>
      </c>
    </row>
    <row r="2997" spans="1:8" x14ac:dyDescent="0.3">
      <c r="A2997" t="s">
        <v>137</v>
      </c>
      <c r="B2997" t="s">
        <v>224</v>
      </c>
      <c r="C2997" s="32">
        <v>14695</v>
      </c>
      <c r="D2997" s="1">
        <v>45627</v>
      </c>
      <c r="E2997" s="32">
        <v>2024</v>
      </c>
      <c r="F2997" s="32">
        <v>12</v>
      </c>
      <c r="G2997" s="32">
        <v>11860</v>
      </c>
      <c r="H2997" s="32">
        <v>26555</v>
      </c>
    </row>
    <row r="2998" spans="1:8" x14ac:dyDescent="0.3">
      <c r="A2998" t="s">
        <v>137</v>
      </c>
      <c r="B2998" t="s">
        <v>225</v>
      </c>
      <c r="C2998" s="32">
        <v>3306</v>
      </c>
      <c r="D2998" s="1">
        <v>45323</v>
      </c>
      <c r="E2998" s="32">
        <v>2024</v>
      </c>
      <c r="F2998" s="32">
        <v>2</v>
      </c>
      <c r="G2998" s="32">
        <v>7708</v>
      </c>
      <c r="H2998" s="32">
        <v>11014</v>
      </c>
    </row>
    <row r="2999" spans="1:8" x14ac:dyDescent="0.3">
      <c r="A2999" t="s">
        <v>137</v>
      </c>
      <c r="B2999" t="s">
        <v>226</v>
      </c>
      <c r="C2999" s="32">
        <v>23956</v>
      </c>
      <c r="D2999" s="1">
        <v>45352</v>
      </c>
      <c r="E2999" s="32">
        <v>2024</v>
      </c>
      <c r="F2999" s="32">
        <v>3</v>
      </c>
      <c r="G2999" s="32">
        <v>24772</v>
      </c>
      <c r="H2999" s="32">
        <v>48728</v>
      </c>
    </row>
    <row r="3000" spans="1:8" x14ac:dyDescent="0.3">
      <c r="A3000" t="s">
        <v>137</v>
      </c>
      <c r="B3000" t="s">
        <v>227</v>
      </c>
      <c r="C3000" s="32">
        <v>11983</v>
      </c>
      <c r="D3000" s="1">
        <v>45383</v>
      </c>
      <c r="E3000" s="32">
        <v>2024</v>
      </c>
      <c r="F3000" s="32">
        <v>4</v>
      </c>
      <c r="G3000" s="32">
        <v>7986</v>
      </c>
      <c r="H3000" s="32">
        <v>19969</v>
      </c>
    </row>
    <row r="3001" spans="1:8" x14ac:dyDescent="0.3">
      <c r="A3001" t="s">
        <v>137</v>
      </c>
      <c r="B3001" t="s">
        <v>228</v>
      </c>
      <c r="C3001" s="32">
        <v>26749</v>
      </c>
      <c r="D3001" s="1">
        <v>45413</v>
      </c>
      <c r="E3001" s="32">
        <v>2024</v>
      </c>
      <c r="F3001" s="32">
        <v>5</v>
      </c>
      <c r="G3001" s="32">
        <v>13190</v>
      </c>
      <c r="H3001" s="32">
        <v>39939</v>
      </c>
    </row>
    <row r="3002" spans="1:8" x14ac:dyDescent="0.3">
      <c r="A3002" t="s">
        <v>137</v>
      </c>
      <c r="B3002" t="s">
        <v>229</v>
      </c>
      <c r="C3002" s="32">
        <v>7994</v>
      </c>
      <c r="D3002" s="1">
        <v>45444</v>
      </c>
      <c r="E3002" s="32">
        <v>2024</v>
      </c>
      <c r="F3002" s="32">
        <v>6</v>
      </c>
      <c r="G3002" s="32">
        <v>15406</v>
      </c>
      <c r="H3002" s="32">
        <v>23400</v>
      </c>
    </row>
    <row r="3003" spans="1:8" x14ac:dyDescent="0.3">
      <c r="A3003" t="s">
        <v>137</v>
      </c>
      <c r="B3003" t="s">
        <v>230</v>
      </c>
      <c r="C3003" s="32">
        <v>13443</v>
      </c>
      <c r="D3003" s="1">
        <v>45474</v>
      </c>
      <c r="E3003" s="32">
        <v>2024</v>
      </c>
      <c r="F3003" s="32">
        <v>7</v>
      </c>
      <c r="G3003" s="32">
        <v>12064</v>
      </c>
      <c r="H3003" s="32">
        <v>25507</v>
      </c>
    </row>
    <row r="3004" spans="1:8" x14ac:dyDescent="0.3">
      <c r="A3004" t="s">
        <v>137</v>
      </c>
      <c r="B3004" t="s">
        <v>231</v>
      </c>
      <c r="C3004" s="32">
        <v>31758</v>
      </c>
      <c r="D3004" s="1">
        <v>45505</v>
      </c>
      <c r="E3004" s="32">
        <v>2024</v>
      </c>
      <c r="F3004" s="32">
        <v>8</v>
      </c>
      <c r="G3004" s="32">
        <v>14141</v>
      </c>
      <c r="H3004" s="32">
        <v>45899</v>
      </c>
    </row>
    <row r="3005" spans="1:8" x14ac:dyDescent="0.3">
      <c r="A3005" t="s">
        <v>137</v>
      </c>
      <c r="B3005" t="s">
        <v>232</v>
      </c>
      <c r="C3005" s="32">
        <v>8912</v>
      </c>
      <c r="D3005" s="1">
        <v>45536</v>
      </c>
      <c r="E3005" s="32">
        <v>2024</v>
      </c>
      <c r="F3005" s="32">
        <v>9</v>
      </c>
      <c r="G3005" s="32">
        <v>7947</v>
      </c>
      <c r="H3005" s="32">
        <v>16859</v>
      </c>
    </row>
    <row r="3006" spans="1:8" x14ac:dyDescent="0.3">
      <c r="A3006" t="s">
        <v>137</v>
      </c>
      <c r="B3006" t="s">
        <v>233</v>
      </c>
      <c r="C3006" s="32">
        <v>63666</v>
      </c>
      <c r="D3006" s="1">
        <v>45658</v>
      </c>
      <c r="E3006" s="32">
        <v>2025</v>
      </c>
      <c r="F3006" s="32">
        <v>1</v>
      </c>
      <c r="G3006" s="32">
        <v>20723</v>
      </c>
      <c r="H3006" s="32">
        <v>84389</v>
      </c>
    </row>
    <row r="3007" spans="1:8" x14ac:dyDescent="0.3">
      <c r="A3007" t="s">
        <v>137</v>
      </c>
      <c r="B3007" t="s">
        <v>234</v>
      </c>
      <c r="C3007" s="32">
        <v>22307</v>
      </c>
      <c r="D3007" s="1">
        <v>45931</v>
      </c>
      <c r="E3007" s="32">
        <v>2025</v>
      </c>
      <c r="F3007" s="32">
        <v>10</v>
      </c>
      <c r="G3007" s="32">
        <v>7814</v>
      </c>
      <c r="H3007" s="32">
        <v>30121</v>
      </c>
    </row>
    <row r="3008" spans="1:8" x14ac:dyDescent="0.3">
      <c r="A3008" t="s">
        <v>137</v>
      </c>
      <c r="B3008" t="s">
        <v>235</v>
      </c>
      <c r="C3008" s="32">
        <v>3941</v>
      </c>
      <c r="D3008" s="1">
        <v>45689</v>
      </c>
      <c r="E3008" s="32">
        <v>2025</v>
      </c>
      <c r="F3008" s="32">
        <v>2</v>
      </c>
      <c r="G3008" s="32">
        <v>14074</v>
      </c>
      <c r="H3008" s="32">
        <v>18015</v>
      </c>
    </row>
    <row r="3009" spans="1:8" x14ac:dyDescent="0.3">
      <c r="A3009" t="s">
        <v>137</v>
      </c>
      <c r="B3009" t="s">
        <v>236</v>
      </c>
      <c r="C3009" s="32">
        <v>12753</v>
      </c>
      <c r="D3009" s="1">
        <v>45717</v>
      </c>
      <c r="E3009" s="32">
        <v>2025</v>
      </c>
      <c r="F3009" s="32">
        <v>3</v>
      </c>
      <c r="G3009" s="32">
        <v>3436</v>
      </c>
      <c r="H3009" s="32">
        <v>16189</v>
      </c>
    </row>
    <row r="3010" spans="1:8" x14ac:dyDescent="0.3">
      <c r="A3010" t="s">
        <v>137</v>
      </c>
      <c r="B3010" t="s">
        <v>237</v>
      </c>
      <c r="C3010" s="32">
        <v>2418</v>
      </c>
      <c r="D3010" s="1">
        <v>45748</v>
      </c>
      <c r="E3010" s="32">
        <v>2025</v>
      </c>
      <c r="F3010" s="32">
        <v>4</v>
      </c>
      <c r="G3010" s="32">
        <v>19305</v>
      </c>
      <c r="H3010" s="32">
        <v>21723</v>
      </c>
    </row>
    <row r="3011" spans="1:8" x14ac:dyDescent="0.3">
      <c r="A3011" t="s">
        <v>137</v>
      </c>
      <c r="B3011" t="s">
        <v>238</v>
      </c>
      <c r="C3011" s="32">
        <v>16231</v>
      </c>
      <c r="D3011" s="1">
        <v>45778</v>
      </c>
      <c r="E3011" s="32">
        <v>2025</v>
      </c>
      <c r="F3011" s="32">
        <v>5</v>
      </c>
      <c r="G3011" s="32">
        <v>7212</v>
      </c>
      <c r="H3011" s="32">
        <v>23443</v>
      </c>
    </row>
    <row r="3012" spans="1:8" x14ac:dyDescent="0.3">
      <c r="A3012" t="s">
        <v>137</v>
      </c>
      <c r="B3012" t="s">
        <v>239</v>
      </c>
      <c r="C3012" s="32">
        <v>1028</v>
      </c>
      <c r="D3012" s="1">
        <v>45809</v>
      </c>
      <c r="E3012" s="32">
        <v>2025</v>
      </c>
      <c r="F3012" s="32">
        <v>6</v>
      </c>
      <c r="G3012" s="32">
        <v>10498</v>
      </c>
      <c r="H3012" s="32">
        <v>11526</v>
      </c>
    </row>
    <row r="3013" spans="1:8" x14ac:dyDescent="0.3">
      <c r="A3013" t="s">
        <v>137</v>
      </c>
      <c r="B3013" t="s">
        <v>240</v>
      </c>
      <c r="C3013" s="32">
        <v>2514</v>
      </c>
      <c r="D3013" s="1">
        <v>45839</v>
      </c>
      <c r="E3013" s="32">
        <v>2025</v>
      </c>
      <c r="F3013" s="32">
        <v>7</v>
      </c>
      <c r="G3013" s="32">
        <v>16171</v>
      </c>
      <c r="H3013" s="32">
        <v>18685</v>
      </c>
    </row>
    <row r="3014" spans="1:8" x14ac:dyDescent="0.3">
      <c r="A3014" t="s">
        <v>137</v>
      </c>
      <c r="B3014" t="s">
        <v>241</v>
      </c>
      <c r="C3014" s="32">
        <v>17112</v>
      </c>
      <c r="D3014" s="1">
        <v>45870</v>
      </c>
      <c r="E3014" s="32">
        <v>2025</v>
      </c>
      <c r="F3014" s="32">
        <v>8</v>
      </c>
      <c r="G3014" s="32">
        <v>11000</v>
      </c>
      <c r="H3014" s="32">
        <v>28112</v>
      </c>
    </row>
    <row r="3015" spans="1:8" x14ac:dyDescent="0.3">
      <c r="A3015" t="s">
        <v>137</v>
      </c>
      <c r="B3015" t="s">
        <v>242</v>
      </c>
      <c r="C3015" s="32">
        <v>3821</v>
      </c>
      <c r="D3015" s="1">
        <v>45901</v>
      </c>
      <c r="E3015" s="32">
        <v>2025</v>
      </c>
      <c r="F3015" s="32">
        <v>9</v>
      </c>
      <c r="G3015" s="32">
        <v>8569</v>
      </c>
      <c r="H3015" s="32">
        <v>12390</v>
      </c>
    </row>
    <row r="3016" spans="1:8" x14ac:dyDescent="0.3">
      <c r="A3016" t="s">
        <v>138</v>
      </c>
      <c r="B3016" t="s">
        <v>221</v>
      </c>
      <c r="C3016" s="32">
        <v>50309</v>
      </c>
      <c r="D3016" s="1">
        <v>45292</v>
      </c>
      <c r="E3016" s="32">
        <v>2024</v>
      </c>
      <c r="F3016" s="32">
        <v>1</v>
      </c>
      <c r="G3016" s="32">
        <v>9108</v>
      </c>
      <c r="H3016" s="32">
        <v>59417</v>
      </c>
    </row>
    <row r="3017" spans="1:8" x14ac:dyDescent="0.3">
      <c r="A3017" t="s">
        <v>138</v>
      </c>
      <c r="B3017" t="s">
        <v>222</v>
      </c>
      <c r="C3017" s="32">
        <v>83068</v>
      </c>
      <c r="D3017" s="1">
        <v>45566</v>
      </c>
      <c r="E3017" s="32">
        <v>2024</v>
      </c>
      <c r="F3017" s="32">
        <v>10</v>
      </c>
      <c r="G3017" s="32">
        <v>7745</v>
      </c>
      <c r="H3017" s="32">
        <v>90813</v>
      </c>
    </row>
    <row r="3018" spans="1:8" x14ac:dyDescent="0.3">
      <c r="A3018" t="s">
        <v>138</v>
      </c>
      <c r="B3018" t="s">
        <v>223</v>
      </c>
      <c r="C3018" s="32">
        <v>64068</v>
      </c>
      <c r="D3018" s="1">
        <v>45597</v>
      </c>
      <c r="E3018" s="32">
        <v>2024</v>
      </c>
      <c r="F3018" s="32">
        <v>11</v>
      </c>
      <c r="G3018" s="32">
        <v>1719</v>
      </c>
      <c r="H3018" s="32">
        <v>65787</v>
      </c>
    </row>
    <row r="3019" spans="1:8" x14ac:dyDescent="0.3">
      <c r="A3019" t="s">
        <v>138</v>
      </c>
      <c r="B3019" t="s">
        <v>224</v>
      </c>
      <c r="C3019" s="32">
        <v>62256</v>
      </c>
      <c r="D3019" s="1">
        <v>45627</v>
      </c>
      <c r="E3019" s="32">
        <v>2024</v>
      </c>
      <c r="F3019" s="32">
        <v>12</v>
      </c>
      <c r="G3019" s="32">
        <v>4968</v>
      </c>
      <c r="H3019" s="32">
        <v>67224</v>
      </c>
    </row>
    <row r="3020" spans="1:8" x14ac:dyDescent="0.3">
      <c r="A3020" t="s">
        <v>138</v>
      </c>
      <c r="B3020" t="s">
        <v>225</v>
      </c>
      <c r="C3020" s="32">
        <v>48513</v>
      </c>
      <c r="D3020" s="1">
        <v>45323</v>
      </c>
      <c r="E3020" s="32">
        <v>2024</v>
      </c>
      <c r="F3020" s="32">
        <v>2</v>
      </c>
      <c r="G3020" s="32">
        <v>9810</v>
      </c>
      <c r="H3020" s="32">
        <v>58323</v>
      </c>
    </row>
    <row r="3021" spans="1:8" x14ac:dyDescent="0.3">
      <c r="A3021" t="s">
        <v>138</v>
      </c>
      <c r="B3021" t="s">
        <v>226</v>
      </c>
      <c r="C3021" s="32">
        <v>51573</v>
      </c>
      <c r="D3021" s="1">
        <v>45352</v>
      </c>
      <c r="E3021" s="32">
        <v>2024</v>
      </c>
      <c r="F3021" s="32">
        <v>3</v>
      </c>
      <c r="G3021" s="32">
        <v>12876</v>
      </c>
      <c r="H3021" s="32">
        <v>64449</v>
      </c>
    </row>
    <row r="3022" spans="1:8" x14ac:dyDescent="0.3">
      <c r="A3022" t="s">
        <v>138</v>
      </c>
      <c r="B3022" t="s">
        <v>227</v>
      </c>
      <c r="C3022" s="32">
        <v>45951</v>
      </c>
      <c r="D3022" s="1">
        <v>45383</v>
      </c>
      <c r="E3022" s="32">
        <v>2024</v>
      </c>
      <c r="F3022" s="32">
        <v>4</v>
      </c>
      <c r="G3022" s="32">
        <v>5457</v>
      </c>
      <c r="H3022" s="32">
        <v>51408</v>
      </c>
    </row>
    <row r="3023" spans="1:8" x14ac:dyDescent="0.3">
      <c r="A3023" t="s">
        <v>138</v>
      </c>
      <c r="B3023" t="s">
        <v>228</v>
      </c>
      <c r="C3023" s="32">
        <v>47500</v>
      </c>
      <c r="D3023" s="1">
        <v>45413</v>
      </c>
      <c r="E3023" s="32">
        <v>2024</v>
      </c>
      <c r="F3023" s="32">
        <v>5</v>
      </c>
      <c r="G3023" s="32">
        <v>3653</v>
      </c>
      <c r="H3023" s="32">
        <v>51153</v>
      </c>
    </row>
    <row r="3024" spans="1:8" x14ac:dyDescent="0.3">
      <c r="A3024" t="s">
        <v>138</v>
      </c>
      <c r="B3024" t="s">
        <v>229</v>
      </c>
      <c r="C3024" s="32">
        <v>45601</v>
      </c>
      <c r="D3024" s="1">
        <v>45444</v>
      </c>
      <c r="E3024" s="32">
        <v>2024</v>
      </c>
      <c r="F3024" s="32">
        <v>6</v>
      </c>
      <c r="G3024" s="32">
        <v>3904</v>
      </c>
      <c r="H3024" s="32">
        <v>49505</v>
      </c>
    </row>
    <row r="3025" spans="1:8" x14ac:dyDescent="0.3">
      <c r="A3025" t="s">
        <v>138</v>
      </c>
      <c r="B3025" t="s">
        <v>230</v>
      </c>
      <c r="C3025" s="32">
        <v>48302</v>
      </c>
      <c r="D3025" s="1">
        <v>45474</v>
      </c>
      <c r="E3025" s="32">
        <v>2024</v>
      </c>
      <c r="F3025" s="32">
        <v>7</v>
      </c>
      <c r="G3025" s="32">
        <v>7573</v>
      </c>
      <c r="H3025" s="32">
        <v>55875</v>
      </c>
    </row>
    <row r="3026" spans="1:8" x14ac:dyDescent="0.3">
      <c r="A3026" t="s">
        <v>138</v>
      </c>
      <c r="B3026" t="s">
        <v>231</v>
      </c>
      <c r="C3026" s="32">
        <v>65339</v>
      </c>
      <c r="D3026" s="1">
        <v>45505</v>
      </c>
      <c r="E3026" s="32">
        <v>2024</v>
      </c>
      <c r="F3026" s="32">
        <v>8</v>
      </c>
      <c r="G3026" s="32">
        <v>3041</v>
      </c>
      <c r="H3026" s="32">
        <v>68380</v>
      </c>
    </row>
    <row r="3027" spans="1:8" x14ac:dyDescent="0.3">
      <c r="A3027" t="s">
        <v>138</v>
      </c>
      <c r="B3027" t="s">
        <v>232</v>
      </c>
      <c r="C3027" s="32">
        <v>70766</v>
      </c>
      <c r="D3027" s="1">
        <v>45536</v>
      </c>
      <c r="E3027" s="32">
        <v>2024</v>
      </c>
      <c r="F3027" s="32">
        <v>9</v>
      </c>
      <c r="G3027" s="32">
        <v>7298</v>
      </c>
      <c r="H3027" s="32">
        <v>78064</v>
      </c>
    </row>
    <row r="3028" spans="1:8" x14ac:dyDescent="0.3">
      <c r="A3028" t="s">
        <v>138</v>
      </c>
      <c r="B3028" t="s">
        <v>233</v>
      </c>
      <c r="C3028" s="32">
        <v>55592</v>
      </c>
      <c r="D3028" s="1">
        <v>45658</v>
      </c>
      <c r="E3028" s="32">
        <v>2025</v>
      </c>
      <c r="F3028" s="32">
        <v>1</v>
      </c>
      <c r="G3028" s="32">
        <v>5062</v>
      </c>
      <c r="H3028" s="32">
        <v>60654</v>
      </c>
    </row>
    <row r="3029" spans="1:8" x14ac:dyDescent="0.3">
      <c r="A3029" t="s">
        <v>138</v>
      </c>
      <c r="B3029" t="s">
        <v>234</v>
      </c>
      <c r="C3029" s="32">
        <v>66009</v>
      </c>
      <c r="D3029" s="1">
        <v>45931</v>
      </c>
      <c r="E3029" s="32">
        <v>2025</v>
      </c>
      <c r="F3029" s="32">
        <v>10</v>
      </c>
      <c r="G3029" s="32">
        <v>4538</v>
      </c>
      <c r="H3029" s="32">
        <v>70547</v>
      </c>
    </row>
    <row r="3030" spans="1:8" x14ac:dyDescent="0.3">
      <c r="A3030" t="s">
        <v>138</v>
      </c>
      <c r="B3030" t="s">
        <v>235</v>
      </c>
      <c r="C3030" s="32">
        <v>46890</v>
      </c>
      <c r="D3030" s="1">
        <v>45689</v>
      </c>
      <c r="E3030" s="32">
        <v>2025</v>
      </c>
      <c r="F3030" s="32">
        <v>2</v>
      </c>
      <c r="G3030" s="32">
        <v>6292</v>
      </c>
      <c r="H3030" s="32">
        <v>53182</v>
      </c>
    </row>
    <row r="3031" spans="1:8" x14ac:dyDescent="0.3">
      <c r="A3031" t="s">
        <v>138</v>
      </c>
      <c r="B3031" t="s">
        <v>236</v>
      </c>
      <c r="C3031" s="32">
        <v>77131</v>
      </c>
      <c r="D3031" s="1">
        <v>45717</v>
      </c>
      <c r="E3031" s="32">
        <v>2025</v>
      </c>
      <c r="F3031" s="32">
        <v>3</v>
      </c>
      <c r="G3031" s="32">
        <v>10850</v>
      </c>
      <c r="H3031" s="32">
        <v>87981</v>
      </c>
    </row>
    <row r="3032" spans="1:8" x14ac:dyDescent="0.3">
      <c r="A3032" t="s">
        <v>138</v>
      </c>
      <c r="B3032" t="s">
        <v>237</v>
      </c>
      <c r="C3032" s="32">
        <v>59726</v>
      </c>
      <c r="D3032" s="1">
        <v>45748</v>
      </c>
      <c r="E3032" s="32">
        <v>2025</v>
      </c>
      <c r="F3032" s="32">
        <v>4</v>
      </c>
      <c r="G3032" s="32">
        <v>5598</v>
      </c>
      <c r="H3032" s="32">
        <v>65324</v>
      </c>
    </row>
    <row r="3033" spans="1:8" x14ac:dyDescent="0.3">
      <c r="A3033" t="s">
        <v>138</v>
      </c>
      <c r="B3033" t="s">
        <v>238</v>
      </c>
      <c r="C3033" s="32">
        <v>60179</v>
      </c>
      <c r="D3033" s="1">
        <v>45778</v>
      </c>
      <c r="E3033" s="32">
        <v>2025</v>
      </c>
      <c r="F3033" s="32">
        <v>5</v>
      </c>
      <c r="G3033" s="32">
        <v>4248</v>
      </c>
      <c r="H3033" s="32">
        <v>64427</v>
      </c>
    </row>
    <row r="3034" spans="1:8" x14ac:dyDescent="0.3">
      <c r="A3034" t="s">
        <v>138</v>
      </c>
      <c r="B3034" t="s">
        <v>239</v>
      </c>
      <c r="C3034" s="32">
        <v>51798</v>
      </c>
      <c r="D3034" s="1">
        <v>45809</v>
      </c>
      <c r="E3034" s="32">
        <v>2025</v>
      </c>
      <c r="F3034" s="32">
        <v>6</v>
      </c>
      <c r="G3034" s="32">
        <v>4019</v>
      </c>
      <c r="H3034" s="32">
        <v>55817</v>
      </c>
    </row>
    <row r="3035" spans="1:8" x14ac:dyDescent="0.3">
      <c r="A3035" t="s">
        <v>138</v>
      </c>
      <c r="B3035" t="s">
        <v>240</v>
      </c>
      <c r="C3035" s="32">
        <v>78690</v>
      </c>
      <c r="D3035" s="1">
        <v>45839</v>
      </c>
      <c r="E3035" s="32">
        <v>2025</v>
      </c>
      <c r="F3035" s="32">
        <v>7</v>
      </c>
      <c r="G3035" s="32">
        <v>5695</v>
      </c>
      <c r="H3035" s="32">
        <v>84385</v>
      </c>
    </row>
    <row r="3036" spans="1:8" x14ac:dyDescent="0.3">
      <c r="A3036" t="s">
        <v>138</v>
      </c>
      <c r="B3036" t="s">
        <v>241</v>
      </c>
      <c r="C3036" s="32">
        <v>86550</v>
      </c>
      <c r="D3036" s="1">
        <v>45870</v>
      </c>
      <c r="E3036" s="32">
        <v>2025</v>
      </c>
      <c r="F3036" s="32">
        <v>8</v>
      </c>
      <c r="G3036" s="32">
        <v>4099</v>
      </c>
      <c r="H3036" s="32">
        <v>90649</v>
      </c>
    </row>
    <row r="3037" spans="1:8" x14ac:dyDescent="0.3">
      <c r="A3037" t="s">
        <v>138</v>
      </c>
      <c r="B3037" t="s">
        <v>242</v>
      </c>
      <c r="C3037" s="32">
        <v>90001</v>
      </c>
      <c r="D3037" s="1">
        <v>45901</v>
      </c>
      <c r="E3037" s="32">
        <v>2025</v>
      </c>
      <c r="F3037" s="32">
        <v>9</v>
      </c>
      <c r="G3037" s="32">
        <v>10304</v>
      </c>
      <c r="H3037" s="32">
        <v>100305</v>
      </c>
    </row>
    <row r="3038" spans="1:8" x14ac:dyDescent="0.3">
      <c r="A3038" t="s">
        <v>139</v>
      </c>
      <c r="B3038" t="s">
        <v>221</v>
      </c>
      <c r="C3038" s="32">
        <v>5546</v>
      </c>
      <c r="D3038" s="1">
        <v>45292</v>
      </c>
      <c r="E3038" s="32">
        <v>2024</v>
      </c>
      <c r="F3038" s="32">
        <v>1</v>
      </c>
      <c r="G3038" s="32">
        <v>7822</v>
      </c>
      <c r="H3038" s="32">
        <v>13368</v>
      </c>
    </row>
    <row r="3039" spans="1:8" x14ac:dyDescent="0.3">
      <c r="A3039" t="s">
        <v>139</v>
      </c>
      <c r="B3039" t="s">
        <v>222</v>
      </c>
      <c r="C3039" s="32">
        <v>14702</v>
      </c>
      <c r="D3039" s="1">
        <v>45566</v>
      </c>
      <c r="E3039" s="32">
        <v>2024</v>
      </c>
      <c r="F3039" s="32">
        <v>10</v>
      </c>
      <c r="G3039" s="32">
        <v>9725</v>
      </c>
      <c r="H3039" s="32">
        <v>24427</v>
      </c>
    </row>
    <row r="3040" spans="1:8" x14ac:dyDescent="0.3">
      <c r="A3040" t="s">
        <v>139</v>
      </c>
      <c r="B3040" t="s">
        <v>223</v>
      </c>
      <c r="C3040" s="32">
        <v>13544</v>
      </c>
      <c r="D3040" s="1">
        <v>45597</v>
      </c>
      <c r="E3040" s="32">
        <v>2024</v>
      </c>
      <c r="F3040" s="32">
        <v>11</v>
      </c>
      <c r="G3040" s="32">
        <v>22576</v>
      </c>
      <c r="H3040" s="32">
        <v>36120</v>
      </c>
    </row>
    <row r="3041" spans="1:8" x14ac:dyDescent="0.3">
      <c r="A3041" t="s">
        <v>139</v>
      </c>
      <c r="B3041" t="s">
        <v>224</v>
      </c>
      <c r="C3041" s="32">
        <v>16683</v>
      </c>
      <c r="D3041" s="1">
        <v>45627</v>
      </c>
      <c r="E3041" s="32">
        <v>2024</v>
      </c>
      <c r="F3041" s="32">
        <v>12</v>
      </c>
      <c r="G3041" s="32">
        <v>38568</v>
      </c>
      <c r="H3041" s="32">
        <v>55251</v>
      </c>
    </row>
    <row r="3042" spans="1:8" x14ac:dyDescent="0.3">
      <c r="A3042" t="s">
        <v>139</v>
      </c>
      <c r="B3042" t="s">
        <v>225</v>
      </c>
      <c r="C3042" s="32">
        <v>9239</v>
      </c>
      <c r="D3042" s="1">
        <v>45323</v>
      </c>
      <c r="E3042" s="32">
        <v>2024</v>
      </c>
      <c r="F3042" s="32">
        <v>2</v>
      </c>
      <c r="G3042" s="32">
        <v>8039</v>
      </c>
      <c r="H3042" s="32">
        <v>17278</v>
      </c>
    </row>
    <row r="3043" spans="1:8" x14ac:dyDescent="0.3">
      <c r="A3043" t="s">
        <v>139</v>
      </c>
      <c r="B3043" t="s">
        <v>226</v>
      </c>
      <c r="C3043" s="32">
        <v>17128</v>
      </c>
      <c r="D3043" s="1">
        <v>45352</v>
      </c>
      <c r="E3043" s="32">
        <v>2024</v>
      </c>
      <c r="F3043" s="32">
        <v>3</v>
      </c>
      <c r="G3043" s="32">
        <v>19107</v>
      </c>
      <c r="H3043" s="32">
        <v>36235</v>
      </c>
    </row>
    <row r="3044" spans="1:8" x14ac:dyDescent="0.3">
      <c r="A3044" t="s">
        <v>139</v>
      </c>
      <c r="B3044" t="s">
        <v>227</v>
      </c>
      <c r="C3044" s="32">
        <v>14797</v>
      </c>
      <c r="D3044" s="1">
        <v>45383</v>
      </c>
      <c r="E3044" s="32">
        <v>2024</v>
      </c>
      <c r="F3044" s="32">
        <v>4</v>
      </c>
      <c r="G3044" s="32">
        <v>12390</v>
      </c>
      <c r="H3044" s="32">
        <v>27187</v>
      </c>
    </row>
    <row r="3045" spans="1:8" x14ac:dyDescent="0.3">
      <c r="A3045" t="s">
        <v>139</v>
      </c>
      <c r="B3045" t="s">
        <v>228</v>
      </c>
      <c r="C3045" s="32">
        <v>19346</v>
      </c>
      <c r="D3045" s="1">
        <v>45413</v>
      </c>
      <c r="E3045" s="32">
        <v>2024</v>
      </c>
      <c r="F3045" s="32">
        <v>5</v>
      </c>
      <c r="G3045" s="32">
        <v>6407</v>
      </c>
      <c r="H3045" s="32">
        <v>25753</v>
      </c>
    </row>
    <row r="3046" spans="1:8" x14ac:dyDescent="0.3">
      <c r="A3046" t="s">
        <v>139</v>
      </c>
      <c r="B3046" t="s">
        <v>229</v>
      </c>
      <c r="C3046" s="32">
        <v>18754</v>
      </c>
      <c r="D3046" s="1">
        <v>45444</v>
      </c>
      <c r="E3046" s="32">
        <v>2024</v>
      </c>
      <c r="F3046" s="32">
        <v>6</v>
      </c>
      <c r="G3046" s="32">
        <v>7455</v>
      </c>
      <c r="H3046" s="32">
        <v>26209</v>
      </c>
    </row>
    <row r="3047" spans="1:8" x14ac:dyDescent="0.3">
      <c r="A3047" t="s">
        <v>139</v>
      </c>
      <c r="B3047" t="s">
        <v>230</v>
      </c>
      <c r="C3047" s="32">
        <v>106100</v>
      </c>
      <c r="D3047" s="1">
        <v>45474</v>
      </c>
      <c r="E3047" s="32">
        <v>2024</v>
      </c>
      <c r="F3047" s="32">
        <v>7</v>
      </c>
      <c r="G3047" s="32">
        <v>11416</v>
      </c>
      <c r="H3047" s="32">
        <v>117516</v>
      </c>
    </row>
    <row r="3048" spans="1:8" x14ac:dyDescent="0.3">
      <c r="A3048" t="s">
        <v>139</v>
      </c>
      <c r="B3048" t="s">
        <v>231</v>
      </c>
      <c r="C3048" s="32">
        <v>14418</v>
      </c>
      <c r="D3048" s="1">
        <v>45505</v>
      </c>
      <c r="E3048" s="32">
        <v>2024</v>
      </c>
      <c r="F3048" s="32">
        <v>8</v>
      </c>
      <c r="G3048" s="32">
        <v>9933</v>
      </c>
      <c r="H3048" s="32">
        <v>24351</v>
      </c>
    </row>
    <row r="3049" spans="1:8" x14ac:dyDescent="0.3">
      <c r="A3049" t="s">
        <v>139</v>
      </c>
      <c r="B3049" t="s">
        <v>232</v>
      </c>
      <c r="C3049" s="32">
        <v>29292</v>
      </c>
      <c r="D3049" s="1">
        <v>45536</v>
      </c>
      <c r="E3049" s="32">
        <v>2024</v>
      </c>
      <c r="F3049" s="32">
        <v>9</v>
      </c>
      <c r="G3049" s="32">
        <v>7069</v>
      </c>
      <c r="H3049" s="32">
        <v>36361</v>
      </c>
    </row>
    <row r="3050" spans="1:8" x14ac:dyDescent="0.3">
      <c r="A3050" t="s">
        <v>139</v>
      </c>
      <c r="B3050" t="s">
        <v>233</v>
      </c>
      <c r="C3050" s="32">
        <v>11475</v>
      </c>
      <c r="D3050" s="1">
        <v>45658</v>
      </c>
      <c r="E3050" s="32">
        <v>2025</v>
      </c>
      <c r="F3050" s="32">
        <v>1</v>
      </c>
      <c r="G3050" s="32">
        <v>11442</v>
      </c>
      <c r="H3050" s="32">
        <v>22917</v>
      </c>
    </row>
    <row r="3051" spans="1:8" x14ac:dyDescent="0.3">
      <c r="A3051" t="s">
        <v>139</v>
      </c>
      <c r="B3051" t="s">
        <v>234</v>
      </c>
      <c r="C3051" s="32">
        <v>37558</v>
      </c>
      <c r="D3051" s="1">
        <v>45931</v>
      </c>
      <c r="E3051" s="32">
        <v>2025</v>
      </c>
      <c r="F3051" s="32">
        <v>10</v>
      </c>
      <c r="G3051" s="32">
        <v>8235</v>
      </c>
      <c r="H3051" s="32">
        <v>45793</v>
      </c>
    </row>
    <row r="3052" spans="1:8" x14ac:dyDescent="0.3">
      <c r="A3052" t="s">
        <v>139</v>
      </c>
      <c r="B3052" t="s">
        <v>235</v>
      </c>
      <c r="C3052" s="32">
        <v>21058</v>
      </c>
      <c r="D3052" s="1">
        <v>45689</v>
      </c>
      <c r="E3052" s="32">
        <v>2025</v>
      </c>
      <c r="F3052" s="32">
        <v>2</v>
      </c>
      <c r="G3052" s="32">
        <v>6146</v>
      </c>
      <c r="H3052" s="32">
        <v>27204</v>
      </c>
    </row>
    <row r="3053" spans="1:8" x14ac:dyDescent="0.3">
      <c r="A3053" t="s">
        <v>139</v>
      </c>
      <c r="B3053" t="s">
        <v>236</v>
      </c>
      <c r="C3053" s="32">
        <v>95579</v>
      </c>
      <c r="D3053" s="1">
        <v>45717</v>
      </c>
      <c r="E3053" s="32">
        <v>2025</v>
      </c>
      <c r="F3053" s="32">
        <v>3</v>
      </c>
      <c r="G3053" s="32">
        <v>7300</v>
      </c>
      <c r="H3053" s="32">
        <v>102879</v>
      </c>
    </row>
    <row r="3054" spans="1:8" x14ac:dyDescent="0.3">
      <c r="A3054" t="s">
        <v>139</v>
      </c>
      <c r="B3054" t="s">
        <v>237</v>
      </c>
      <c r="C3054" s="32">
        <v>6928</v>
      </c>
      <c r="D3054" s="1">
        <v>45748</v>
      </c>
      <c r="E3054" s="32">
        <v>2025</v>
      </c>
      <c r="F3054" s="32">
        <v>4</v>
      </c>
      <c r="G3054" s="32">
        <v>13095</v>
      </c>
      <c r="H3054" s="32">
        <v>20023</v>
      </c>
    </row>
    <row r="3055" spans="1:8" x14ac:dyDescent="0.3">
      <c r="A3055" t="s">
        <v>139</v>
      </c>
      <c r="B3055" t="s">
        <v>238</v>
      </c>
      <c r="C3055" s="32">
        <v>9940</v>
      </c>
      <c r="D3055" s="1">
        <v>45778</v>
      </c>
      <c r="E3055" s="32">
        <v>2025</v>
      </c>
      <c r="F3055" s="32">
        <v>5</v>
      </c>
      <c r="G3055" s="32">
        <v>9295</v>
      </c>
      <c r="H3055" s="32">
        <v>19235</v>
      </c>
    </row>
    <row r="3056" spans="1:8" x14ac:dyDescent="0.3">
      <c r="A3056" t="s">
        <v>139</v>
      </c>
      <c r="B3056" t="s">
        <v>239</v>
      </c>
      <c r="C3056" s="32">
        <v>5111</v>
      </c>
      <c r="D3056" s="1">
        <v>45809</v>
      </c>
      <c r="E3056" s="32">
        <v>2025</v>
      </c>
      <c r="F3056" s="32">
        <v>6</v>
      </c>
      <c r="G3056" s="32">
        <v>6784</v>
      </c>
      <c r="H3056" s="32">
        <v>11895</v>
      </c>
    </row>
    <row r="3057" spans="1:8" x14ac:dyDescent="0.3">
      <c r="A3057" t="s">
        <v>139</v>
      </c>
      <c r="B3057" t="s">
        <v>240</v>
      </c>
      <c r="C3057" s="32">
        <v>50517</v>
      </c>
      <c r="D3057" s="1">
        <v>45839</v>
      </c>
      <c r="E3057" s="32">
        <v>2025</v>
      </c>
      <c r="F3057" s="32">
        <v>7</v>
      </c>
      <c r="G3057" s="32">
        <v>4470</v>
      </c>
      <c r="H3057" s="32">
        <v>54987</v>
      </c>
    </row>
    <row r="3058" spans="1:8" x14ac:dyDescent="0.3">
      <c r="A3058" t="s">
        <v>139</v>
      </c>
      <c r="B3058" t="s">
        <v>241</v>
      </c>
      <c r="C3058" s="32">
        <v>10674</v>
      </c>
      <c r="D3058" s="1">
        <v>45870</v>
      </c>
      <c r="E3058" s="32">
        <v>2025</v>
      </c>
      <c r="F3058" s="32">
        <v>8</v>
      </c>
      <c r="G3058" s="32">
        <v>12166</v>
      </c>
      <c r="H3058" s="32">
        <v>22840</v>
      </c>
    </row>
    <row r="3059" spans="1:8" x14ac:dyDescent="0.3">
      <c r="A3059" t="s">
        <v>139</v>
      </c>
      <c r="B3059" t="s">
        <v>242</v>
      </c>
      <c r="C3059" s="32">
        <v>13563</v>
      </c>
      <c r="D3059" s="1">
        <v>45901</v>
      </c>
      <c r="E3059" s="32">
        <v>2025</v>
      </c>
      <c r="F3059" s="32">
        <v>9</v>
      </c>
      <c r="G3059" s="32">
        <v>9006</v>
      </c>
      <c r="H3059" s="32">
        <v>22569</v>
      </c>
    </row>
    <row r="3060" spans="1:8" x14ac:dyDescent="0.3">
      <c r="A3060" t="s">
        <v>140</v>
      </c>
      <c r="B3060" t="s">
        <v>221</v>
      </c>
      <c r="C3060" s="32">
        <v>124</v>
      </c>
      <c r="D3060" s="1">
        <v>45292</v>
      </c>
      <c r="E3060" s="32">
        <v>2024</v>
      </c>
      <c r="F3060" s="32">
        <v>1</v>
      </c>
      <c r="G3060" s="32">
        <v>3</v>
      </c>
      <c r="H3060" s="32">
        <v>127</v>
      </c>
    </row>
    <row r="3061" spans="1:8" x14ac:dyDescent="0.3">
      <c r="A3061" t="s">
        <v>140</v>
      </c>
      <c r="B3061" t="s">
        <v>222</v>
      </c>
      <c r="C3061" s="32">
        <v>35</v>
      </c>
      <c r="D3061" s="1">
        <v>45566</v>
      </c>
      <c r="E3061" s="32">
        <v>2024</v>
      </c>
      <c r="F3061" s="32">
        <v>10</v>
      </c>
      <c r="G3061" s="32">
        <v>8</v>
      </c>
      <c r="H3061" s="32">
        <v>43</v>
      </c>
    </row>
    <row r="3062" spans="1:8" x14ac:dyDescent="0.3">
      <c r="A3062" t="s">
        <v>140</v>
      </c>
      <c r="B3062" t="s">
        <v>223</v>
      </c>
      <c r="C3062" s="32">
        <v>93</v>
      </c>
      <c r="D3062" s="1">
        <v>45597</v>
      </c>
      <c r="E3062" s="32">
        <v>2024</v>
      </c>
      <c r="F3062" s="32">
        <v>11</v>
      </c>
      <c r="G3062" s="32">
        <v>61</v>
      </c>
      <c r="H3062" s="32">
        <v>154</v>
      </c>
    </row>
    <row r="3063" spans="1:8" x14ac:dyDescent="0.3">
      <c r="A3063" t="s">
        <v>140</v>
      </c>
      <c r="B3063" t="s">
        <v>224</v>
      </c>
      <c r="C3063" s="32">
        <v>210</v>
      </c>
      <c r="D3063" s="1">
        <v>45627</v>
      </c>
      <c r="E3063" s="32">
        <v>2024</v>
      </c>
      <c r="F3063" s="32">
        <v>12</v>
      </c>
      <c r="G3063" s="32">
        <v>64</v>
      </c>
      <c r="H3063" s="32">
        <v>274</v>
      </c>
    </row>
    <row r="3064" spans="1:8" x14ac:dyDescent="0.3">
      <c r="A3064" t="s">
        <v>140</v>
      </c>
      <c r="B3064" t="s">
        <v>225</v>
      </c>
      <c r="C3064" s="32">
        <v>374</v>
      </c>
      <c r="D3064" s="1">
        <v>45323</v>
      </c>
      <c r="E3064" s="32">
        <v>2024</v>
      </c>
      <c r="F3064" s="32">
        <v>2</v>
      </c>
      <c r="G3064" s="32">
        <v>30</v>
      </c>
      <c r="H3064" s="32">
        <v>404</v>
      </c>
    </row>
    <row r="3065" spans="1:8" x14ac:dyDescent="0.3">
      <c r="A3065" t="s">
        <v>140</v>
      </c>
      <c r="B3065" t="s">
        <v>226</v>
      </c>
      <c r="C3065" s="32">
        <v>418</v>
      </c>
      <c r="D3065" s="1">
        <v>45352</v>
      </c>
      <c r="E3065" s="32">
        <v>2024</v>
      </c>
      <c r="F3065" s="32">
        <v>3</v>
      </c>
      <c r="G3065" s="32">
        <v>0</v>
      </c>
      <c r="H3065" s="32">
        <v>418</v>
      </c>
    </row>
    <row r="3066" spans="1:8" x14ac:dyDescent="0.3">
      <c r="A3066" t="s">
        <v>140</v>
      </c>
      <c r="B3066" t="s">
        <v>227</v>
      </c>
      <c r="C3066" s="32">
        <v>379</v>
      </c>
      <c r="D3066" s="1">
        <v>45383</v>
      </c>
      <c r="E3066" s="32">
        <v>2024</v>
      </c>
      <c r="F3066" s="32">
        <v>4</v>
      </c>
      <c r="G3066" s="32">
        <v>241</v>
      </c>
      <c r="H3066" s="32">
        <v>620</v>
      </c>
    </row>
    <row r="3067" spans="1:8" x14ac:dyDescent="0.3">
      <c r="A3067" t="s">
        <v>140</v>
      </c>
      <c r="B3067" t="s">
        <v>228</v>
      </c>
      <c r="C3067" s="32">
        <v>57</v>
      </c>
      <c r="D3067" s="1">
        <v>45413</v>
      </c>
      <c r="E3067" s="32">
        <v>2024</v>
      </c>
      <c r="F3067" s="32">
        <v>5</v>
      </c>
      <c r="G3067" s="32">
        <v>0</v>
      </c>
      <c r="H3067" s="32">
        <v>57</v>
      </c>
    </row>
    <row r="3068" spans="1:8" x14ac:dyDescent="0.3">
      <c r="A3068" t="s">
        <v>140</v>
      </c>
      <c r="B3068" t="s">
        <v>229</v>
      </c>
      <c r="C3068" s="32">
        <v>101</v>
      </c>
      <c r="D3068" s="1">
        <v>45444</v>
      </c>
      <c r="E3068" s="32">
        <v>2024</v>
      </c>
      <c r="F3068" s="32">
        <v>6</v>
      </c>
      <c r="G3068" s="32">
        <v>71</v>
      </c>
      <c r="H3068" s="32">
        <v>172</v>
      </c>
    </row>
    <row r="3069" spans="1:8" x14ac:dyDescent="0.3">
      <c r="A3069" t="s">
        <v>140</v>
      </c>
      <c r="B3069" t="s">
        <v>230</v>
      </c>
      <c r="C3069" s="32">
        <v>45</v>
      </c>
      <c r="D3069" s="1">
        <v>45474</v>
      </c>
      <c r="E3069" s="32">
        <v>2024</v>
      </c>
      <c r="F3069" s="32">
        <v>7</v>
      </c>
      <c r="G3069" s="32">
        <v>52</v>
      </c>
      <c r="H3069" s="32">
        <v>97</v>
      </c>
    </row>
    <row r="3070" spans="1:8" x14ac:dyDescent="0.3">
      <c r="A3070" t="s">
        <v>140</v>
      </c>
      <c r="B3070" t="s">
        <v>231</v>
      </c>
      <c r="C3070" s="32">
        <v>222</v>
      </c>
      <c r="D3070" s="1">
        <v>45505</v>
      </c>
      <c r="E3070" s="32">
        <v>2024</v>
      </c>
      <c r="F3070" s="32">
        <v>8</v>
      </c>
      <c r="G3070" s="32">
        <v>40</v>
      </c>
      <c r="H3070" s="32">
        <v>262</v>
      </c>
    </row>
    <row r="3071" spans="1:8" x14ac:dyDescent="0.3">
      <c r="A3071" t="s">
        <v>140</v>
      </c>
      <c r="B3071" t="s">
        <v>232</v>
      </c>
      <c r="C3071" s="32">
        <v>263</v>
      </c>
      <c r="D3071" s="1">
        <v>45536</v>
      </c>
      <c r="E3071" s="32">
        <v>2024</v>
      </c>
      <c r="F3071" s="32">
        <v>9</v>
      </c>
      <c r="G3071" s="32">
        <v>345</v>
      </c>
      <c r="H3071" s="32">
        <v>608</v>
      </c>
    </row>
    <row r="3072" spans="1:8" x14ac:dyDescent="0.3">
      <c r="A3072" t="s">
        <v>140</v>
      </c>
      <c r="B3072" t="s">
        <v>233</v>
      </c>
      <c r="C3072" s="32">
        <v>18</v>
      </c>
      <c r="D3072" s="1">
        <v>45658</v>
      </c>
      <c r="E3072" s="32">
        <v>2025</v>
      </c>
      <c r="F3072" s="32">
        <v>1</v>
      </c>
      <c r="G3072" s="32">
        <v>0</v>
      </c>
      <c r="H3072" s="32">
        <v>18</v>
      </c>
    </row>
    <row r="3073" spans="1:8" x14ac:dyDescent="0.3">
      <c r="A3073" t="s">
        <v>140</v>
      </c>
      <c r="B3073" t="s">
        <v>234</v>
      </c>
      <c r="C3073" s="32">
        <v>3</v>
      </c>
      <c r="D3073" s="1">
        <v>45931</v>
      </c>
      <c r="E3073" s="32">
        <v>2025</v>
      </c>
      <c r="F3073" s="32">
        <v>10</v>
      </c>
      <c r="G3073" s="32">
        <v>198</v>
      </c>
      <c r="H3073" s="32">
        <v>201</v>
      </c>
    </row>
    <row r="3074" spans="1:8" x14ac:dyDescent="0.3">
      <c r="A3074" t="s">
        <v>140</v>
      </c>
      <c r="B3074" t="s">
        <v>235</v>
      </c>
      <c r="C3074" s="32">
        <v>135</v>
      </c>
      <c r="D3074" s="1">
        <v>45689</v>
      </c>
      <c r="E3074" s="32">
        <v>2025</v>
      </c>
      <c r="F3074" s="32">
        <v>2</v>
      </c>
      <c r="G3074" s="32">
        <v>326</v>
      </c>
      <c r="H3074" s="32">
        <v>461</v>
      </c>
    </row>
    <row r="3075" spans="1:8" x14ac:dyDescent="0.3">
      <c r="A3075" t="s">
        <v>140</v>
      </c>
      <c r="B3075" t="s">
        <v>236</v>
      </c>
      <c r="C3075" s="32">
        <v>4</v>
      </c>
      <c r="D3075" s="1">
        <v>45717</v>
      </c>
      <c r="E3075" s="32">
        <v>2025</v>
      </c>
      <c r="F3075" s="32">
        <v>3</v>
      </c>
      <c r="G3075" s="32">
        <v>9</v>
      </c>
      <c r="H3075" s="32">
        <v>13</v>
      </c>
    </row>
    <row r="3076" spans="1:8" x14ac:dyDescent="0.3">
      <c r="A3076" t="s">
        <v>140</v>
      </c>
      <c r="B3076" t="s">
        <v>237</v>
      </c>
      <c r="C3076" s="32">
        <v>0</v>
      </c>
      <c r="D3076" s="1">
        <v>45748</v>
      </c>
      <c r="E3076" s="32">
        <v>2025</v>
      </c>
      <c r="F3076" s="32">
        <v>4</v>
      </c>
      <c r="G3076" s="32">
        <v>111</v>
      </c>
      <c r="H3076" s="32">
        <v>111</v>
      </c>
    </row>
    <row r="3077" spans="1:8" x14ac:dyDescent="0.3">
      <c r="A3077" t="s">
        <v>140</v>
      </c>
      <c r="B3077" t="s">
        <v>238</v>
      </c>
      <c r="C3077" s="32">
        <v>3</v>
      </c>
      <c r="D3077" s="1">
        <v>45778</v>
      </c>
      <c r="E3077" s="32">
        <v>2025</v>
      </c>
      <c r="F3077" s="32">
        <v>5</v>
      </c>
      <c r="G3077" s="32">
        <v>149</v>
      </c>
      <c r="H3077" s="32">
        <v>152</v>
      </c>
    </row>
    <row r="3078" spans="1:8" x14ac:dyDescent="0.3">
      <c r="A3078" t="s">
        <v>140</v>
      </c>
      <c r="B3078" t="s">
        <v>239</v>
      </c>
      <c r="C3078" s="32">
        <v>4</v>
      </c>
      <c r="D3078" s="1">
        <v>45809</v>
      </c>
      <c r="E3078" s="32">
        <v>2025</v>
      </c>
      <c r="F3078" s="32">
        <v>6</v>
      </c>
      <c r="G3078" s="32">
        <v>0</v>
      </c>
      <c r="H3078" s="32">
        <v>4</v>
      </c>
    </row>
    <row r="3079" spans="1:8" x14ac:dyDescent="0.3">
      <c r="A3079" t="s">
        <v>140</v>
      </c>
      <c r="B3079" t="s">
        <v>240</v>
      </c>
      <c r="C3079" s="32">
        <v>5</v>
      </c>
      <c r="D3079" s="1">
        <v>45839</v>
      </c>
      <c r="E3079" s="32">
        <v>2025</v>
      </c>
      <c r="F3079" s="32">
        <v>7</v>
      </c>
      <c r="G3079" s="32">
        <v>66</v>
      </c>
      <c r="H3079" s="32">
        <v>71</v>
      </c>
    </row>
    <row r="3080" spans="1:8" x14ac:dyDescent="0.3">
      <c r="A3080" t="s">
        <v>140</v>
      </c>
      <c r="B3080" t="s">
        <v>241</v>
      </c>
      <c r="C3080" s="32">
        <v>0</v>
      </c>
      <c r="D3080" s="1">
        <v>45870</v>
      </c>
      <c r="E3080" s="32">
        <v>2025</v>
      </c>
      <c r="F3080" s="32">
        <v>8</v>
      </c>
      <c r="G3080" s="32">
        <v>248</v>
      </c>
      <c r="H3080" s="32">
        <v>248</v>
      </c>
    </row>
    <row r="3081" spans="1:8" x14ac:dyDescent="0.3">
      <c r="A3081" t="s">
        <v>140</v>
      </c>
      <c r="B3081" t="s">
        <v>242</v>
      </c>
      <c r="C3081" s="32">
        <v>3</v>
      </c>
      <c r="D3081" s="1">
        <v>45901</v>
      </c>
      <c r="E3081" s="32">
        <v>2025</v>
      </c>
      <c r="F3081" s="32">
        <v>9</v>
      </c>
      <c r="G3081" s="32">
        <v>0</v>
      </c>
      <c r="H3081" s="32">
        <v>3</v>
      </c>
    </row>
    <row r="3082" spans="1:8" x14ac:dyDescent="0.3">
      <c r="A3082" t="s">
        <v>141</v>
      </c>
      <c r="B3082" t="s">
        <v>221</v>
      </c>
      <c r="C3082" s="32">
        <v>7868</v>
      </c>
      <c r="D3082" s="1">
        <v>45292</v>
      </c>
      <c r="E3082" s="32">
        <v>2024</v>
      </c>
      <c r="F3082" s="32">
        <v>1</v>
      </c>
      <c r="G3082" s="32">
        <v>12515</v>
      </c>
      <c r="H3082" s="32">
        <v>20383</v>
      </c>
    </row>
    <row r="3083" spans="1:8" x14ac:dyDescent="0.3">
      <c r="A3083" t="s">
        <v>141</v>
      </c>
      <c r="B3083" t="s">
        <v>222</v>
      </c>
      <c r="C3083" s="32">
        <v>14308</v>
      </c>
      <c r="D3083" s="1">
        <v>45566</v>
      </c>
      <c r="E3083" s="32">
        <v>2024</v>
      </c>
      <c r="F3083" s="32">
        <v>10</v>
      </c>
      <c r="G3083" s="32">
        <v>7255</v>
      </c>
      <c r="H3083" s="32">
        <v>21563</v>
      </c>
    </row>
    <row r="3084" spans="1:8" x14ac:dyDescent="0.3">
      <c r="A3084" t="s">
        <v>141</v>
      </c>
      <c r="B3084" t="s">
        <v>223</v>
      </c>
      <c r="C3084" s="32">
        <v>8699</v>
      </c>
      <c r="D3084" s="1">
        <v>45597</v>
      </c>
      <c r="E3084" s="32">
        <v>2024</v>
      </c>
      <c r="F3084" s="32">
        <v>11</v>
      </c>
      <c r="G3084" s="32">
        <v>18421</v>
      </c>
      <c r="H3084" s="32">
        <v>27120</v>
      </c>
    </row>
    <row r="3085" spans="1:8" x14ac:dyDescent="0.3">
      <c r="A3085" t="s">
        <v>141</v>
      </c>
      <c r="B3085" t="s">
        <v>224</v>
      </c>
      <c r="C3085" s="32">
        <v>8821</v>
      </c>
      <c r="D3085" s="1">
        <v>45627</v>
      </c>
      <c r="E3085" s="32">
        <v>2024</v>
      </c>
      <c r="F3085" s="32">
        <v>12</v>
      </c>
      <c r="G3085" s="32">
        <v>10983</v>
      </c>
      <c r="H3085" s="32">
        <v>19804</v>
      </c>
    </row>
    <row r="3086" spans="1:8" x14ac:dyDescent="0.3">
      <c r="A3086" t="s">
        <v>141</v>
      </c>
      <c r="B3086" t="s">
        <v>225</v>
      </c>
      <c r="C3086" s="32">
        <v>8405</v>
      </c>
      <c r="D3086" s="1">
        <v>45323</v>
      </c>
      <c r="E3086" s="32">
        <v>2024</v>
      </c>
      <c r="F3086" s="32">
        <v>2</v>
      </c>
      <c r="G3086" s="32">
        <v>4627</v>
      </c>
      <c r="H3086" s="32">
        <v>13032</v>
      </c>
    </row>
    <row r="3087" spans="1:8" x14ac:dyDescent="0.3">
      <c r="A3087" t="s">
        <v>141</v>
      </c>
      <c r="B3087" t="s">
        <v>226</v>
      </c>
      <c r="C3087" s="32">
        <v>10695</v>
      </c>
      <c r="D3087" s="1">
        <v>45352</v>
      </c>
      <c r="E3087" s="32">
        <v>2024</v>
      </c>
      <c r="F3087" s="32">
        <v>3</v>
      </c>
      <c r="G3087" s="32">
        <v>23011</v>
      </c>
      <c r="H3087" s="32">
        <v>33706</v>
      </c>
    </row>
    <row r="3088" spans="1:8" x14ac:dyDescent="0.3">
      <c r="A3088" t="s">
        <v>141</v>
      </c>
      <c r="B3088" t="s">
        <v>227</v>
      </c>
      <c r="C3088" s="32">
        <v>11385</v>
      </c>
      <c r="D3088" s="1">
        <v>45383</v>
      </c>
      <c r="E3088" s="32">
        <v>2024</v>
      </c>
      <c r="F3088" s="32">
        <v>4</v>
      </c>
      <c r="G3088" s="32">
        <v>7680</v>
      </c>
      <c r="H3088" s="32">
        <v>19065</v>
      </c>
    </row>
    <row r="3089" spans="1:8" x14ac:dyDescent="0.3">
      <c r="A3089" t="s">
        <v>141</v>
      </c>
      <c r="B3089" t="s">
        <v>228</v>
      </c>
      <c r="C3089" s="32">
        <v>11433</v>
      </c>
      <c r="D3089" s="1">
        <v>45413</v>
      </c>
      <c r="E3089" s="32">
        <v>2024</v>
      </c>
      <c r="F3089" s="32">
        <v>5</v>
      </c>
      <c r="G3089" s="32">
        <v>9371</v>
      </c>
      <c r="H3089" s="32">
        <v>20804</v>
      </c>
    </row>
    <row r="3090" spans="1:8" x14ac:dyDescent="0.3">
      <c r="A3090" t="s">
        <v>141</v>
      </c>
      <c r="B3090" t="s">
        <v>229</v>
      </c>
      <c r="C3090" s="32">
        <v>10928</v>
      </c>
      <c r="D3090" s="1">
        <v>45444</v>
      </c>
      <c r="E3090" s="32">
        <v>2024</v>
      </c>
      <c r="F3090" s="32">
        <v>6</v>
      </c>
      <c r="G3090" s="32">
        <v>8901</v>
      </c>
      <c r="H3090" s="32">
        <v>19829</v>
      </c>
    </row>
    <row r="3091" spans="1:8" x14ac:dyDescent="0.3">
      <c r="A3091" t="s">
        <v>141</v>
      </c>
      <c r="B3091" t="s">
        <v>230</v>
      </c>
      <c r="C3091" s="32">
        <v>10853</v>
      </c>
      <c r="D3091" s="1">
        <v>45474</v>
      </c>
      <c r="E3091" s="32">
        <v>2024</v>
      </c>
      <c r="F3091" s="32">
        <v>7</v>
      </c>
      <c r="G3091" s="32">
        <v>6544</v>
      </c>
      <c r="H3091" s="32">
        <v>17397</v>
      </c>
    </row>
    <row r="3092" spans="1:8" x14ac:dyDescent="0.3">
      <c r="A3092" t="s">
        <v>141</v>
      </c>
      <c r="B3092" t="s">
        <v>231</v>
      </c>
      <c r="C3092" s="32">
        <v>13678</v>
      </c>
      <c r="D3092" s="1">
        <v>45505</v>
      </c>
      <c r="E3092" s="32">
        <v>2024</v>
      </c>
      <c r="F3092" s="32">
        <v>8</v>
      </c>
      <c r="G3092" s="32">
        <v>6010</v>
      </c>
      <c r="H3092" s="32">
        <v>19688</v>
      </c>
    </row>
    <row r="3093" spans="1:8" x14ac:dyDescent="0.3">
      <c r="A3093" t="s">
        <v>141</v>
      </c>
      <c r="B3093" t="s">
        <v>232</v>
      </c>
      <c r="C3093" s="32">
        <v>11450</v>
      </c>
      <c r="D3093" s="1">
        <v>45536</v>
      </c>
      <c r="E3093" s="32">
        <v>2024</v>
      </c>
      <c r="F3093" s="32">
        <v>9</v>
      </c>
      <c r="G3093" s="32">
        <v>5572</v>
      </c>
      <c r="H3093" s="32">
        <v>17022</v>
      </c>
    </row>
    <row r="3094" spans="1:8" x14ac:dyDescent="0.3">
      <c r="A3094" t="s">
        <v>141</v>
      </c>
      <c r="B3094" t="s">
        <v>233</v>
      </c>
      <c r="C3094" s="32">
        <v>9952</v>
      </c>
      <c r="D3094" s="1">
        <v>45658</v>
      </c>
      <c r="E3094" s="32">
        <v>2025</v>
      </c>
      <c r="F3094" s="32">
        <v>1</v>
      </c>
      <c r="G3094" s="32">
        <v>11593</v>
      </c>
      <c r="H3094" s="32">
        <v>21545</v>
      </c>
    </row>
    <row r="3095" spans="1:8" x14ac:dyDescent="0.3">
      <c r="A3095" t="s">
        <v>141</v>
      </c>
      <c r="B3095" t="s">
        <v>234</v>
      </c>
      <c r="C3095" s="32">
        <v>12367</v>
      </c>
      <c r="D3095" s="1">
        <v>45931</v>
      </c>
      <c r="E3095" s="32">
        <v>2025</v>
      </c>
      <c r="F3095" s="32">
        <v>10</v>
      </c>
      <c r="G3095" s="32">
        <v>13406</v>
      </c>
      <c r="H3095" s="32">
        <v>25773</v>
      </c>
    </row>
    <row r="3096" spans="1:8" x14ac:dyDescent="0.3">
      <c r="A3096" t="s">
        <v>141</v>
      </c>
      <c r="B3096" t="s">
        <v>235</v>
      </c>
      <c r="C3096" s="32">
        <v>10078</v>
      </c>
      <c r="D3096" s="1">
        <v>45689</v>
      </c>
      <c r="E3096" s="32">
        <v>2025</v>
      </c>
      <c r="F3096" s="32">
        <v>2</v>
      </c>
      <c r="G3096" s="32">
        <v>10132</v>
      </c>
      <c r="H3096" s="32">
        <v>20210</v>
      </c>
    </row>
    <row r="3097" spans="1:8" x14ac:dyDescent="0.3">
      <c r="A3097" t="s">
        <v>141</v>
      </c>
      <c r="B3097" t="s">
        <v>236</v>
      </c>
      <c r="C3097" s="32">
        <v>10630</v>
      </c>
      <c r="D3097" s="1">
        <v>45717</v>
      </c>
      <c r="E3097" s="32">
        <v>2025</v>
      </c>
      <c r="F3097" s="32">
        <v>3</v>
      </c>
      <c r="G3097" s="32">
        <v>9981</v>
      </c>
      <c r="H3097" s="32">
        <v>20611</v>
      </c>
    </row>
    <row r="3098" spans="1:8" x14ac:dyDescent="0.3">
      <c r="A3098" t="s">
        <v>141</v>
      </c>
      <c r="B3098" t="s">
        <v>237</v>
      </c>
      <c r="C3098" s="32">
        <v>8886</v>
      </c>
      <c r="D3098" s="1">
        <v>45748</v>
      </c>
      <c r="E3098" s="32">
        <v>2025</v>
      </c>
      <c r="F3098" s="32">
        <v>4</v>
      </c>
      <c r="G3098" s="32">
        <v>8278</v>
      </c>
      <c r="H3098" s="32">
        <v>17164</v>
      </c>
    </row>
    <row r="3099" spans="1:8" x14ac:dyDescent="0.3">
      <c r="A3099" t="s">
        <v>141</v>
      </c>
      <c r="B3099" t="s">
        <v>238</v>
      </c>
      <c r="C3099" s="32">
        <v>11718</v>
      </c>
      <c r="D3099" s="1">
        <v>45778</v>
      </c>
      <c r="E3099" s="32">
        <v>2025</v>
      </c>
      <c r="F3099" s="32">
        <v>5</v>
      </c>
      <c r="G3099" s="32">
        <v>4221</v>
      </c>
      <c r="H3099" s="32">
        <v>15939</v>
      </c>
    </row>
    <row r="3100" spans="1:8" x14ac:dyDescent="0.3">
      <c r="A3100" t="s">
        <v>141</v>
      </c>
      <c r="B3100" t="s">
        <v>239</v>
      </c>
      <c r="C3100" s="32">
        <v>10147</v>
      </c>
      <c r="D3100" s="1">
        <v>45809</v>
      </c>
      <c r="E3100" s="32">
        <v>2025</v>
      </c>
      <c r="F3100" s="32">
        <v>6</v>
      </c>
      <c r="G3100" s="32">
        <v>7036</v>
      </c>
      <c r="H3100" s="32">
        <v>17183</v>
      </c>
    </row>
    <row r="3101" spans="1:8" x14ac:dyDescent="0.3">
      <c r="A3101" t="s">
        <v>141</v>
      </c>
      <c r="B3101" t="s">
        <v>240</v>
      </c>
      <c r="C3101" s="32">
        <v>13026</v>
      </c>
      <c r="D3101" s="1">
        <v>45839</v>
      </c>
      <c r="E3101" s="32">
        <v>2025</v>
      </c>
      <c r="F3101" s="32">
        <v>7</v>
      </c>
      <c r="G3101" s="32">
        <v>4913</v>
      </c>
      <c r="H3101" s="32">
        <v>17939</v>
      </c>
    </row>
    <row r="3102" spans="1:8" x14ac:dyDescent="0.3">
      <c r="A3102" t="s">
        <v>141</v>
      </c>
      <c r="B3102" t="s">
        <v>241</v>
      </c>
      <c r="C3102" s="32">
        <v>12169</v>
      </c>
      <c r="D3102" s="1">
        <v>45870</v>
      </c>
      <c r="E3102" s="32">
        <v>2025</v>
      </c>
      <c r="F3102" s="32">
        <v>8</v>
      </c>
      <c r="G3102" s="32">
        <v>8115</v>
      </c>
      <c r="H3102" s="32">
        <v>20284</v>
      </c>
    </row>
    <row r="3103" spans="1:8" x14ac:dyDescent="0.3">
      <c r="A3103" t="s">
        <v>141</v>
      </c>
      <c r="B3103" t="s">
        <v>242</v>
      </c>
      <c r="C3103" s="32">
        <v>11473</v>
      </c>
      <c r="D3103" s="1">
        <v>45901</v>
      </c>
      <c r="E3103" s="32">
        <v>2025</v>
      </c>
      <c r="F3103" s="32">
        <v>9</v>
      </c>
      <c r="G3103" s="32">
        <v>6158</v>
      </c>
      <c r="H3103" s="32">
        <v>17631</v>
      </c>
    </row>
    <row r="3104" spans="1:8" x14ac:dyDescent="0.3">
      <c r="A3104" t="s">
        <v>142</v>
      </c>
      <c r="B3104" t="s">
        <v>221</v>
      </c>
      <c r="C3104" s="32">
        <v>2935298</v>
      </c>
      <c r="D3104" s="1">
        <v>45292</v>
      </c>
      <c r="E3104" s="32">
        <v>2024</v>
      </c>
      <c r="F3104" s="32">
        <v>1</v>
      </c>
      <c r="G3104" s="32">
        <v>6944788</v>
      </c>
      <c r="H3104" s="32">
        <v>9880086</v>
      </c>
    </row>
    <row r="3105" spans="1:8" x14ac:dyDescent="0.3">
      <c r="A3105" t="s">
        <v>142</v>
      </c>
      <c r="B3105" t="s">
        <v>222</v>
      </c>
      <c r="C3105" s="32">
        <v>3128158</v>
      </c>
      <c r="D3105" s="1">
        <v>45566</v>
      </c>
      <c r="E3105" s="32">
        <v>2024</v>
      </c>
      <c r="F3105" s="32">
        <v>10</v>
      </c>
      <c r="G3105" s="32">
        <v>7569958</v>
      </c>
      <c r="H3105" s="32">
        <v>10698116</v>
      </c>
    </row>
    <row r="3106" spans="1:8" x14ac:dyDescent="0.3">
      <c r="A3106" t="s">
        <v>142</v>
      </c>
      <c r="B3106" t="s">
        <v>223</v>
      </c>
      <c r="C3106" s="32">
        <v>2751132</v>
      </c>
      <c r="D3106" s="1">
        <v>45597</v>
      </c>
      <c r="E3106" s="32">
        <v>2024</v>
      </c>
      <c r="F3106" s="32">
        <v>11</v>
      </c>
      <c r="G3106" s="32">
        <v>8044202</v>
      </c>
      <c r="H3106" s="32">
        <v>10795334</v>
      </c>
    </row>
    <row r="3107" spans="1:8" x14ac:dyDescent="0.3">
      <c r="A3107" t="s">
        <v>142</v>
      </c>
      <c r="B3107" t="s">
        <v>224</v>
      </c>
      <c r="C3107" s="32">
        <v>2559428</v>
      </c>
      <c r="D3107" s="1">
        <v>45627</v>
      </c>
      <c r="E3107" s="32">
        <v>2024</v>
      </c>
      <c r="F3107" s="32">
        <v>12</v>
      </c>
      <c r="G3107" s="32">
        <v>7523252</v>
      </c>
      <c r="H3107" s="32">
        <v>10082680</v>
      </c>
    </row>
    <row r="3108" spans="1:8" x14ac:dyDescent="0.3">
      <c r="A3108" t="s">
        <v>142</v>
      </c>
      <c r="B3108" t="s">
        <v>225</v>
      </c>
      <c r="C3108" s="32">
        <v>3028880</v>
      </c>
      <c r="D3108" s="1">
        <v>45323</v>
      </c>
      <c r="E3108" s="32">
        <v>2024</v>
      </c>
      <c r="F3108" s="32">
        <v>2</v>
      </c>
      <c r="G3108" s="32">
        <v>7283725</v>
      </c>
      <c r="H3108" s="32">
        <v>10312605</v>
      </c>
    </row>
    <row r="3109" spans="1:8" x14ac:dyDescent="0.3">
      <c r="A3109" t="s">
        <v>142</v>
      </c>
      <c r="B3109" t="s">
        <v>226</v>
      </c>
      <c r="C3109" s="32">
        <v>2422463</v>
      </c>
      <c r="D3109" s="1">
        <v>45352</v>
      </c>
      <c r="E3109" s="32">
        <v>2024</v>
      </c>
      <c r="F3109" s="32">
        <v>3</v>
      </c>
      <c r="G3109" s="32">
        <v>7776902</v>
      </c>
      <c r="H3109" s="32">
        <v>10199365</v>
      </c>
    </row>
    <row r="3110" spans="1:8" x14ac:dyDescent="0.3">
      <c r="A3110" t="s">
        <v>142</v>
      </c>
      <c r="B3110" t="s">
        <v>227</v>
      </c>
      <c r="C3110" s="32">
        <v>3017210</v>
      </c>
      <c r="D3110" s="1">
        <v>45383</v>
      </c>
      <c r="E3110" s="32">
        <v>2024</v>
      </c>
      <c r="F3110" s="32">
        <v>4</v>
      </c>
      <c r="G3110" s="32">
        <v>7319496</v>
      </c>
      <c r="H3110" s="32">
        <v>10336706</v>
      </c>
    </row>
    <row r="3111" spans="1:8" x14ac:dyDescent="0.3">
      <c r="A3111" t="s">
        <v>142</v>
      </c>
      <c r="B3111" t="s">
        <v>228</v>
      </c>
      <c r="C3111" s="32">
        <v>2948534</v>
      </c>
      <c r="D3111" s="1">
        <v>45413</v>
      </c>
      <c r="E3111" s="32">
        <v>2024</v>
      </c>
      <c r="F3111" s="32">
        <v>5</v>
      </c>
      <c r="G3111" s="32">
        <v>7004625</v>
      </c>
      <c r="H3111" s="32">
        <v>9953159</v>
      </c>
    </row>
    <row r="3112" spans="1:8" x14ac:dyDescent="0.3">
      <c r="A3112" t="s">
        <v>142</v>
      </c>
      <c r="B3112" t="s">
        <v>229</v>
      </c>
      <c r="C3112" s="32">
        <v>2948369</v>
      </c>
      <c r="D3112" s="1">
        <v>45444</v>
      </c>
      <c r="E3112" s="32">
        <v>2024</v>
      </c>
      <c r="F3112" s="32">
        <v>6</v>
      </c>
      <c r="G3112" s="32">
        <v>7689471</v>
      </c>
      <c r="H3112" s="32">
        <v>10637840</v>
      </c>
    </row>
    <row r="3113" spans="1:8" x14ac:dyDescent="0.3">
      <c r="A3113" t="s">
        <v>142</v>
      </c>
      <c r="B3113" t="s">
        <v>230</v>
      </c>
      <c r="C3113" s="32">
        <v>2943141</v>
      </c>
      <c r="D3113" s="1">
        <v>45474</v>
      </c>
      <c r="E3113" s="32">
        <v>2024</v>
      </c>
      <c r="F3113" s="32">
        <v>7</v>
      </c>
      <c r="G3113" s="32">
        <v>7521017</v>
      </c>
      <c r="H3113" s="32">
        <v>10464158</v>
      </c>
    </row>
    <row r="3114" spans="1:8" x14ac:dyDescent="0.3">
      <c r="A3114" t="s">
        <v>142</v>
      </c>
      <c r="B3114" t="s">
        <v>231</v>
      </c>
      <c r="C3114" s="32">
        <v>2758656</v>
      </c>
      <c r="D3114" s="1">
        <v>45505</v>
      </c>
      <c r="E3114" s="32">
        <v>2024</v>
      </c>
      <c r="F3114" s="32">
        <v>8</v>
      </c>
      <c r="G3114" s="32">
        <v>8206673</v>
      </c>
      <c r="H3114" s="32">
        <v>10965329</v>
      </c>
    </row>
    <row r="3115" spans="1:8" x14ac:dyDescent="0.3">
      <c r="A3115" t="s">
        <v>142</v>
      </c>
      <c r="B3115" t="s">
        <v>232</v>
      </c>
      <c r="C3115" s="32">
        <v>3610627</v>
      </c>
      <c r="D3115" s="1">
        <v>45536</v>
      </c>
      <c r="E3115" s="32">
        <v>2024</v>
      </c>
      <c r="F3115" s="32">
        <v>9</v>
      </c>
      <c r="G3115" s="32">
        <v>6764677</v>
      </c>
      <c r="H3115" s="32">
        <v>10375304</v>
      </c>
    </row>
    <row r="3116" spans="1:8" x14ac:dyDescent="0.3">
      <c r="A3116" t="s">
        <v>142</v>
      </c>
      <c r="B3116" t="s">
        <v>233</v>
      </c>
      <c r="C3116" s="32">
        <v>3116084</v>
      </c>
      <c r="D3116" s="1">
        <v>45658</v>
      </c>
      <c r="E3116" s="32">
        <v>2025</v>
      </c>
      <c r="F3116" s="32">
        <v>1</v>
      </c>
      <c r="G3116" s="32">
        <v>7330160</v>
      </c>
      <c r="H3116" s="32">
        <v>10446244</v>
      </c>
    </row>
    <row r="3117" spans="1:8" x14ac:dyDescent="0.3">
      <c r="A3117" t="s">
        <v>142</v>
      </c>
      <c r="B3117" t="s">
        <v>234</v>
      </c>
      <c r="C3117" s="32">
        <v>2502534</v>
      </c>
      <c r="D3117" s="1">
        <v>45931</v>
      </c>
      <c r="E3117" s="32">
        <v>2025</v>
      </c>
      <c r="F3117" s="32">
        <v>10</v>
      </c>
      <c r="G3117" s="32">
        <v>7526767</v>
      </c>
      <c r="H3117" s="32">
        <v>10029301</v>
      </c>
    </row>
    <row r="3118" spans="1:8" x14ac:dyDescent="0.3">
      <c r="A3118" t="s">
        <v>142</v>
      </c>
      <c r="B3118" t="s">
        <v>235</v>
      </c>
      <c r="C3118" s="32">
        <v>2684860</v>
      </c>
      <c r="D3118" s="1">
        <v>45689</v>
      </c>
      <c r="E3118" s="32">
        <v>2025</v>
      </c>
      <c r="F3118" s="32">
        <v>2</v>
      </c>
      <c r="G3118" s="32">
        <v>6700381</v>
      </c>
      <c r="H3118" s="32">
        <v>9385241</v>
      </c>
    </row>
    <row r="3119" spans="1:8" x14ac:dyDescent="0.3">
      <c r="A3119" t="s">
        <v>142</v>
      </c>
      <c r="B3119" t="s">
        <v>236</v>
      </c>
      <c r="C3119" s="32">
        <v>4125976</v>
      </c>
      <c r="D3119" s="1">
        <v>45717</v>
      </c>
      <c r="E3119" s="32">
        <v>2025</v>
      </c>
      <c r="F3119" s="32">
        <v>3</v>
      </c>
      <c r="G3119" s="32">
        <v>8525705</v>
      </c>
      <c r="H3119" s="32">
        <v>12651681</v>
      </c>
    </row>
    <row r="3120" spans="1:8" x14ac:dyDescent="0.3">
      <c r="A3120" t="s">
        <v>142</v>
      </c>
      <c r="B3120" t="s">
        <v>237</v>
      </c>
      <c r="C3120" s="32">
        <v>3426877</v>
      </c>
      <c r="D3120" s="1">
        <v>45748</v>
      </c>
      <c r="E3120" s="32">
        <v>2025</v>
      </c>
      <c r="F3120" s="32">
        <v>4</v>
      </c>
      <c r="G3120" s="32">
        <v>8166058</v>
      </c>
      <c r="H3120" s="32">
        <v>11592935</v>
      </c>
    </row>
    <row r="3121" spans="1:8" x14ac:dyDescent="0.3">
      <c r="A3121" t="s">
        <v>142</v>
      </c>
      <c r="B3121" t="s">
        <v>238</v>
      </c>
      <c r="C3121" s="32">
        <v>3842694</v>
      </c>
      <c r="D3121" s="1">
        <v>45778</v>
      </c>
      <c r="E3121" s="32">
        <v>2025</v>
      </c>
      <c r="F3121" s="32">
        <v>5</v>
      </c>
      <c r="G3121" s="32">
        <v>8534469</v>
      </c>
      <c r="H3121" s="32">
        <v>12377163</v>
      </c>
    </row>
    <row r="3122" spans="1:8" x14ac:dyDescent="0.3">
      <c r="A3122" t="s">
        <v>142</v>
      </c>
      <c r="B3122" t="s">
        <v>239</v>
      </c>
      <c r="C3122" s="32">
        <v>2526315</v>
      </c>
      <c r="D3122" s="1">
        <v>45809</v>
      </c>
      <c r="E3122" s="32">
        <v>2025</v>
      </c>
      <c r="F3122" s="32">
        <v>6</v>
      </c>
      <c r="G3122" s="32">
        <v>8648854</v>
      </c>
      <c r="H3122" s="32">
        <v>11175169</v>
      </c>
    </row>
    <row r="3123" spans="1:8" x14ac:dyDescent="0.3">
      <c r="A3123" t="s">
        <v>142</v>
      </c>
      <c r="B3123" t="s">
        <v>240</v>
      </c>
      <c r="C3123" s="32">
        <v>3208773</v>
      </c>
      <c r="D3123" s="1">
        <v>45839</v>
      </c>
      <c r="E3123" s="32">
        <v>2025</v>
      </c>
      <c r="F3123" s="32">
        <v>7</v>
      </c>
      <c r="G3123" s="32">
        <v>7911575</v>
      </c>
      <c r="H3123" s="32">
        <v>11120348</v>
      </c>
    </row>
    <row r="3124" spans="1:8" x14ac:dyDescent="0.3">
      <c r="A3124" t="s">
        <v>142</v>
      </c>
      <c r="B3124" t="s">
        <v>241</v>
      </c>
      <c r="C3124" s="32">
        <v>3032264</v>
      </c>
      <c r="D3124" s="1">
        <v>45870</v>
      </c>
      <c r="E3124" s="32">
        <v>2025</v>
      </c>
      <c r="F3124" s="32">
        <v>8</v>
      </c>
      <c r="G3124" s="32">
        <v>8010641</v>
      </c>
      <c r="H3124" s="32">
        <v>11042905</v>
      </c>
    </row>
    <row r="3125" spans="1:8" x14ac:dyDescent="0.3">
      <c r="A3125" t="s">
        <v>142</v>
      </c>
      <c r="B3125" t="s">
        <v>242</v>
      </c>
      <c r="C3125" s="32">
        <v>1856239</v>
      </c>
      <c r="D3125" s="1">
        <v>45901</v>
      </c>
      <c r="E3125" s="32">
        <v>2025</v>
      </c>
      <c r="F3125" s="32">
        <v>9</v>
      </c>
      <c r="G3125" s="32">
        <v>7726619</v>
      </c>
      <c r="H3125" s="32">
        <v>9582858</v>
      </c>
    </row>
    <row r="3126" spans="1:8" x14ac:dyDescent="0.3">
      <c r="A3126" t="s">
        <v>143</v>
      </c>
      <c r="B3126" t="s">
        <v>221</v>
      </c>
      <c r="C3126" s="32">
        <v>2071</v>
      </c>
      <c r="D3126" s="1">
        <v>45292</v>
      </c>
      <c r="E3126" s="32">
        <v>2024</v>
      </c>
      <c r="F3126" s="32">
        <v>1</v>
      </c>
      <c r="G3126" s="32">
        <v>1478</v>
      </c>
      <c r="H3126" s="32">
        <v>3549</v>
      </c>
    </row>
    <row r="3127" spans="1:8" x14ac:dyDescent="0.3">
      <c r="A3127" t="s">
        <v>143</v>
      </c>
      <c r="B3127" t="s">
        <v>222</v>
      </c>
      <c r="C3127" s="32">
        <v>3368</v>
      </c>
      <c r="D3127" s="1">
        <v>45566</v>
      </c>
      <c r="E3127" s="32">
        <v>2024</v>
      </c>
      <c r="F3127" s="32">
        <v>10</v>
      </c>
      <c r="G3127" s="32">
        <v>2095</v>
      </c>
      <c r="H3127" s="32">
        <v>5463</v>
      </c>
    </row>
    <row r="3128" spans="1:8" x14ac:dyDescent="0.3">
      <c r="A3128" t="s">
        <v>143</v>
      </c>
      <c r="B3128" t="s">
        <v>223</v>
      </c>
      <c r="C3128" s="32">
        <v>2635</v>
      </c>
      <c r="D3128" s="1">
        <v>45597</v>
      </c>
      <c r="E3128" s="32">
        <v>2024</v>
      </c>
      <c r="F3128" s="32">
        <v>11</v>
      </c>
      <c r="G3128" s="32">
        <v>1113</v>
      </c>
      <c r="H3128" s="32">
        <v>3748</v>
      </c>
    </row>
    <row r="3129" spans="1:8" x14ac:dyDescent="0.3">
      <c r="A3129" t="s">
        <v>143</v>
      </c>
      <c r="B3129" t="s">
        <v>224</v>
      </c>
      <c r="C3129" s="32">
        <v>4801</v>
      </c>
      <c r="D3129" s="1">
        <v>45627</v>
      </c>
      <c r="E3129" s="32">
        <v>2024</v>
      </c>
      <c r="F3129" s="32">
        <v>12</v>
      </c>
      <c r="G3129" s="32">
        <v>1826</v>
      </c>
      <c r="H3129" s="32">
        <v>6627</v>
      </c>
    </row>
    <row r="3130" spans="1:8" x14ac:dyDescent="0.3">
      <c r="A3130" t="s">
        <v>143</v>
      </c>
      <c r="B3130" t="s">
        <v>225</v>
      </c>
      <c r="C3130" s="32">
        <v>165</v>
      </c>
      <c r="D3130" s="1">
        <v>45323</v>
      </c>
      <c r="E3130" s="32">
        <v>2024</v>
      </c>
      <c r="F3130" s="32">
        <v>2</v>
      </c>
      <c r="G3130" s="32">
        <v>6851</v>
      </c>
      <c r="H3130" s="32">
        <v>7016</v>
      </c>
    </row>
    <row r="3131" spans="1:8" x14ac:dyDescent="0.3">
      <c r="A3131" t="s">
        <v>143</v>
      </c>
      <c r="B3131" t="s">
        <v>226</v>
      </c>
      <c r="C3131" s="32">
        <v>2616</v>
      </c>
      <c r="D3131" s="1">
        <v>45352</v>
      </c>
      <c r="E3131" s="32">
        <v>2024</v>
      </c>
      <c r="F3131" s="32">
        <v>3</v>
      </c>
      <c r="G3131" s="32">
        <v>2496</v>
      </c>
      <c r="H3131" s="32">
        <v>5112</v>
      </c>
    </row>
    <row r="3132" spans="1:8" x14ac:dyDescent="0.3">
      <c r="A3132" t="s">
        <v>143</v>
      </c>
      <c r="B3132" t="s">
        <v>227</v>
      </c>
      <c r="C3132" s="32">
        <v>5626</v>
      </c>
      <c r="D3132" s="1">
        <v>45383</v>
      </c>
      <c r="E3132" s="32">
        <v>2024</v>
      </c>
      <c r="F3132" s="32">
        <v>4</v>
      </c>
      <c r="G3132" s="32">
        <v>7199</v>
      </c>
      <c r="H3132" s="32">
        <v>12825</v>
      </c>
    </row>
    <row r="3133" spans="1:8" x14ac:dyDescent="0.3">
      <c r="A3133" t="s">
        <v>143</v>
      </c>
      <c r="B3133" t="s">
        <v>228</v>
      </c>
      <c r="C3133" s="32">
        <v>3292</v>
      </c>
      <c r="D3133" s="1">
        <v>45413</v>
      </c>
      <c r="E3133" s="32">
        <v>2024</v>
      </c>
      <c r="F3133" s="32">
        <v>5</v>
      </c>
      <c r="G3133" s="32">
        <v>1163</v>
      </c>
      <c r="H3133" s="32">
        <v>4455</v>
      </c>
    </row>
    <row r="3134" spans="1:8" x14ac:dyDescent="0.3">
      <c r="A3134" t="s">
        <v>143</v>
      </c>
      <c r="B3134" t="s">
        <v>229</v>
      </c>
      <c r="C3134" s="32">
        <v>4050</v>
      </c>
      <c r="D3134" s="1">
        <v>45444</v>
      </c>
      <c r="E3134" s="32">
        <v>2024</v>
      </c>
      <c r="F3134" s="32">
        <v>6</v>
      </c>
      <c r="G3134" s="32">
        <v>724</v>
      </c>
      <c r="H3134" s="32">
        <v>4774</v>
      </c>
    </row>
    <row r="3135" spans="1:8" x14ac:dyDescent="0.3">
      <c r="A3135" t="s">
        <v>143</v>
      </c>
      <c r="B3135" t="s">
        <v>230</v>
      </c>
      <c r="C3135" s="32">
        <v>1743</v>
      </c>
      <c r="D3135" s="1">
        <v>45474</v>
      </c>
      <c r="E3135" s="32">
        <v>2024</v>
      </c>
      <c r="F3135" s="32">
        <v>7</v>
      </c>
      <c r="G3135" s="32">
        <v>1098</v>
      </c>
      <c r="H3135" s="32">
        <v>2841</v>
      </c>
    </row>
    <row r="3136" spans="1:8" x14ac:dyDescent="0.3">
      <c r="A3136" t="s">
        <v>143</v>
      </c>
      <c r="B3136" t="s">
        <v>231</v>
      </c>
      <c r="C3136" s="32">
        <v>4664</v>
      </c>
      <c r="D3136" s="1">
        <v>45505</v>
      </c>
      <c r="E3136" s="32">
        <v>2024</v>
      </c>
      <c r="F3136" s="32">
        <v>8</v>
      </c>
      <c r="G3136" s="32">
        <v>1543</v>
      </c>
      <c r="H3136" s="32">
        <v>6207</v>
      </c>
    </row>
    <row r="3137" spans="1:8" x14ac:dyDescent="0.3">
      <c r="A3137" t="s">
        <v>143</v>
      </c>
      <c r="B3137" t="s">
        <v>232</v>
      </c>
      <c r="C3137" s="32">
        <v>327</v>
      </c>
      <c r="D3137" s="1">
        <v>45536</v>
      </c>
      <c r="E3137" s="32">
        <v>2024</v>
      </c>
      <c r="F3137" s="32">
        <v>9</v>
      </c>
      <c r="G3137" s="32">
        <v>1809</v>
      </c>
      <c r="H3137" s="32">
        <v>2136</v>
      </c>
    </row>
    <row r="3138" spans="1:8" x14ac:dyDescent="0.3">
      <c r="A3138" t="s">
        <v>143</v>
      </c>
      <c r="B3138" t="s">
        <v>233</v>
      </c>
      <c r="C3138" s="32">
        <v>1219</v>
      </c>
      <c r="D3138" s="1">
        <v>45658</v>
      </c>
      <c r="E3138" s="32">
        <v>2025</v>
      </c>
      <c r="F3138" s="32">
        <v>1</v>
      </c>
      <c r="G3138" s="32">
        <v>1227</v>
      </c>
      <c r="H3138" s="32">
        <v>2446</v>
      </c>
    </row>
    <row r="3139" spans="1:8" x14ac:dyDescent="0.3">
      <c r="A3139" t="s">
        <v>143</v>
      </c>
      <c r="B3139" t="s">
        <v>234</v>
      </c>
      <c r="C3139" s="32">
        <v>4929</v>
      </c>
      <c r="D3139" s="1">
        <v>45931</v>
      </c>
      <c r="E3139" s="32">
        <v>2025</v>
      </c>
      <c r="F3139" s="32">
        <v>10</v>
      </c>
      <c r="G3139" s="32">
        <v>1824</v>
      </c>
      <c r="H3139" s="32">
        <v>6753</v>
      </c>
    </row>
    <row r="3140" spans="1:8" x14ac:dyDescent="0.3">
      <c r="A3140" t="s">
        <v>143</v>
      </c>
      <c r="B3140" t="s">
        <v>235</v>
      </c>
      <c r="C3140" s="32">
        <v>1872</v>
      </c>
      <c r="D3140" s="1">
        <v>45689</v>
      </c>
      <c r="E3140" s="32">
        <v>2025</v>
      </c>
      <c r="F3140" s="32">
        <v>2</v>
      </c>
      <c r="G3140" s="32">
        <v>12703</v>
      </c>
      <c r="H3140" s="32">
        <v>14575</v>
      </c>
    </row>
    <row r="3141" spans="1:8" x14ac:dyDescent="0.3">
      <c r="A3141" t="s">
        <v>143</v>
      </c>
      <c r="B3141" t="s">
        <v>236</v>
      </c>
      <c r="C3141" s="32">
        <v>3700</v>
      </c>
      <c r="D3141" s="1">
        <v>45717</v>
      </c>
      <c r="E3141" s="32">
        <v>2025</v>
      </c>
      <c r="F3141" s="32">
        <v>3</v>
      </c>
      <c r="G3141" s="32">
        <v>2028</v>
      </c>
      <c r="H3141" s="32">
        <v>5728</v>
      </c>
    </row>
    <row r="3142" spans="1:8" x14ac:dyDescent="0.3">
      <c r="A3142" t="s">
        <v>143</v>
      </c>
      <c r="B3142" t="s">
        <v>237</v>
      </c>
      <c r="C3142" s="32">
        <v>1578</v>
      </c>
      <c r="D3142" s="1">
        <v>45748</v>
      </c>
      <c r="E3142" s="32">
        <v>2025</v>
      </c>
      <c r="F3142" s="32">
        <v>4</v>
      </c>
      <c r="G3142" s="32">
        <v>17755</v>
      </c>
      <c r="H3142" s="32">
        <v>19333</v>
      </c>
    </row>
    <row r="3143" spans="1:8" x14ac:dyDescent="0.3">
      <c r="A3143" t="s">
        <v>143</v>
      </c>
      <c r="B3143" t="s">
        <v>238</v>
      </c>
      <c r="C3143" s="32">
        <v>1390</v>
      </c>
      <c r="D3143" s="1">
        <v>45778</v>
      </c>
      <c r="E3143" s="32">
        <v>2025</v>
      </c>
      <c r="F3143" s="32">
        <v>5</v>
      </c>
      <c r="G3143" s="32">
        <v>3972</v>
      </c>
      <c r="H3143" s="32">
        <v>5362</v>
      </c>
    </row>
    <row r="3144" spans="1:8" x14ac:dyDescent="0.3">
      <c r="A3144" t="s">
        <v>143</v>
      </c>
      <c r="B3144" t="s">
        <v>239</v>
      </c>
      <c r="C3144" s="32">
        <v>2722</v>
      </c>
      <c r="D3144" s="1">
        <v>45809</v>
      </c>
      <c r="E3144" s="32">
        <v>2025</v>
      </c>
      <c r="F3144" s="32">
        <v>6</v>
      </c>
      <c r="G3144" s="32">
        <v>18680</v>
      </c>
      <c r="H3144" s="32">
        <v>21402</v>
      </c>
    </row>
    <row r="3145" spans="1:8" x14ac:dyDescent="0.3">
      <c r="A3145" t="s">
        <v>143</v>
      </c>
      <c r="B3145" t="s">
        <v>240</v>
      </c>
      <c r="C3145" s="32">
        <v>5209</v>
      </c>
      <c r="D3145" s="1">
        <v>45839</v>
      </c>
      <c r="E3145" s="32">
        <v>2025</v>
      </c>
      <c r="F3145" s="32">
        <v>7</v>
      </c>
      <c r="G3145" s="32">
        <v>2499</v>
      </c>
      <c r="H3145" s="32">
        <v>7708</v>
      </c>
    </row>
    <row r="3146" spans="1:8" x14ac:dyDescent="0.3">
      <c r="A3146" t="s">
        <v>143</v>
      </c>
      <c r="B3146" t="s">
        <v>241</v>
      </c>
      <c r="C3146" s="32">
        <v>1519</v>
      </c>
      <c r="D3146" s="1">
        <v>45870</v>
      </c>
      <c r="E3146" s="32">
        <v>2025</v>
      </c>
      <c r="F3146" s="32">
        <v>8</v>
      </c>
      <c r="G3146" s="32">
        <v>929</v>
      </c>
      <c r="H3146" s="32">
        <v>2448</v>
      </c>
    </row>
    <row r="3147" spans="1:8" x14ac:dyDescent="0.3">
      <c r="A3147" t="s">
        <v>143</v>
      </c>
      <c r="B3147" t="s">
        <v>242</v>
      </c>
      <c r="C3147" s="32">
        <v>4431</v>
      </c>
      <c r="D3147" s="1">
        <v>45901</v>
      </c>
      <c r="E3147" s="32">
        <v>2025</v>
      </c>
      <c r="F3147" s="32">
        <v>9</v>
      </c>
      <c r="G3147" s="32">
        <v>19830</v>
      </c>
      <c r="H3147" s="32">
        <v>24261</v>
      </c>
    </row>
    <row r="3148" spans="1:8" x14ac:dyDescent="0.3">
      <c r="A3148" t="s">
        <v>144</v>
      </c>
      <c r="B3148" t="s">
        <v>221</v>
      </c>
      <c r="C3148" s="32">
        <v>534973</v>
      </c>
      <c r="D3148" s="1">
        <v>45292</v>
      </c>
      <c r="E3148" s="32">
        <v>2024</v>
      </c>
      <c r="F3148" s="32">
        <v>1</v>
      </c>
      <c r="G3148" s="32">
        <v>232704</v>
      </c>
      <c r="H3148" s="32">
        <v>767677</v>
      </c>
    </row>
    <row r="3149" spans="1:8" x14ac:dyDescent="0.3">
      <c r="A3149" t="s">
        <v>144</v>
      </c>
      <c r="B3149" t="s">
        <v>222</v>
      </c>
      <c r="C3149" s="32">
        <v>497954</v>
      </c>
      <c r="D3149" s="1">
        <v>45566</v>
      </c>
      <c r="E3149" s="32">
        <v>2024</v>
      </c>
      <c r="F3149" s="32">
        <v>10</v>
      </c>
      <c r="G3149" s="32">
        <v>528062</v>
      </c>
      <c r="H3149" s="32">
        <v>1026016</v>
      </c>
    </row>
    <row r="3150" spans="1:8" x14ac:dyDescent="0.3">
      <c r="A3150" t="s">
        <v>144</v>
      </c>
      <c r="B3150" t="s">
        <v>223</v>
      </c>
      <c r="C3150" s="32">
        <v>390036</v>
      </c>
      <c r="D3150" s="1">
        <v>45597</v>
      </c>
      <c r="E3150" s="32">
        <v>2024</v>
      </c>
      <c r="F3150" s="32">
        <v>11</v>
      </c>
      <c r="G3150" s="32">
        <v>303143</v>
      </c>
      <c r="H3150" s="32">
        <v>693179</v>
      </c>
    </row>
    <row r="3151" spans="1:8" x14ac:dyDescent="0.3">
      <c r="A3151" t="s">
        <v>144</v>
      </c>
      <c r="B3151" t="s">
        <v>224</v>
      </c>
      <c r="C3151" s="32">
        <v>476173</v>
      </c>
      <c r="D3151" s="1">
        <v>45627</v>
      </c>
      <c r="E3151" s="32">
        <v>2024</v>
      </c>
      <c r="F3151" s="32">
        <v>12</v>
      </c>
      <c r="G3151" s="32">
        <v>422199</v>
      </c>
      <c r="H3151" s="32">
        <v>898372</v>
      </c>
    </row>
    <row r="3152" spans="1:8" x14ac:dyDescent="0.3">
      <c r="A3152" t="s">
        <v>144</v>
      </c>
      <c r="B3152" t="s">
        <v>225</v>
      </c>
      <c r="C3152" s="32">
        <v>391509</v>
      </c>
      <c r="D3152" s="1">
        <v>45323</v>
      </c>
      <c r="E3152" s="32">
        <v>2024</v>
      </c>
      <c r="F3152" s="32">
        <v>2</v>
      </c>
      <c r="G3152" s="32">
        <v>271368</v>
      </c>
      <c r="H3152" s="32">
        <v>662877</v>
      </c>
    </row>
    <row r="3153" spans="1:8" x14ac:dyDescent="0.3">
      <c r="A3153" t="s">
        <v>144</v>
      </c>
      <c r="B3153" t="s">
        <v>226</v>
      </c>
      <c r="C3153" s="32">
        <v>482255</v>
      </c>
      <c r="D3153" s="1">
        <v>45352</v>
      </c>
      <c r="E3153" s="32">
        <v>2024</v>
      </c>
      <c r="F3153" s="32">
        <v>3</v>
      </c>
      <c r="G3153" s="32">
        <v>295326</v>
      </c>
      <c r="H3153" s="32">
        <v>777581</v>
      </c>
    </row>
    <row r="3154" spans="1:8" x14ac:dyDescent="0.3">
      <c r="A3154" t="s">
        <v>144</v>
      </c>
      <c r="B3154" t="s">
        <v>227</v>
      </c>
      <c r="C3154" s="32">
        <v>545464</v>
      </c>
      <c r="D3154" s="1">
        <v>45383</v>
      </c>
      <c r="E3154" s="32">
        <v>2024</v>
      </c>
      <c r="F3154" s="32">
        <v>4</v>
      </c>
      <c r="G3154" s="32">
        <v>310220</v>
      </c>
      <c r="H3154" s="32">
        <v>855684</v>
      </c>
    </row>
    <row r="3155" spans="1:8" x14ac:dyDescent="0.3">
      <c r="A3155" t="s">
        <v>144</v>
      </c>
      <c r="B3155" t="s">
        <v>228</v>
      </c>
      <c r="C3155" s="32">
        <v>519444</v>
      </c>
      <c r="D3155" s="1">
        <v>45413</v>
      </c>
      <c r="E3155" s="32">
        <v>2024</v>
      </c>
      <c r="F3155" s="32">
        <v>5</v>
      </c>
      <c r="G3155" s="32">
        <v>405008</v>
      </c>
      <c r="H3155" s="32">
        <v>924452</v>
      </c>
    </row>
    <row r="3156" spans="1:8" x14ac:dyDescent="0.3">
      <c r="A3156" t="s">
        <v>144</v>
      </c>
      <c r="B3156" t="s">
        <v>229</v>
      </c>
      <c r="C3156" s="32">
        <v>548652</v>
      </c>
      <c r="D3156" s="1">
        <v>45444</v>
      </c>
      <c r="E3156" s="32">
        <v>2024</v>
      </c>
      <c r="F3156" s="32">
        <v>6</v>
      </c>
      <c r="G3156" s="32">
        <v>293144</v>
      </c>
      <c r="H3156" s="32">
        <v>841796</v>
      </c>
    </row>
    <row r="3157" spans="1:8" x14ac:dyDescent="0.3">
      <c r="A3157" t="s">
        <v>144</v>
      </c>
      <c r="B3157" t="s">
        <v>230</v>
      </c>
      <c r="C3157" s="32">
        <v>556289</v>
      </c>
      <c r="D3157" s="1">
        <v>45474</v>
      </c>
      <c r="E3157" s="32">
        <v>2024</v>
      </c>
      <c r="F3157" s="32">
        <v>7</v>
      </c>
      <c r="G3157" s="32">
        <v>383161</v>
      </c>
      <c r="H3157" s="32">
        <v>939450</v>
      </c>
    </row>
    <row r="3158" spans="1:8" x14ac:dyDescent="0.3">
      <c r="A3158" t="s">
        <v>144</v>
      </c>
      <c r="B3158" t="s">
        <v>231</v>
      </c>
      <c r="C3158" s="32">
        <v>461079</v>
      </c>
      <c r="D3158" s="1">
        <v>45505</v>
      </c>
      <c r="E3158" s="32">
        <v>2024</v>
      </c>
      <c r="F3158" s="32">
        <v>8</v>
      </c>
      <c r="G3158" s="32">
        <v>352111</v>
      </c>
      <c r="H3158" s="32">
        <v>813190</v>
      </c>
    </row>
    <row r="3159" spans="1:8" x14ac:dyDescent="0.3">
      <c r="A3159" t="s">
        <v>144</v>
      </c>
      <c r="B3159" t="s">
        <v>232</v>
      </c>
      <c r="C3159" s="32">
        <v>456850</v>
      </c>
      <c r="D3159" s="1">
        <v>45536</v>
      </c>
      <c r="E3159" s="32">
        <v>2024</v>
      </c>
      <c r="F3159" s="32">
        <v>9</v>
      </c>
      <c r="G3159" s="32">
        <v>702978</v>
      </c>
      <c r="H3159" s="32">
        <v>1159828</v>
      </c>
    </row>
    <row r="3160" spans="1:8" x14ac:dyDescent="0.3">
      <c r="A3160" t="s">
        <v>144</v>
      </c>
      <c r="B3160" t="s">
        <v>233</v>
      </c>
      <c r="C3160" s="32">
        <v>500606</v>
      </c>
      <c r="D3160" s="1">
        <v>45658</v>
      </c>
      <c r="E3160" s="32">
        <v>2025</v>
      </c>
      <c r="F3160" s="32">
        <v>1</v>
      </c>
      <c r="G3160" s="32">
        <v>315105</v>
      </c>
      <c r="H3160" s="32">
        <v>815711</v>
      </c>
    </row>
    <row r="3161" spans="1:8" x14ac:dyDescent="0.3">
      <c r="A3161" t="s">
        <v>144</v>
      </c>
      <c r="B3161" t="s">
        <v>234</v>
      </c>
      <c r="C3161" s="32">
        <v>414020</v>
      </c>
      <c r="D3161" s="1">
        <v>45931</v>
      </c>
      <c r="E3161" s="32">
        <v>2025</v>
      </c>
      <c r="F3161" s="32">
        <v>10</v>
      </c>
      <c r="G3161" s="32">
        <v>371256</v>
      </c>
      <c r="H3161" s="32">
        <v>785276</v>
      </c>
    </row>
    <row r="3162" spans="1:8" x14ac:dyDescent="0.3">
      <c r="A3162" t="s">
        <v>144</v>
      </c>
      <c r="B3162" t="s">
        <v>235</v>
      </c>
      <c r="C3162" s="32">
        <v>439762</v>
      </c>
      <c r="D3162" s="1">
        <v>45689</v>
      </c>
      <c r="E3162" s="32">
        <v>2025</v>
      </c>
      <c r="F3162" s="32">
        <v>2</v>
      </c>
      <c r="G3162" s="32">
        <v>320644</v>
      </c>
      <c r="H3162" s="32">
        <v>760406</v>
      </c>
    </row>
    <row r="3163" spans="1:8" x14ac:dyDescent="0.3">
      <c r="A3163" t="s">
        <v>144</v>
      </c>
      <c r="B3163" t="s">
        <v>236</v>
      </c>
      <c r="C3163" s="32">
        <v>525326</v>
      </c>
      <c r="D3163" s="1">
        <v>45717</v>
      </c>
      <c r="E3163" s="32">
        <v>2025</v>
      </c>
      <c r="F3163" s="32">
        <v>3</v>
      </c>
      <c r="G3163" s="32">
        <v>338631</v>
      </c>
      <c r="H3163" s="32">
        <v>863957</v>
      </c>
    </row>
    <row r="3164" spans="1:8" x14ac:dyDescent="0.3">
      <c r="A3164" t="s">
        <v>144</v>
      </c>
      <c r="B3164" t="s">
        <v>237</v>
      </c>
      <c r="C3164" s="32">
        <v>568680</v>
      </c>
      <c r="D3164" s="1">
        <v>45748</v>
      </c>
      <c r="E3164" s="32">
        <v>2025</v>
      </c>
      <c r="F3164" s="32">
        <v>4</v>
      </c>
      <c r="G3164" s="32">
        <v>408783</v>
      </c>
      <c r="H3164" s="32">
        <v>977463</v>
      </c>
    </row>
    <row r="3165" spans="1:8" x14ac:dyDescent="0.3">
      <c r="A3165" t="s">
        <v>144</v>
      </c>
      <c r="B3165" t="s">
        <v>238</v>
      </c>
      <c r="C3165" s="32">
        <v>553370</v>
      </c>
      <c r="D3165" s="1">
        <v>45778</v>
      </c>
      <c r="E3165" s="32">
        <v>2025</v>
      </c>
      <c r="F3165" s="32">
        <v>5</v>
      </c>
      <c r="G3165" s="32">
        <v>319403</v>
      </c>
      <c r="H3165" s="32">
        <v>872773</v>
      </c>
    </row>
    <row r="3166" spans="1:8" x14ac:dyDescent="0.3">
      <c r="A3166" t="s">
        <v>144</v>
      </c>
      <c r="B3166" t="s">
        <v>239</v>
      </c>
      <c r="C3166" s="32">
        <v>504620</v>
      </c>
      <c r="D3166" s="1">
        <v>45809</v>
      </c>
      <c r="E3166" s="32">
        <v>2025</v>
      </c>
      <c r="F3166" s="32">
        <v>6</v>
      </c>
      <c r="G3166" s="32">
        <v>295210</v>
      </c>
      <c r="H3166" s="32">
        <v>799830</v>
      </c>
    </row>
    <row r="3167" spans="1:8" x14ac:dyDescent="0.3">
      <c r="A3167" t="s">
        <v>144</v>
      </c>
      <c r="B3167" t="s">
        <v>240</v>
      </c>
      <c r="C3167" s="32">
        <v>514117</v>
      </c>
      <c r="D3167" s="1">
        <v>45839</v>
      </c>
      <c r="E3167" s="32">
        <v>2025</v>
      </c>
      <c r="F3167" s="32">
        <v>7</v>
      </c>
      <c r="G3167" s="32">
        <v>344545</v>
      </c>
      <c r="H3167" s="32">
        <v>858662</v>
      </c>
    </row>
    <row r="3168" spans="1:8" x14ac:dyDescent="0.3">
      <c r="A3168" t="s">
        <v>144</v>
      </c>
      <c r="B3168" t="s">
        <v>241</v>
      </c>
      <c r="C3168" s="32">
        <v>446222</v>
      </c>
      <c r="D3168" s="1">
        <v>45870</v>
      </c>
      <c r="E3168" s="32">
        <v>2025</v>
      </c>
      <c r="F3168" s="32">
        <v>8</v>
      </c>
      <c r="G3168" s="32">
        <v>367643</v>
      </c>
      <c r="H3168" s="32">
        <v>813865</v>
      </c>
    </row>
    <row r="3169" spans="1:8" x14ac:dyDescent="0.3">
      <c r="A3169" t="s">
        <v>144</v>
      </c>
      <c r="B3169" t="s">
        <v>242</v>
      </c>
      <c r="C3169" s="32">
        <v>505865</v>
      </c>
      <c r="D3169" s="1">
        <v>45901</v>
      </c>
      <c r="E3169" s="32">
        <v>2025</v>
      </c>
      <c r="F3169" s="32">
        <v>9</v>
      </c>
      <c r="G3169" s="32">
        <v>377837</v>
      </c>
      <c r="H3169" s="32">
        <v>883702</v>
      </c>
    </row>
    <row r="3170" spans="1:8" x14ac:dyDescent="0.3">
      <c r="A3170" t="s">
        <v>145</v>
      </c>
      <c r="B3170" t="s">
        <v>221</v>
      </c>
      <c r="C3170" s="32">
        <v>330531</v>
      </c>
      <c r="D3170" s="1">
        <v>45292</v>
      </c>
      <c r="E3170" s="32">
        <v>2024</v>
      </c>
      <c r="F3170" s="32">
        <v>1</v>
      </c>
      <c r="G3170" s="32">
        <v>264243</v>
      </c>
      <c r="H3170" s="32">
        <v>594774</v>
      </c>
    </row>
    <row r="3171" spans="1:8" x14ac:dyDescent="0.3">
      <c r="A3171" t="s">
        <v>145</v>
      </c>
      <c r="B3171" t="s">
        <v>222</v>
      </c>
      <c r="C3171" s="32">
        <v>441975</v>
      </c>
      <c r="D3171" s="1">
        <v>45566</v>
      </c>
      <c r="E3171" s="32">
        <v>2024</v>
      </c>
      <c r="F3171" s="32">
        <v>10</v>
      </c>
      <c r="G3171" s="32">
        <v>208342</v>
      </c>
      <c r="H3171" s="32">
        <v>650317</v>
      </c>
    </row>
    <row r="3172" spans="1:8" x14ac:dyDescent="0.3">
      <c r="A3172" t="s">
        <v>145</v>
      </c>
      <c r="B3172" t="s">
        <v>223</v>
      </c>
      <c r="C3172" s="32">
        <v>344548</v>
      </c>
      <c r="D3172" s="1">
        <v>45597</v>
      </c>
      <c r="E3172" s="32">
        <v>2024</v>
      </c>
      <c r="F3172" s="32">
        <v>11</v>
      </c>
      <c r="G3172" s="32">
        <v>184912</v>
      </c>
      <c r="H3172" s="32">
        <v>529460</v>
      </c>
    </row>
    <row r="3173" spans="1:8" x14ac:dyDescent="0.3">
      <c r="A3173" t="s">
        <v>145</v>
      </c>
      <c r="B3173" t="s">
        <v>224</v>
      </c>
      <c r="C3173" s="32">
        <v>388578</v>
      </c>
      <c r="D3173" s="1">
        <v>45627</v>
      </c>
      <c r="E3173" s="32">
        <v>2024</v>
      </c>
      <c r="F3173" s="32">
        <v>12</v>
      </c>
      <c r="G3173" s="32">
        <v>249595</v>
      </c>
      <c r="H3173" s="32">
        <v>638173</v>
      </c>
    </row>
    <row r="3174" spans="1:8" x14ac:dyDescent="0.3">
      <c r="A3174" t="s">
        <v>145</v>
      </c>
      <c r="B3174" t="s">
        <v>225</v>
      </c>
      <c r="C3174" s="32">
        <v>384765</v>
      </c>
      <c r="D3174" s="1">
        <v>45323</v>
      </c>
      <c r="E3174" s="32">
        <v>2024</v>
      </c>
      <c r="F3174" s="32">
        <v>2</v>
      </c>
      <c r="G3174" s="32">
        <v>179807</v>
      </c>
      <c r="H3174" s="32">
        <v>564572</v>
      </c>
    </row>
    <row r="3175" spans="1:8" x14ac:dyDescent="0.3">
      <c r="A3175" t="s">
        <v>145</v>
      </c>
      <c r="B3175" t="s">
        <v>226</v>
      </c>
      <c r="C3175" s="32">
        <v>399464</v>
      </c>
      <c r="D3175" s="1">
        <v>45352</v>
      </c>
      <c r="E3175" s="32">
        <v>2024</v>
      </c>
      <c r="F3175" s="32">
        <v>3</v>
      </c>
      <c r="G3175" s="32">
        <v>274705</v>
      </c>
      <c r="H3175" s="32">
        <v>674169</v>
      </c>
    </row>
    <row r="3176" spans="1:8" x14ac:dyDescent="0.3">
      <c r="A3176" t="s">
        <v>145</v>
      </c>
      <c r="B3176" t="s">
        <v>227</v>
      </c>
      <c r="C3176" s="32">
        <v>413801</v>
      </c>
      <c r="D3176" s="1">
        <v>45383</v>
      </c>
      <c r="E3176" s="32">
        <v>2024</v>
      </c>
      <c r="F3176" s="32">
        <v>4</v>
      </c>
      <c r="G3176" s="32">
        <v>252146</v>
      </c>
      <c r="H3176" s="32">
        <v>665947</v>
      </c>
    </row>
    <row r="3177" spans="1:8" x14ac:dyDescent="0.3">
      <c r="A3177" t="s">
        <v>145</v>
      </c>
      <c r="B3177" t="s">
        <v>228</v>
      </c>
      <c r="C3177" s="32">
        <v>420048</v>
      </c>
      <c r="D3177" s="1">
        <v>45413</v>
      </c>
      <c r="E3177" s="32">
        <v>2024</v>
      </c>
      <c r="F3177" s="32">
        <v>5</v>
      </c>
      <c r="G3177" s="32">
        <v>412425</v>
      </c>
      <c r="H3177" s="32">
        <v>832473</v>
      </c>
    </row>
    <row r="3178" spans="1:8" x14ac:dyDescent="0.3">
      <c r="A3178" t="s">
        <v>145</v>
      </c>
      <c r="B3178" t="s">
        <v>229</v>
      </c>
      <c r="C3178" s="32">
        <v>375194</v>
      </c>
      <c r="D3178" s="1">
        <v>45444</v>
      </c>
      <c r="E3178" s="32">
        <v>2024</v>
      </c>
      <c r="F3178" s="32">
        <v>6</v>
      </c>
      <c r="G3178" s="32">
        <v>262261</v>
      </c>
      <c r="H3178" s="32">
        <v>637455</v>
      </c>
    </row>
    <row r="3179" spans="1:8" x14ac:dyDescent="0.3">
      <c r="A3179" t="s">
        <v>145</v>
      </c>
      <c r="B3179" t="s">
        <v>230</v>
      </c>
      <c r="C3179" s="32">
        <v>412719</v>
      </c>
      <c r="D3179" s="1">
        <v>45474</v>
      </c>
      <c r="E3179" s="32">
        <v>2024</v>
      </c>
      <c r="F3179" s="32">
        <v>7</v>
      </c>
      <c r="G3179" s="32">
        <v>181648</v>
      </c>
      <c r="H3179" s="32">
        <v>594367</v>
      </c>
    </row>
    <row r="3180" spans="1:8" x14ac:dyDescent="0.3">
      <c r="A3180" t="s">
        <v>145</v>
      </c>
      <c r="B3180" t="s">
        <v>231</v>
      </c>
      <c r="C3180" s="32">
        <v>441291</v>
      </c>
      <c r="D3180" s="1">
        <v>45505</v>
      </c>
      <c r="E3180" s="32">
        <v>2024</v>
      </c>
      <c r="F3180" s="32">
        <v>8</v>
      </c>
      <c r="G3180" s="32">
        <v>255799</v>
      </c>
      <c r="H3180" s="32">
        <v>697090</v>
      </c>
    </row>
    <row r="3181" spans="1:8" x14ac:dyDescent="0.3">
      <c r="A3181" t="s">
        <v>145</v>
      </c>
      <c r="B3181" t="s">
        <v>232</v>
      </c>
      <c r="C3181" s="32">
        <v>412605</v>
      </c>
      <c r="D3181" s="1">
        <v>45536</v>
      </c>
      <c r="E3181" s="32">
        <v>2024</v>
      </c>
      <c r="F3181" s="32">
        <v>9</v>
      </c>
      <c r="G3181" s="32">
        <v>215103</v>
      </c>
      <c r="H3181" s="32">
        <v>627708</v>
      </c>
    </row>
    <row r="3182" spans="1:8" x14ac:dyDescent="0.3">
      <c r="A3182" t="s">
        <v>145</v>
      </c>
      <c r="B3182" t="s">
        <v>233</v>
      </c>
      <c r="C3182" s="32">
        <v>335512</v>
      </c>
      <c r="D3182" s="1">
        <v>45658</v>
      </c>
      <c r="E3182" s="32">
        <v>2025</v>
      </c>
      <c r="F3182" s="32">
        <v>1</v>
      </c>
      <c r="G3182" s="32">
        <v>185223</v>
      </c>
      <c r="H3182" s="32">
        <v>520735</v>
      </c>
    </row>
    <row r="3183" spans="1:8" x14ac:dyDescent="0.3">
      <c r="A3183" t="s">
        <v>145</v>
      </c>
      <c r="B3183" t="s">
        <v>234</v>
      </c>
      <c r="C3183" s="32">
        <v>430481</v>
      </c>
      <c r="D3183" s="1">
        <v>45931</v>
      </c>
      <c r="E3183" s="32">
        <v>2025</v>
      </c>
      <c r="F3183" s="32">
        <v>10</v>
      </c>
      <c r="G3183" s="32">
        <v>198325</v>
      </c>
      <c r="H3183" s="32">
        <v>628806</v>
      </c>
    </row>
    <row r="3184" spans="1:8" x14ac:dyDescent="0.3">
      <c r="A3184" t="s">
        <v>145</v>
      </c>
      <c r="B3184" t="s">
        <v>235</v>
      </c>
      <c r="C3184" s="32">
        <v>321513</v>
      </c>
      <c r="D3184" s="1">
        <v>45689</v>
      </c>
      <c r="E3184" s="32">
        <v>2025</v>
      </c>
      <c r="F3184" s="32">
        <v>2</v>
      </c>
      <c r="G3184" s="32">
        <v>193121</v>
      </c>
      <c r="H3184" s="32">
        <v>514634</v>
      </c>
    </row>
    <row r="3185" spans="1:8" x14ac:dyDescent="0.3">
      <c r="A3185" t="s">
        <v>145</v>
      </c>
      <c r="B3185" t="s">
        <v>236</v>
      </c>
      <c r="C3185" s="32">
        <v>461634</v>
      </c>
      <c r="D3185" s="1">
        <v>45717</v>
      </c>
      <c r="E3185" s="32">
        <v>2025</v>
      </c>
      <c r="F3185" s="32">
        <v>3</v>
      </c>
      <c r="G3185" s="32">
        <v>256610</v>
      </c>
      <c r="H3185" s="32">
        <v>718244</v>
      </c>
    </row>
    <row r="3186" spans="1:8" x14ac:dyDescent="0.3">
      <c r="A3186" t="s">
        <v>145</v>
      </c>
      <c r="B3186" t="s">
        <v>237</v>
      </c>
      <c r="C3186" s="32">
        <v>460668</v>
      </c>
      <c r="D3186" s="1">
        <v>45748</v>
      </c>
      <c r="E3186" s="32">
        <v>2025</v>
      </c>
      <c r="F3186" s="32">
        <v>4</v>
      </c>
      <c r="G3186" s="32">
        <v>217159</v>
      </c>
      <c r="H3186" s="32">
        <v>677827</v>
      </c>
    </row>
    <row r="3187" spans="1:8" x14ac:dyDescent="0.3">
      <c r="A3187" t="s">
        <v>145</v>
      </c>
      <c r="B3187" t="s">
        <v>238</v>
      </c>
      <c r="C3187" s="32">
        <v>426401</v>
      </c>
      <c r="D3187" s="1">
        <v>45778</v>
      </c>
      <c r="E3187" s="32">
        <v>2025</v>
      </c>
      <c r="F3187" s="32">
        <v>5</v>
      </c>
      <c r="G3187" s="32">
        <v>197447</v>
      </c>
      <c r="H3187" s="32">
        <v>623848</v>
      </c>
    </row>
    <row r="3188" spans="1:8" x14ac:dyDescent="0.3">
      <c r="A3188" t="s">
        <v>145</v>
      </c>
      <c r="B3188" t="s">
        <v>239</v>
      </c>
      <c r="C3188" s="32">
        <v>455600</v>
      </c>
      <c r="D3188" s="1">
        <v>45809</v>
      </c>
      <c r="E3188" s="32">
        <v>2025</v>
      </c>
      <c r="F3188" s="32">
        <v>6</v>
      </c>
      <c r="G3188" s="32">
        <v>224585</v>
      </c>
      <c r="H3188" s="32">
        <v>680185</v>
      </c>
    </row>
    <row r="3189" spans="1:8" x14ac:dyDescent="0.3">
      <c r="A3189" t="s">
        <v>145</v>
      </c>
      <c r="B3189" t="s">
        <v>240</v>
      </c>
      <c r="C3189" s="32">
        <v>461489</v>
      </c>
      <c r="D3189" s="1">
        <v>45839</v>
      </c>
      <c r="E3189" s="32">
        <v>2025</v>
      </c>
      <c r="F3189" s="32">
        <v>7</v>
      </c>
      <c r="G3189" s="32">
        <v>178178</v>
      </c>
      <c r="H3189" s="32">
        <v>639667</v>
      </c>
    </row>
    <row r="3190" spans="1:8" x14ac:dyDescent="0.3">
      <c r="A3190" t="s">
        <v>145</v>
      </c>
      <c r="B3190" t="s">
        <v>241</v>
      </c>
      <c r="C3190" s="32">
        <v>481270</v>
      </c>
      <c r="D3190" s="1">
        <v>45870</v>
      </c>
      <c r="E3190" s="32">
        <v>2025</v>
      </c>
      <c r="F3190" s="32">
        <v>8</v>
      </c>
      <c r="G3190" s="32">
        <v>213840</v>
      </c>
      <c r="H3190" s="32">
        <v>695110</v>
      </c>
    </row>
    <row r="3191" spans="1:8" x14ac:dyDescent="0.3">
      <c r="A3191" t="s">
        <v>145</v>
      </c>
      <c r="B3191" t="s">
        <v>242</v>
      </c>
      <c r="C3191" s="32">
        <v>471064</v>
      </c>
      <c r="D3191" s="1">
        <v>45901</v>
      </c>
      <c r="E3191" s="32">
        <v>2025</v>
      </c>
      <c r="F3191" s="32">
        <v>9</v>
      </c>
      <c r="G3191" s="32">
        <v>180359</v>
      </c>
      <c r="H3191" s="32">
        <v>651423</v>
      </c>
    </row>
    <row r="3192" spans="1:8" x14ac:dyDescent="0.3">
      <c r="A3192" t="s">
        <v>146</v>
      </c>
      <c r="B3192" t="s">
        <v>221</v>
      </c>
      <c r="C3192" s="32">
        <v>1560</v>
      </c>
      <c r="D3192" s="1">
        <v>45292</v>
      </c>
      <c r="E3192" s="32">
        <v>2024</v>
      </c>
      <c r="F3192" s="32">
        <v>1</v>
      </c>
      <c r="G3192" s="32">
        <v>5347</v>
      </c>
      <c r="H3192" s="32">
        <v>6907</v>
      </c>
    </row>
    <row r="3193" spans="1:8" x14ac:dyDescent="0.3">
      <c r="A3193" t="s">
        <v>146</v>
      </c>
      <c r="B3193" t="s">
        <v>222</v>
      </c>
      <c r="C3193" s="32">
        <v>216</v>
      </c>
      <c r="D3193" s="1">
        <v>45566</v>
      </c>
      <c r="E3193" s="32">
        <v>2024</v>
      </c>
      <c r="F3193" s="32">
        <v>10</v>
      </c>
      <c r="G3193" s="32">
        <v>1682</v>
      </c>
      <c r="H3193" s="32">
        <v>1898</v>
      </c>
    </row>
    <row r="3194" spans="1:8" x14ac:dyDescent="0.3">
      <c r="A3194" t="s">
        <v>146</v>
      </c>
      <c r="B3194" t="s">
        <v>223</v>
      </c>
      <c r="C3194" s="32">
        <v>485</v>
      </c>
      <c r="D3194" s="1">
        <v>45597</v>
      </c>
      <c r="E3194" s="32">
        <v>2024</v>
      </c>
      <c r="F3194" s="32">
        <v>11</v>
      </c>
      <c r="G3194" s="32">
        <v>1254</v>
      </c>
      <c r="H3194" s="32">
        <v>1739</v>
      </c>
    </row>
    <row r="3195" spans="1:8" x14ac:dyDescent="0.3">
      <c r="A3195" t="s">
        <v>146</v>
      </c>
      <c r="B3195" t="s">
        <v>224</v>
      </c>
      <c r="C3195" s="32">
        <v>422</v>
      </c>
      <c r="D3195" s="1">
        <v>45627</v>
      </c>
      <c r="E3195" s="32">
        <v>2024</v>
      </c>
      <c r="F3195" s="32">
        <v>12</v>
      </c>
      <c r="G3195" s="32">
        <v>1255</v>
      </c>
      <c r="H3195" s="32">
        <v>1677</v>
      </c>
    </row>
    <row r="3196" spans="1:8" x14ac:dyDescent="0.3">
      <c r="A3196" t="s">
        <v>146</v>
      </c>
      <c r="B3196" t="s">
        <v>225</v>
      </c>
      <c r="C3196" s="32">
        <v>788</v>
      </c>
      <c r="D3196" s="1">
        <v>45323</v>
      </c>
      <c r="E3196" s="32">
        <v>2024</v>
      </c>
      <c r="F3196" s="32">
        <v>2</v>
      </c>
      <c r="G3196" s="32">
        <v>13848</v>
      </c>
      <c r="H3196" s="32">
        <v>14636</v>
      </c>
    </row>
    <row r="3197" spans="1:8" x14ac:dyDescent="0.3">
      <c r="A3197" t="s">
        <v>146</v>
      </c>
      <c r="B3197" t="s">
        <v>226</v>
      </c>
      <c r="C3197" s="32">
        <v>922</v>
      </c>
      <c r="D3197" s="1">
        <v>45352</v>
      </c>
      <c r="E3197" s="32">
        <v>2024</v>
      </c>
      <c r="F3197" s="32">
        <v>3</v>
      </c>
      <c r="G3197" s="32">
        <v>9799</v>
      </c>
      <c r="H3197" s="32">
        <v>10721</v>
      </c>
    </row>
    <row r="3198" spans="1:8" x14ac:dyDescent="0.3">
      <c r="A3198" t="s">
        <v>146</v>
      </c>
      <c r="B3198" t="s">
        <v>227</v>
      </c>
      <c r="C3198" s="32">
        <v>1612</v>
      </c>
      <c r="D3198" s="1">
        <v>45383</v>
      </c>
      <c r="E3198" s="32">
        <v>2024</v>
      </c>
      <c r="F3198" s="32">
        <v>4</v>
      </c>
      <c r="G3198" s="32">
        <v>920</v>
      </c>
      <c r="H3198" s="32">
        <v>2532</v>
      </c>
    </row>
    <row r="3199" spans="1:8" x14ac:dyDescent="0.3">
      <c r="A3199" t="s">
        <v>146</v>
      </c>
      <c r="B3199" t="s">
        <v>228</v>
      </c>
      <c r="C3199" s="32">
        <v>131</v>
      </c>
      <c r="D3199" s="1">
        <v>45413</v>
      </c>
      <c r="E3199" s="32">
        <v>2024</v>
      </c>
      <c r="F3199" s="32">
        <v>5</v>
      </c>
      <c r="G3199" s="32">
        <v>814</v>
      </c>
      <c r="H3199" s="32">
        <v>945</v>
      </c>
    </row>
    <row r="3200" spans="1:8" x14ac:dyDescent="0.3">
      <c r="A3200" t="s">
        <v>146</v>
      </c>
      <c r="B3200" t="s">
        <v>229</v>
      </c>
      <c r="C3200" s="32">
        <v>647</v>
      </c>
      <c r="D3200" s="1">
        <v>45444</v>
      </c>
      <c r="E3200" s="32">
        <v>2024</v>
      </c>
      <c r="F3200" s="32">
        <v>6</v>
      </c>
      <c r="G3200" s="32">
        <v>910</v>
      </c>
      <c r="H3200" s="32">
        <v>1557</v>
      </c>
    </row>
    <row r="3201" spans="1:8" x14ac:dyDescent="0.3">
      <c r="A3201" t="s">
        <v>146</v>
      </c>
      <c r="B3201" t="s">
        <v>230</v>
      </c>
      <c r="C3201" s="32">
        <v>144</v>
      </c>
      <c r="D3201" s="1">
        <v>45474</v>
      </c>
      <c r="E3201" s="32">
        <v>2024</v>
      </c>
      <c r="F3201" s="32">
        <v>7</v>
      </c>
      <c r="G3201" s="32">
        <v>2776</v>
      </c>
      <c r="H3201" s="32">
        <v>2920</v>
      </c>
    </row>
    <row r="3202" spans="1:8" x14ac:dyDescent="0.3">
      <c r="A3202" t="s">
        <v>146</v>
      </c>
      <c r="B3202" t="s">
        <v>231</v>
      </c>
      <c r="C3202" s="32">
        <v>314</v>
      </c>
      <c r="D3202" s="1">
        <v>45505</v>
      </c>
      <c r="E3202" s="32">
        <v>2024</v>
      </c>
      <c r="F3202" s="32">
        <v>8</v>
      </c>
      <c r="G3202" s="32">
        <v>875</v>
      </c>
      <c r="H3202" s="32">
        <v>1189</v>
      </c>
    </row>
    <row r="3203" spans="1:8" x14ac:dyDescent="0.3">
      <c r="A3203" t="s">
        <v>146</v>
      </c>
      <c r="B3203" t="s">
        <v>232</v>
      </c>
      <c r="C3203" s="32">
        <v>1268</v>
      </c>
      <c r="D3203" s="1">
        <v>45536</v>
      </c>
      <c r="E3203" s="32">
        <v>2024</v>
      </c>
      <c r="F3203" s="32">
        <v>9</v>
      </c>
      <c r="G3203" s="32">
        <v>3772</v>
      </c>
      <c r="H3203" s="32">
        <v>5040</v>
      </c>
    </row>
    <row r="3204" spans="1:8" x14ac:dyDescent="0.3">
      <c r="A3204" t="s">
        <v>146</v>
      </c>
      <c r="B3204" t="s">
        <v>233</v>
      </c>
      <c r="C3204" s="32">
        <v>133</v>
      </c>
      <c r="D3204" s="1">
        <v>45658</v>
      </c>
      <c r="E3204" s="32">
        <v>2025</v>
      </c>
      <c r="F3204" s="32">
        <v>1</v>
      </c>
      <c r="G3204" s="32">
        <v>846</v>
      </c>
      <c r="H3204" s="32">
        <v>979</v>
      </c>
    </row>
    <row r="3205" spans="1:8" x14ac:dyDescent="0.3">
      <c r="A3205" t="s">
        <v>146</v>
      </c>
      <c r="B3205" t="s">
        <v>234</v>
      </c>
      <c r="C3205" s="32">
        <v>911</v>
      </c>
      <c r="D3205" s="1">
        <v>45931</v>
      </c>
      <c r="E3205" s="32">
        <v>2025</v>
      </c>
      <c r="F3205" s="32">
        <v>10</v>
      </c>
      <c r="G3205" s="32">
        <v>2739</v>
      </c>
      <c r="H3205" s="32">
        <v>3650</v>
      </c>
    </row>
    <row r="3206" spans="1:8" x14ac:dyDescent="0.3">
      <c r="A3206" t="s">
        <v>146</v>
      </c>
      <c r="B3206" t="s">
        <v>235</v>
      </c>
      <c r="C3206" s="32">
        <v>301</v>
      </c>
      <c r="D3206" s="1">
        <v>45689</v>
      </c>
      <c r="E3206" s="32">
        <v>2025</v>
      </c>
      <c r="F3206" s="32">
        <v>2</v>
      </c>
      <c r="G3206" s="32">
        <v>1514</v>
      </c>
      <c r="H3206" s="32">
        <v>1815</v>
      </c>
    </row>
    <row r="3207" spans="1:8" x14ac:dyDescent="0.3">
      <c r="A3207" t="s">
        <v>146</v>
      </c>
      <c r="B3207" t="s">
        <v>236</v>
      </c>
      <c r="C3207" s="32">
        <v>195</v>
      </c>
      <c r="D3207" s="1">
        <v>45717</v>
      </c>
      <c r="E3207" s="32">
        <v>2025</v>
      </c>
      <c r="F3207" s="32">
        <v>3</v>
      </c>
      <c r="G3207" s="32">
        <v>1130</v>
      </c>
      <c r="H3207" s="32">
        <v>1325</v>
      </c>
    </row>
    <row r="3208" spans="1:8" x14ac:dyDescent="0.3">
      <c r="A3208" t="s">
        <v>146</v>
      </c>
      <c r="B3208" t="s">
        <v>237</v>
      </c>
      <c r="C3208" s="32">
        <v>206</v>
      </c>
      <c r="D3208" s="1">
        <v>45748</v>
      </c>
      <c r="E3208" s="32">
        <v>2025</v>
      </c>
      <c r="F3208" s="32">
        <v>4</v>
      </c>
      <c r="G3208" s="32">
        <v>705</v>
      </c>
      <c r="H3208" s="32">
        <v>911</v>
      </c>
    </row>
    <row r="3209" spans="1:8" x14ac:dyDescent="0.3">
      <c r="A3209" t="s">
        <v>146</v>
      </c>
      <c r="B3209" t="s">
        <v>238</v>
      </c>
      <c r="C3209" s="32">
        <v>264</v>
      </c>
      <c r="D3209" s="1">
        <v>45778</v>
      </c>
      <c r="E3209" s="32">
        <v>2025</v>
      </c>
      <c r="F3209" s="32">
        <v>5</v>
      </c>
      <c r="G3209" s="32">
        <v>1589</v>
      </c>
      <c r="H3209" s="32">
        <v>1853</v>
      </c>
    </row>
    <row r="3210" spans="1:8" x14ac:dyDescent="0.3">
      <c r="A3210" t="s">
        <v>146</v>
      </c>
      <c r="B3210" t="s">
        <v>239</v>
      </c>
      <c r="C3210" s="32">
        <v>254</v>
      </c>
      <c r="D3210" s="1">
        <v>45809</v>
      </c>
      <c r="E3210" s="32">
        <v>2025</v>
      </c>
      <c r="F3210" s="32">
        <v>6</v>
      </c>
      <c r="G3210" s="32">
        <v>2376</v>
      </c>
      <c r="H3210" s="32">
        <v>2630</v>
      </c>
    </row>
    <row r="3211" spans="1:8" x14ac:dyDescent="0.3">
      <c r="A3211" t="s">
        <v>146</v>
      </c>
      <c r="B3211" t="s">
        <v>240</v>
      </c>
      <c r="C3211" s="32">
        <v>100</v>
      </c>
      <c r="D3211" s="1">
        <v>45839</v>
      </c>
      <c r="E3211" s="32">
        <v>2025</v>
      </c>
      <c r="F3211" s="32">
        <v>7</v>
      </c>
      <c r="G3211" s="32">
        <v>1691</v>
      </c>
      <c r="H3211" s="32">
        <v>1791</v>
      </c>
    </row>
    <row r="3212" spans="1:8" x14ac:dyDescent="0.3">
      <c r="A3212" t="s">
        <v>146</v>
      </c>
      <c r="B3212" t="s">
        <v>241</v>
      </c>
      <c r="C3212" s="32">
        <v>242</v>
      </c>
      <c r="D3212" s="1">
        <v>45870</v>
      </c>
      <c r="E3212" s="32">
        <v>2025</v>
      </c>
      <c r="F3212" s="32">
        <v>8</v>
      </c>
      <c r="G3212" s="32">
        <v>2218</v>
      </c>
      <c r="H3212" s="32">
        <v>2460</v>
      </c>
    </row>
    <row r="3213" spans="1:8" x14ac:dyDescent="0.3">
      <c r="A3213" t="s">
        <v>146</v>
      </c>
      <c r="B3213" t="s">
        <v>242</v>
      </c>
      <c r="C3213" s="32">
        <v>125</v>
      </c>
      <c r="D3213" s="1">
        <v>45901</v>
      </c>
      <c r="E3213" s="32">
        <v>2025</v>
      </c>
      <c r="F3213" s="32">
        <v>9</v>
      </c>
      <c r="G3213" s="32">
        <v>1729</v>
      </c>
      <c r="H3213" s="32">
        <v>1854</v>
      </c>
    </row>
    <row r="3214" spans="1:8" x14ac:dyDescent="0.3">
      <c r="A3214" t="s">
        <v>147</v>
      </c>
      <c r="B3214" t="s">
        <v>221</v>
      </c>
      <c r="C3214" s="32">
        <v>543347</v>
      </c>
      <c r="D3214" s="1">
        <v>45292</v>
      </c>
      <c r="E3214" s="32">
        <v>2024</v>
      </c>
      <c r="F3214" s="32">
        <v>1</v>
      </c>
      <c r="G3214" s="32">
        <v>291783</v>
      </c>
      <c r="H3214" s="32">
        <v>835130</v>
      </c>
    </row>
    <row r="3215" spans="1:8" x14ac:dyDescent="0.3">
      <c r="A3215" t="s">
        <v>147</v>
      </c>
      <c r="B3215" t="s">
        <v>222</v>
      </c>
      <c r="C3215" s="32">
        <v>407929</v>
      </c>
      <c r="D3215" s="1">
        <v>45566</v>
      </c>
      <c r="E3215" s="32">
        <v>2024</v>
      </c>
      <c r="F3215" s="32">
        <v>10</v>
      </c>
      <c r="G3215" s="32">
        <v>296126</v>
      </c>
      <c r="H3215" s="32">
        <v>704055</v>
      </c>
    </row>
    <row r="3216" spans="1:8" x14ac:dyDescent="0.3">
      <c r="A3216" t="s">
        <v>147</v>
      </c>
      <c r="B3216" t="s">
        <v>223</v>
      </c>
      <c r="C3216" s="32">
        <v>266142</v>
      </c>
      <c r="D3216" s="1">
        <v>45597</v>
      </c>
      <c r="E3216" s="32">
        <v>2024</v>
      </c>
      <c r="F3216" s="32">
        <v>11</v>
      </c>
      <c r="G3216" s="32">
        <v>293792</v>
      </c>
      <c r="H3216" s="32">
        <v>559934</v>
      </c>
    </row>
    <row r="3217" spans="1:8" x14ac:dyDescent="0.3">
      <c r="A3217" t="s">
        <v>147</v>
      </c>
      <c r="B3217" t="s">
        <v>224</v>
      </c>
      <c r="C3217" s="32">
        <v>424058</v>
      </c>
      <c r="D3217" s="1">
        <v>45627</v>
      </c>
      <c r="E3217" s="32">
        <v>2024</v>
      </c>
      <c r="F3217" s="32">
        <v>12</v>
      </c>
      <c r="G3217" s="32">
        <v>292122</v>
      </c>
      <c r="H3217" s="32">
        <v>716180</v>
      </c>
    </row>
    <row r="3218" spans="1:8" x14ac:dyDescent="0.3">
      <c r="A3218" t="s">
        <v>147</v>
      </c>
      <c r="B3218" t="s">
        <v>225</v>
      </c>
      <c r="C3218" s="32">
        <v>436280</v>
      </c>
      <c r="D3218" s="1">
        <v>45323</v>
      </c>
      <c r="E3218" s="32">
        <v>2024</v>
      </c>
      <c r="F3218" s="32">
        <v>2</v>
      </c>
      <c r="G3218" s="32">
        <v>500988</v>
      </c>
      <c r="H3218" s="32">
        <v>937268</v>
      </c>
    </row>
    <row r="3219" spans="1:8" x14ac:dyDescent="0.3">
      <c r="A3219" t="s">
        <v>147</v>
      </c>
      <c r="B3219" t="s">
        <v>226</v>
      </c>
      <c r="C3219" s="32">
        <v>461576</v>
      </c>
      <c r="D3219" s="1">
        <v>45352</v>
      </c>
      <c r="E3219" s="32">
        <v>2024</v>
      </c>
      <c r="F3219" s="32">
        <v>3</v>
      </c>
      <c r="G3219" s="32">
        <v>412717</v>
      </c>
      <c r="H3219" s="32">
        <v>874293</v>
      </c>
    </row>
    <row r="3220" spans="1:8" x14ac:dyDescent="0.3">
      <c r="A3220" t="s">
        <v>147</v>
      </c>
      <c r="B3220" t="s">
        <v>227</v>
      </c>
      <c r="C3220" s="32">
        <v>756642</v>
      </c>
      <c r="D3220" s="1">
        <v>45383</v>
      </c>
      <c r="E3220" s="32">
        <v>2024</v>
      </c>
      <c r="F3220" s="32">
        <v>4</v>
      </c>
      <c r="G3220" s="32">
        <v>280850</v>
      </c>
      <c r="H3220" s="32">
        <v>1037492</v>
      </c>
    </row>
    <row r="3221" spans="1:8" x14ac:dyDescent="0.3">
      <c r="A3221" t="s">
        <v>147</v>
      </c>
      <c r="B3221" t="s">
        <v>228</v>
      </c>
      <c r="C3221" s="32">
        <v>498801</v>
      </c>
      <c r="D3221" s="1">
        <v>45413</v>
      </c>
      <c r="E3221" s="32">
        <v>2024</v>
      </c>
      <c r="F3221" s="32">
        <v>5</v>
      </c>
      <c r="G3221" s="32">
        <v>459122</v>
      </c>
      <c r="H3221" s="32">
        <v>957923</v>
      </c>
    </row>
    <row r="3222" spans="1:8" x14ac:dyDescent="0.3">
      <c r="A3222" t="s">
        <v>147</v>
      </c>
      <c r="B3222" t="s">
        <v>229</v>
      </c>
      <c r="C3222" s="32">
        <v>506429</v>
      </c>
      <c r="D3222" s="1">
        <v>45444</v>
      </c>
      <c r="E3222" s="32">
        <v>2024</v>
      </c>
      <c r="F3222" s="32">
        <v>6</v>
      </c>
      <c r="G3222" s="32">
        <v>306959</v>
      </c>
      <c r="H3222" s="32">
        <v>813388</v>
      </c>
    </row>
    <row r="3223" spans="1:8" x14ac:dyDescent="0.3">
      <c r="A3223" t="s">
        <v>147</v>
      </c>
      <c r="B3223" t="s">
        <v>230</v>
      </c>
      <c r="C3223" s="32">
        <v>692049</v>
      </c>
      <c r="D3223" s="1">
        <v>45474</v>
      </c>
      <c r="E3223" s="32">
        <v>2024</v>
      </c>
      <c r="F3223" s="32">
        <v>7</v>
      </c>
      <c r="G3223" s="32">
        <v>577294</v>
      </c>
      <c r="H3223" s="32">
        <v>1269343</v>
      </c>
    </row>
    <row r="3224" spans="1:8" x14ac:dyDescent="0.3">
      <c r="A3224" t="s">
        <v>147</v>
      </c>
      <c r="B3224" t="s">
        <v>231</v>
      </c>
      <c r="C3224" s="32">
        <v>393069</v>
      </c>
      <c r="D3224" s="1">
        <v>45505</v>
      </c>
      <c r="E3224" s="32">
        <v>2024</v>
      </c>
      <c r="F3224" s="32">
        <v>8</v>
      </c>
      <c r="G3224" s="32">
        <v>219733</v>
      </c>
      <c r="H3224" s="32">
        <v>612802</v>
      </c>
    </row>
    <row r="3225" spans="1:8" x14ac:dyDescent="0.3">
      <c r="A3225" t="s">
        <v>147</v>
      </c>
      <c r="B3225" t="s">
        <v>232</v>
      </c>
      <c r="C3225" s="32">
        <v>482093</v>
      </c>
      <c r="D3225" s="1">
        <v>45536</v>
      </c>
      <c r="E3225" s="32">
        <v>2024</v>
      </c>
      <c r="F3225" s="32">
        <v>9</v>
      </c>
      <c r="G3225" s="32">
        <v>242812</v>
      </c>
      <c r="H3225" s="32">
        <v>724905</v>
      </c>
    </row>
    <row r="3226" spans="1:8" x14ac:dyDescent="0.3">
      <c r="A3226" t="s">
        <v>147</v>
      </c>
      <c r="B3226" t="s">
        <v>233</v>
      </c>
      <c r="C3226" s="32">
        <v>367958</v>
      </c>
      <c r="D3226" s="1">
        <v>45658</v>
      </c>
      <c r="E3226" s="32">
        <v>2025</v>
      </c>
      <c r="F3226" s="32">
        <v>1</v>
      </c>
      <c r="G3226" s="32">
        <v>213843</v>
      </c>
      <c r="H3226" s="32">
        <v>581801</v>
      </c>
    </row>
    <row r="3227" spans="1:8" x14ac:dyDescent="0.3">
      <c r="A3227" t="s">
        <v>147</v>
      </c>
      <c r="B3227" t="s">
        <v>234</v>
      </c>
      <c r="C3227" s="32">
        <v>381358</v>
      </c>
      <c r="D3227" s="1">
        <v>45931</v>
      </c>
      <c r="E3227" s="32">
        <v>2025</v>
      </c>
      <c r="F3227" s="32">
        <v>10</v>
      </c>
      <c r="G3227" s="32">
        <v>531797</v>
      </c>
      <c r="H3227" s="32">
        <v>913155</v>
      </c>
    </row>
    <row r="3228" spans="1:8" x14ac:dyDescent="0.3">
      <c r="A3228" t="s">
        <v>147</v>
      </c>
      <c r="B3228" t="s">
        <v>235</v>
      </c>
      <c r="C3228" s="32">
        <v>298366</v>
      </c>
      <c r="D3228" s="1">
        <v>45689</v>
      </c>
      <c r="E3228" s="32">
        <v>2025</v>
      </c>
      <c r="F3228" s="32">
        <v>2</v>
      </c>
      <c r="G3228" s="32">
        <v>473567</v>
      </c>
      <c r="H3228" s="32">
        <v>771933</v>
      </c>
    </row>
    <row r="3229" spans="1:8" x14ac:dyDescent="0.3">
      <c r="A3229" t="s">
        <v>147</v>
      </c>
      <c r="B3229" t="s">
        <v>236</v>
      </c>
      <c r="C3229" s="32">
        <v>488682</v>
      </c>
      <c r="D3229" s="1">
        <v>45717</v>
      </c>
      <c r="E3229" s="32">
        <v>2025</v>
      </c>
      <c r="F3229" s="32">
        <v>3</v>
      </c>
      <c r="G3229" s="32">
        <v>730812</v>
      </c>
      <c r="H3229" s="32">
        <v>1219494</v>
      </c>
    </row>
    <row r="3230" spans="1:8" x14ac:dyDescent="0.3">
      <c r="A3230" t="s">
        <v>147</v>
      </c>
      <c r="B3230" t="s">
        <v>237</v>
      </c>
      <c r="C3230" s="32">
        <v>624605</v>
      </c>
      <c r="D3230" s="1">
        <v>45748</v>
      </c>
      <c r="E3230" s="32">
        <v>2025</v>
      </c>
      <c r="F3230" s="32">
        <v>4</v>
      </c>
      <c r="G3230" s="32">
        <v>483651</v>
      </c>
      <c r="H3230" s="32">
        <v>1108256</v>
      </c>
    </row>
    <row r="3231" spans="1:8" x14ac:dyDescent="0.3">
      <c r="A3231" t="s">
        <v>147</v>
      </c>
      <c r="B3231" t="s">
        <v>238</v>
      </c>
      <c r="C3231" s="32">
        <v>411683</v>
      </c>
      <c r="D3231" s="1">
        <v>45778</v>
      </c>
      <c r="E3231" s="32">
        <v>2025</v>
      </c>
      <c r="F3231" s="32">
        <v>5</v>
      </c>
      <c r="G3231" s="32">
        <v>515440</v>
      </c>
      <c r="H3231" s="32">
        <v>927123</v>
      </c>
    </row>
    <row r="3232" spans="1:8" x14ac:dyDescent="0.3">
      <c r="A3232" t="s">
        <v>147</v>
      </c>
      <c r="B3232" t="s">
        <v>239</v>
      </c>
      <c r="C3232" s="32">
        <v>656864</v>
      </c>
      <c r="D3232" s="1">
        <v>45809</v>
      </c>
      <c r="E3232" s="32">
        <v>2025</v>
      </c>
      <c r="F3232" s="32">
        <v>6</v>
      </c>
      <c r="G3232" s="32">
        <v>918917</v>
      </c>
      <c r="H3232" s="32">
        <v>1575781</v>
      </c>
    </row>
    <row r="3233" spans="1:8" x14ac:dyDescent="0.3">
      <c r="A3233" t="s">
        <v>147</v>
      </c>
      <c r="B3233" t="s">
        <v>240</v>
      </c>
      <c r="C3233" s="32">
        <v>390539</v>
      </c>
      <c r="D3233" s="1">
        <v>45839</v>
      </c>
      <c r="E3233" s="32">
        <v>2025</v>
      </c>
      <c r="F3233" s="32">
        <v>7</v>
      </c>
      <c r="G3233" s="32">
        <v>584436</v>
      </c>
      <c r="H3233" s="32">
        <v>974975</v>
      </c>
    </row>
    <row r="3234" spans="1:8" x14ac:dyDescent="0.3">
      <c r="A3234" t="s">
        <v>147</v>
      </c>
      <c r="B3234" t="s">
        <v>241</v>
      </c>
      <c r="C3234" s="32">
        <v>458945</v>
      </c>
      <c r="D3234" s="1">
        <v>45870</v>
      </c>
      <c r="E3234" s="32">
        <v>2025</v>
      </c>
      <c r="F3234" s="32">
        <v>8</v>
      </c>
      <c r="G3234" s="32">
        <v>830116</v>
      </c>
      <c r="H3234" s="32">
        <v>1289061</v>
      </c>
    </row>
    <row r="3235" spans="1:8" x14ac:dyDescent="0.3">
      <c r="A3235" t="s">
        <v>147</v>
      </c>
      <c r="B3235" t="s">
        <v>242</v>
      </c>
      <c r="C3235" s="32">
        <v>555895</v>
      </c>
      <c r="D3235" s="1">
        <v>45901</v>
      </c>
      <c r="E3235" s="32">
        <v>2025</v>
      </c>
      <c r="F3235" s="32">
        <v>9</v>
      </c>
      <c r="G3235" s="32">
        <v>655855</v>
      </c>
      <c r="H3235" s="32">
        <v>1211750</v>
      </c>
    </row>
    <row r="3236" spans="1:8" x14ac:dyDescent="0.3">
      <c r="A3236" t="s">
        <v>148</v>
      </c>
      <c r="B3236" t="s">
        <v>221</v>
      </c>
      <c r="C3236" s="32">
        <v>359</v>
      </c>
      <c r="D3236" s="1">
        <v>45292</v>
      </c>
      <c r="E3236" s="32">
        <v>2024</v>
      </c>
      <c r="F3236" s="32">
        <v>1</v>
      </c>
      <c r="G3236" s="32">
        <v>67</v>
      </c>
      <c r="H3236" s="32">
        <v>426</v>
      </c>
    </row>
    <row r="3237" spans="1:8" x14ac:dyDescent="0.3">
      <c r="A3237" t="s">
        <v>148</v>
      </c>
      <c r="B3237" t="s">
        <v>222</v>
      </c>
      <c r="C3237" s="32">
        <v>398</v>
      </c>
      <c r="D3237" s="1">
        <v>45566</v>
      </c>
      <c r="E3237" s="32">
        <v>2024</v>
      </c>
      <c r="F3237" s="32">
        <v>10</v>
      </c>
      <c r="G3237" s="32">
        <v>0</v>
      </c>
      <c r="H3237" s="32">
        <v>398</v>
      </c>
    </row>
    <row r="3238" spans="1:8" x14ac:dyDescent="0.3">
      <c r="A3238" t="s">
        <v>148</v>
      </c>
      <c r="B3238" t="s">
        <v>223</v>
      </c>
      <c r="C3238" s="32">
        <v>368</v>
      </c>
      <c r="D3238" s="1">
        <v>45597</v>
      </c>
      <c r="E3238" s="32">
        <v>2024</v>
      </c>
      <c r="F3238" s="32">
        <v>11</v>
      </c>
      <c r="G3238" s="32">
        <v>0</v>
      </c>
      <c r="H3238" s="32">
        <v>368</v>
      </c>
    </row>
    <row r="3239" spans="1:8" x14ac:dyDescent="0.3">
      <c r="A3239" t="s">
        <v>148</v>
      </c>
      <c r="B3239" t="s">
        <v>224</v>
      </c>
      <c r="C3239" s="32">
        <v>548</v>
      </c>
      <c r="D3239" s="1">
        <v>45627</v>
      </c>
      <c r="E3239" s="32">
        <v>2024</v>
      </c>
      <c r="F3239" s="32">
        <v>12</v>
      </c>
      <c r="G3239" s="32">
        <v>0</v>
      </c>
      <c r="H3239" s="32">
        <v>548</v>
      </c>
    </row>
    <row r="3240" spans="1:8" x14ac:dyDescent="0.3">
      <c r="A3240" t="s">
        <v>148</v>
      </c>
      <c r="B3240" t="s">
        <v>225</v>
      </c>
      <c r="C3240" s="32">
        <v>163</v>
      </c>
      <c r="D3240" s="1">
        <v>45323</v>
      </c>
      <c r="E3240" s="32">
        <v>2024</v>
      </c>
      <c r="F3240" s="32">
        <v>2</v>
      </c>
      <c r="G3240" s="32">
        <v>0</v>
      </c>
      <c r="H3240" s="32">
        <v>163</v>
      </c>
    </row>
    <row r="3241" spans="1:8" x14ac:dyDescent="0.3">
      <c r="A3241" t="s">
        <v>148</v>
      </c>
      <c r="B3241" t="s">
        <v>226</v>
      </c>
      <c r="C3241" s="32">
        <v>286</v>
      </c>
      <c r="D3241" s="1">
        <v>45352</v>
      </c>
      <c r="E3241" s="32">
        <v>2024</v>
      </c>
      <c r="F3241" s="32">
        <v>3</v>
      </c>
      <c r="G3241" s="32">
        <v>3</v>
      </c>
      <c r="H3241" s="32">
        <v>289</v>
      </c>
    </row>
    <row r="3242" spans="1:8" x14ac:dyDescent="0.3">
      <c r="A3242" t="s">
        <v>148</v>
      </c>
      <c r="B3242" t="s">
        <v>227</v>
      </c>
      <c r="C3242" s="32">
        <v>465</v>
      </c>
      <c r="D3242" s="1">
        <v>45383</v>
      </c>
      <c r="E3242" s="32">
        <v>2024</v>
      </c>
      <c r="F3242" s="32">
        <v>4</v>
      </c>
      <c r="G3242" s="32">
        <v>0</v>
      </c>
      <c r="H3242" s="32">
        <v>465</v>
      </c>
    </row>
    <row r="3243" spans="1:8" x14ac:dyDescent="0.3">
      <c r="A3243" t="s">
        <v>148</v>
      </c>
      <c r="B3243" t="s">
        <v>228</v>
      </c>
      <c r="C3243" s="32">
        <v>466</v>
      </c>
      <c r="D3243" s="1">
        <v>45413</v>
      </c>
      <c r="E3243" s="32">
        <v>2024</v>
      </c>
      <c r="F3243" s="32">
        <v>5</v>
      </c>
      <c r="G3243" s="32">
        <v>7</v>
      </c>
      <c r="H3243" s="32">
        <v>473</v>
      </c>
    </row>
    <row r="3244" spans="1:8" x14ac:dyDescent="0.3">
      <c r="A3244" t="s">
        <v>148</v>
      </c>
      <c r="B3244" t="s">
        <v>229</v>
      </c>
      <c r="C3244" s="32">
        <v>313</v>
      </c>
      <c r="D3244" s="1">
        <v>45444</v>
      </c>
      <c r="E3244" s="32">
        <v>2024</v>
      </c>
      <c r="F3244" s="32">
        <v>6</v>
      </c>
      <c r="G3244" s="32">
        <v>0</v>
      </c>
      <c r="H3244" s="32">
        <v>313</v>
      </c>
    </row>
    <row r="3245" spans="1:8" x14ac:dyDescent="0.3">
      <c r="A3245" t="s">
        <v>148</v>
      </c>
      <c r="B3245" t="s">
        <v>230</v>
      </c>
      <c r="C3245" s="32">
        <v>619</v>
      </c>
      <c r="D3245" s="1">
        <v>45474</v>
      </c>
      <c r="E3245" s="32">
        <v>2024</v>
      </c>
      <c r="F3245" s="32">
        <v>7</v>
      </c>
      <c r="G3245" s="32">
        <v>0</v>
      </c>
      <c r="H3245" s="32">
        <v>619</v>
      </c>
    </row>
    <row r="3246" spans="1:8" x14ac:dyDescent="0.3">
      <c r="A3246" t="s">
        <v>148</v>
      </c>
      <c r="B3246" t="s">
        <v>231</v>
      </c>
      <c r="C3246" s="32">
        <v>228</v>
      </c>
      <c r="D3246" s="1">
        <v>45505</v>
      </c>
      <c r="E3246" s="32">
        <v>2024</v>
      </c>
      <c r="F3246" s="32">
        <v>8</v>
      </c>
      <c r="G3246" s="32">
        <v>571</v>
      </c>
      <c r="H3246" s="32">
        <v>799</v>
      </c>
    </row>
    <row r="3247" spans="1:8" x14ac:dyDescent="0.3">
      <c r="A3247" t="s">
        <v>148</v>
      </c>
      <c r="B3247" t="s">
        <v>232</v>
      </c>
      <c r="C3247" s="32">
        <v>194</v>
      </c>
      <c r="D3247" s="1">
        <v>45536</v>
      </c>
      <c r="E3247" s="32">
        <v>2024</v>
      </c>
      <c r="F3247" s="32">
        <v>9</v>
      </c>
      <c r="G3247" s="32">
        <v>0</v>
      </c>
      <c r="H3247" s="32">
        <v>194</v>
      </c>
    </row>
    <row r="3248" spans="1:8" x14ac:dyDescent="0.3">
      <c r="A3248" t="s">
        <v>148</v>
      </c>
      <c r="B3248" t="s">
        <v>233</v>
      </c>
      <c r="C3248" s="32">
        <v>285</v>
      </c>
      <c r="D3248" s="1">
        <v>45658</v>
      </c>
      <c r="E3248" s="32">
        <v>2025</v>
      </c>
      <c r="F3248" s="32">
        <v>1</v>
      </c>
      <c r="G3248" s="32">
        <v>0</v>
      </c>
      <c r="H3248" s="32">
        <v>285</v>
      </c>
    </row>
    <row r="3249" spans="1:8" x14ac:dyDescent="0.3">
      <c r="A3249" t="s">
        <v>148</v>
      </c>
      <c r="B3249" t="s">
        <v>234</v>
      </c>
      <c r="C3249" s="32">
        <v>3</v>
      </c>
      <c r="D3249" s="1">
        <v>45931</v>
      </c>
      <c r="E3249" s="32">
        <v>2025</v>
      </c>
      <c r="F3249" s="32">
        <v>10</v>
      </c>
      <c r="G3249" s="32">
        <v>5</v>
      </c>
      <c r="H3249" s="32">
        <v>8</v>
      </c>
    </row>
    <row r="3250" spans="1:8" x14ac:dyDescent="0.3">
      <c r="A3250" t="s">
        <v>148</v>
      </c>
      <c r="B3250" t="s">
        <v>235</v>
      </c>
      <c r="C3250" s="32">
        <v>258</v>
      </c>
      <c r="D3250" s="1">
        <v>45689</v>
      </c>
      <c r="E3250" s="32">
        <v>2025</v>
      </c>
      <c r="F3250" s="32">
        <v>2</v>
      </c>
      <c r="G3250" s="32">
        <v>0</v>
      </c>
      <c r="H3250" s="32">
        <v>258</v>
      </c>
    </row>
    <row r="3251" spans="1:8" x14ac:dyDescent="0.3">
      <c r="A3251" t="s">
        <v>148</v>
      </c>
      <c r="B3251" t="s">
        <v>236</v>
      </c>
      <c r="C3251" s="32">
        <v>9</v>
      </c>
      <c r="D3251" s="1">
        <v>45717</v>
      </c>
      <c r="E3251" s="32">
        <v>2025</v>
      </c>
      <c r="F3251" s="32">
        <v>3</v>
      </c>
      <c r="G3251" s="32">
        <v>0</v>
      </c>
      <c r="H3251" s="32">
        <v>9</v>
      </c>
    </row>
    <row r="3252" spans="1:8" x14ac:dyDescent="0.3">
      <c r="A3252" t="s">
        <v>148</v>
      </c>
      <c r="B3252" t="s">
        <v>237</v>
      </c>
      <c r="C3252" s="32">
        <v>57</v>
      </c>
      <c r="D3252" s="1">
        <v>45748</v>
      </c>
      <c r="E3252" s="32">
        <v>2025</v>
      </c>
      <c r="F3252" s="32">
        <v>4</v>
      </c>
      <c r="G3252" s="32">
        <v>0</v>
      </c>
      <c r="H3252" s="32">
        <v>57</v>
      </c>
    </row>
    <row r="3253" spans="1:8" x14ac:dyDescent="0.3">
      <c r="A3253" t="s">
        <v>148</v>
      </c>
      <c r="B3253" t="s">
        <v>238</v>
      </c>
      <c r="C3253" s="32">
        <v>2</v>
      </c>
      <c r="D3253" s="1">
        <v>45778</v>
      </c>
      <c r="E3253" s="32">
        <v>2025</v>
      </c>
      <c r="F3253" s="32">
        <v>5</v>
      </c>
      <c r="G3253" s="32">
        <v>0</v>
      </c>
      <c r="H3253" s="32">
        <v>2</v>
      </c>
    </row>
    <row r="3254" spans="1:8" x14ac:dyDescent="0.3">
      <c r="A3254" t="s">
        <v>148</v>
      </c>
      <c r="B3254" t="s">
        <v>239</v>
      </c>
      <c r="C3254" s="32">
        <v>116</v>
      </c>
      <c r="D3254" s="1">
        <v>45809</v>
      </c>
      <c r="E3254" s="32">
        <v>2025</v>
      </c>
      <c r="F3254" s="32">
        <v>6</v>
      </c>
      <c r="G3254" s="32">
        <v>0</v>
      </c>
      <c r="H3254" s="32">
        <v>116</v>
      </c>
    </row>
    <row r="3255" spans="1:8" x14ac:dyDescent="0.3">
      <c r="A3255" t="s">
        <v>148</v>
      </c>
      <c r="B3255" t="s">
        <v>240</v>
      </c>
      <c r="C3255" s="32">
        <v>36</v>
      </c>
      <c r="D3255" s="1">
        <v>45839</v>
      </c>
      <c r="E3255" s="32">
        <v>2025</v>
      </c>
      <c r="F3255" s="32">
        <v>7</v>
      </c>
      <c r="G3255" s="32">
        <v>0</v>
      </c>
      <c r="H3255" s="32">
        <v>36</v>
      </c>
    </row>
    <row r="3256" spans="1:8" x14ac:dyDescent="0.3">
      <c r="A3256" t="s">
        <v>148</v>
      </c>
      <c r="B3256" t="s">
        <v>241</v>
      </c>
      <c r="C3256" s="32">
        <v>8</v>
      </c>
      <c r="D3256" s="1">
        <v>45870</v>
      </c>
      <c r="E3256" s="32">
        <v>2025</v>
      </c>
      <c r="F3256" s="32">
        <v>8</v>
      </c>
      <c r="G3256" s="32">
        <v>4</v>
      </c>
      <c r="H3256" s="32">
        <v>12</v>
      </c>
    </row>
    <row r="3257" spans="1:8" x14ac:dyDescent="0.3">
      <c r="A3257" t="s">
        <v>148</v>
      </c>
      <c r="B3257" t="s">
        <v>242</v>
      </c>
      <c r="C3257" s="32">
        <v>5</v>
      </c>
      <c r="D3257" s="1">
        <v>45901</v>
      </c>
      <c r="E3257" s="32">
        <v>2025</v>
      </c>
      <c r="F3257" s="32">
        <v>9</v>
      </c>
      <c r="G3257" s="32">
        <v>0</v>
      </c>
      <c r="H3257" s="32">
        <v>5</v>
      </c>
    </row>
    <row r="3258" spans="1:8" x14ac:dyDescent="0.3">
      <c r="A3258" t="s">
        <v>149</v>
      </c>
      <c r="B3258" t="s">
        <v>221</v>
      </c>
      <c r="C3258" s="32">
        <v>2</v>
      </c>
      <c r="D3258" s="1">
        <v>45292</v>
      </c>
      <c r="E3258" s="32">
        <v>2024</v>
      </c>
      <c r="F3258" s="32">
        <v>1</v>
      </c>
      <c r="G3258" s="32">
        <v>6</v>
      </c>
      <c r="H3258" s="32">
        <v>8</v>
      </c>
    </row>
    <row r="3259" spans="1:8" x14ac:dyDescent="0.3">
      <c r="A3259" t="s">
        <v>149</v>
      </c>
      <c r="B3259" t="s">
        <v>222</v>
      </c>
      <c r="C3259" s="32">
        <v>15</v>
      </c>
      <c r="D3259" s="1">
        <v>45566</v>
      </c>
      <c r="E3259" s="32">
        <v>2024</v>
      </c>
      <c r="F3259" s="32">
        <v>10</v>
      </c>
      <c r="G3259" s="32">
        <v>0</v>
      </c>
      <c r="H3259" s="32">
        <v>15</v>
      </c>
    </row>
    <row r="3260" spans="1:8" x14ac:dyDescent="0.3">
      <c r="A3260" t="s">
        <v>149</v>
      </c>
      <c r="B3260" t="s">
        <v>223</v>
      </c>
      <c r="C3260" s="32">
        <v>137</v>
      </c>
      <c r="D3260" s="1">
        <v>45597</v>
      </c>
      <c r="E3260" s="32">
        <v>2024</v>
      </c>
      <c r="F3260" s="32">
        <v>11</v>
      </c>
      <c r="G3260" s="32">
        <v>0</v>
      </c>
      <c r="H3260" s="32">
        <v>137</v>
      </c>
    </row>
    <row r="3261" spans="1:8" x14ac:dyDescent="0.3">
      <c r="A3261" t="s">
        <v>149</v>
      </c>
      <c r="B3261" t="s">
        <v>224</v>
      </c>
      <c r="C3261" s="32">
        <v>1</v>
      </c>
      <c r="D3261" s="1">
        <v>45627</v>
      </c>
      <c r="E3261" s="32">
        <v>2024</v>
      </c>
      <c r="F3261" s="32">
        <v>12</v>
      </c>
      <c r="G3261" s="32">
        <v>19</v>
      </c>
      <c r="H3261" s="32">
        <v>20</v>
      </c>
    </row>
    <row r="3262" spans="1:8" x14ac:dyDescent="0.3">
      <c r="A3262" t="s">
        <v>149</v>
      </c>
      <c r="B3262" t="s">
        <v>225</v>
      </c>
      <c r="C3262" s="32">
        <v>0</v>
      </c>
      <c r="D3262" s="1">
        <v>45323</v>
      </c>
      <c r="E3262" s="32">
        <v>2024</v>
      </c>
      <c r="F3262" s="32">
        <v>2</v>
      </c>
      <c r="G3262" s="32">
        <v>0</v>
      </c>
      <c r="H3262" s="32">
        <v>0</v>
      </c>
    </row>
    <row r="3263" spans="1:8" x14ac:dyDescent="0.3">
      <c r="A3263" t="s">
        <v>149</v>
      </c>
      <c r="B3263" t="s">
        <v>226</v>
      </c>
      <c r="C3263" s="32">
        <v>11</v>
      </c>
      <c r="D3263" s="1">
        <v>45352</v>
      </c>
      <c r="E3263" s="32">
        <v>2024</v>
      </c>
      <c r="F3263" s="32">
        <v>3</v>
      </c>
      <c r="G3263" s="32">
        <v>24</v>
      </c>
      <c r="H3263" s="32">
        <v>35</v>
      </c>
    </row>
    <row r="3264" spans="1:8" x14ac:dyDescent="0.3">
      <c r="A3264" t="s">
        <v>149</v>
      </c>
      <c r="B3264" t="s">
        <v>227</v>
      </c>
      <c r="C3264" s="32">
        <v>4</v>
      </c>
      <c r="D3264" s="1">
        <v>45383</v>
      </c>
      <c r="E3264" s="32">
        <v>2024</v>
      </c>
      <c r="F3264" s="32">
        <v>4</v>
      </c>
      <c r="G3264" s="32">
        <v>17</v>
      </c>
      <c r="H3264" s="32">
        <v>21</v>
      </c>
    </row>
    <row r="3265" spans="1:8" x14ac:dyDescent="0.3">
      <c r="A3265" t="s">
        <v>149</v>
      </c>
      <c r="B3265" t="s">
        <v>228</v>
      </c>
      <c r="C3265" s="32">
        <v>21</v>
      </c>
      <c r="D3265" s="1">
        <v>45413</v>
      </c>
      <c r="E3265" s="32">
        <v>2024</v>
      </c>
      <c r="F3265" s="32">
        <v>5</v>
      </c>
      <c r="G3265" s="32">
        <v>0</v>
      </c>
      <c r="H3265" s="32">
        <v>21</v>
      </c>
    </row>
    <row r="3266" spans="1:8" x14ac:dyDescent="0.3">
      <c r="A3266" t="s">
        <v>149</v>
      </c>
      <c r="B3266" t="s">
        <v>229</v>
      </c>
      <c r="C3266" s="32">
        <v>0</v>
      </c>
      <c r="D3266" s="1">
        <v>45444</v>
      </c>
      <c r="E3266" s="32">
        <v>2024</v>
      </c>
      <c r="F3266" s="32">
        <v>6</v>
      </c>
      <c r="G3266" s="32">
        <v>0</v>
      </c>
      <c r="H3266" s="32">
        <v>0</v>
      </c>
    </row>
    <row r="3267" spans="1:8" x14ac:dyDescent="0.3">
      <c r="A3267" t="s">
        <v>149</v>
      </c>
      <c r="B3267" t="s">
        <v>230</v>
      </c>
      <c r="C3267" s="32">
        <v>0</v>
      </c>
      <c r="D3267" s="1">
        <v>45474</v>
      </c>
      <c r="E3267" s="32">
        <v>2024</v>
      </c>
      <c r="F3267" s="32">
        <v>7</v>
      </c>
      <c r="G3267" s="32">
        <v>0</v>
      </c>
      <c r="H3267" s="32">
        <v>0</v>
      </c>
    </row>
    <row r="3268" spans="1:8" x14ac:dyDescent="0.3">
      <c r="A3268" t="s">
        <v>149</v>
      </c>
      <c r="B3268" t="s">
        <v>231</v>
      </c>
      <c r="C3268" s="32">
        <v>0</v>
      </c>
      <c r="D3268" s="1">
        <v>45505</v>
      </c>
      <c r="E3268" s="32">
        <v>2024</v>
      </c>
      <c r="F3268" s="32">
        <v>8</v>
      </c>
      <c r="G3268" s="32">
        <v>15</v>
      </c>
      <c r="H3268" s="32">
        <v>15</v>
      </c>
    </row>
    <row r="3269" spans="1:8" x14ac:dyDescent="0.3">
      <c r="A3269" t="s">
        <v>149</v>
      </c>
      <c r="B3269" t="s">
        <v>232</v>
      </c>
      <c r="C3269" s="32">
        <v>1</v>
      </c>
      <c r="D3269" s="1">
        <v>45536</v>
      </c>
      <c r="E3269" s="32">
        <v>2024</v>
      </c>
      <c r="F3269" s="32">
        <v>9</v>
      </c>
      <c r="G3269" s="32">
        <v>0</v>
      </c>
      <c r="H3269" s="32">
        <v>1</v>
      </c>
    </row>
    <row r="3270" spans="1:8" x14ac:dyDescent="0.3">
      <c r="A3270" t="s">
        <v>149</v>
      </c>
      <c r="B3270" t="s">
        <v>233</v>
      </c>
      <c r="C3270" s="32">
        <v>0</v>
      </c>
      <c r="D3270" s="1">
        <v>45658</v>
      </c>
      <c r="E3270" s="32">
        <v>2025</v>
      </c>
      <c r="F3270" s="32">
        <v>1</v>
      </c>
      <c r="G3270" s="32">
        <v>208</v>
      </c>
      <c r="H3270" s="32">
        <v>208</v>
      </c>
    </row>
    <row r="3271" spans="1:8" x14ac:dyDescent="0.3">
      <c r="A3271" t="s">
        <v>149</v>
      </c>
      <c r="B3271" t="s">
        <v>234</v>
      </c>
      <c r="C3271" s="32">
        <v>0</v>
      </c>
      <c r="D3271" s="1">
        <v>45931</v>
      </c>
      <c r="E3271" s="32">
        <v>2025</v>
      </c>
      <c r="F3271" s="32">
        <v>10</v>
      </c>
      <c r="G3271" s="32">
        <v>0</v>
      </c>
      <c r="H3271" s="32">
        <v>0</v>
      </c>
    </row>
    <row r="3272" spans="1:8" x14ac:dyDescent="0.3">
      <c r="A3272" t="s">
        <v>149</v>
      </c>
      <c r="B3272" t="s">
        <v>235</v>
      </c>
      <c r="C3272" s="32">
        <v>1</v>
      </c>
      <c r="D3272" s="1">
        <v>45689</v>
      </c>
      <c r="E3272" s="32">
        <v>2025</v>
      </c>
      <c r="F3272" s="32">
        <v>2</v>
      </c>
      <c r="G3272" s="32">
        <v>18</v>
      </c>
      <c r="H3272" s="32">
        <v>19</v>
      </c>
    </row>
    <row r="3273" spans="1:8" x14ac:dyDescent="0.3">
      <c r="A3273" t="s">
        <v>149</v>
      </c>
      <c r="B3273" t="s">
        <v>236</v>
      </c>
      <c r="C3273" s="32">
        <v>0</v>
      </c>
      <c r="D3273" s="1">
        <v>45717</v>
      </c>
      <c r="E3273" s="32">
        <v>2025</v>
      </c>
      <c r="F3273" s="32">
        <v>3</v>
      </c>
      <c r="G3273" s="32">
        <v>0</v>
      </c>
      <c r="H3273" s="32">
        <v>0</v>
      </c>
    </row>
    <row r="3274" spans="1:8" x14ac:dyDescent="0.3">
      <c r="A3274" t="s">
        <v>149</v>
      </c>
      <c r="B3274" t="s">
        <v>237</v>
      </c>
      <c r="C3274" s="32">
        <v>0</v>
      </c>
      <c r="D3274" s="1">
        <v>45748</v>
      </c>
      <c r="E3274" s="32">
        <v>2025</v>
      </c>
      <c r="F3274" s="32">
        <v>4</v>
      </c>
      <c r="G3274" s="32">
        <v>0</v>
      </c>
      <c r="H3274" s="32">
        <v>0</v>
      </c>
    </row>
    <row r="3275" spans="1:8" x14ac:dyDescent="0.3">
      <c r="A3275" t="s">
        <v>149</v>
      </c>
      <c r="B3275" t="s">
        <v>238</v>
      </c>
      <c r="C3275" s="32">
        <v>0</v>
      </c>
      <c r="D3275" s="1">
        <v>45778</v>
      </c>
      <c r="E3275" s="32">
        <v>2025</v>
      </c>
      <c r="F3275" s="32">
        <v>5</v>
      </c>
      <c r="G3275" s="32">
        <v>0</v>
      </c>
      <c r="H3275" s="32">
        <v>0</v>
      </c>
    </row>
    <row r="3276" spans="1:8" x14ac:dyDescent="0.3">
      <c r="A3276" t="s">
        <v>149</v>
      </c>
      <c r="B3276" t="s">
        <v>239</v>
      </c>
      <c r="C3276" s="32">
        <v>0</v>
      </c>
      <c r="D3276" s="1">
        <v>45809</v>
      </c>
      <c r="E3276" s="32">
        <v>2025</v>
      </c>
      <c r="F3276" s="32">
        <v>6</v>
      </c>
      <c r="G3276" s="32">
        <v>12</v>
      </c>
      <c r="H3276" s="32">
        <v>12</v>
      </c>
    </row>
    <row r="3277" spans="1:8" x14ac:dyDescent="0.3">
      <c r="A3277" t="s">
        <v>149</v>
      </c>
      <c r="B3277" t="s">
        <v>240</v>
      </c>
      <c r="C3277" s="32">
        <v>0</v>
      </c>
      <c r="D3277" s="1">
        <v>45839</v>
      </c>
      <c r="E3277" s="32">
        <v>2025</v>
      </c>
      <c r="F3277" s="32">
        <v>7</v>
      </c>
      <c r="G3277" s="32">
        <v>12</v>
      </c>
      <c r="H3277" s="32">
        <v>12</v>
      </c>
    </row>
    <row r="3278" spans="1:8" x14ac:dyDescent="0.3">
      <c r="A3278" t="s">
        <v>149</v>
      </c>
      <c r="B3278" t="s">
        <v>241</v>
      </c>
      <c r="C3278" s="32">
        <v>0</v>
      </c>
      <c r="D3278" s="1">
        <v>45870</v>
      </c>
      <c r="E3278" s="32">
        <v>2025</v>
      </c>
      <c r="F3278" s="32">
        <v>8</v>
      </c>
      <c r="G3278" s="32">
        <v>0</v>
      </c>
      <c r="H3278" s="32">
        <v>0</v>
      </c>
    </row>
    <row r="3279" spans="1:8" x14ac:dyDescent="0.3">
      <c r="A3279" t="s">
        <v>149</v>
      </c>
      <c r="B3279" t="s">
        <v>242</v>
      </c>
      <c r="C3279" s="32">
        <v>0</v>
      </c>
      <c r="D3279" s="1">
        <v>45901</v>
      </c>
      <c r="E3279" s="32">
        <v>2025</v>
      </c>
      <c r="F3279" s="32">
        <v>9</v>
      </c>
      <c r="G3279" s="32">
        <v>12</v>
      </c>
      <c r="H3279" s="32">
        <v>12</v>
      </c>
    </row>
    <row r="3280" spans="1:8" x14ac:dyDescent="0.3">
      <c r="A3280" t="s">
        <v>150</v>
      </c>
      <c r="B3280" t="s">
        <v>221</v>
      </c>
      <c r="C3280" s="32">
        <v>509726</v>
      </c>
      <c r="D3280" s="1">
        <v>45292</v>
      </c>
      <c r="E3280" s="32">
        <v>2024</v>
      </c>
      <c r="F3280" s="32">
        <v>1</v>
      </c>
      <c r="G3280" s="32">
        <v>242680</v>
      </c>
      <c r="H3280" s="32">
        <v>752406</v>
      </c>
    </row>
    <row r="3281" spans="1:8" x14ac:dyDescent="0.3">
      <c r="A3281" t="s">
        <v>150</v>
      </c>
      <c r="B3281" t="s">
        <v>222</v>
      </c>
      <c r="C3281" s="32">
        <v>537926</v>
      </c>
      <c r="D3281" s="1">
        <v>45566</v>
      </c>
      <c r="E3281" s="32">
        <v>2024</v>
      </c>
      <c r="F3281" s="32">
        <v>10</v>
      </c>
      <c r="G3281" s="32">
        <v>531810</v>
      </c>
      <c r="H3281" s="32">
        <v>1069736</v>
      </c>
    </row>
    <row r="3282" spans="1:8" x14ac:dyDescent="0.3">
      <c r="A3282" t="s">
        <v>150</v>
      </c>
      <c r="B3282" t="s">
        <v>223</v>
      </c>
      <c r="C3282" s="32">
        <v>529225</v>
      </c>
      <c r="D3282" s="1">
        <v>45597</v>
      </c>
      <c r="E3282" s="32">
        <v>2024</v>
      </c>
      <c r="F3282" s="32">
        <v>11</v>
      </c>
      <c r="G3282" s="32">
        <v>376257</v>
      </c>
      <c r="H3282" s="32">
        <v>905482</v>
      </c>
    </row>
    <row r="3283" spans="1:8" x14ac:dyDescent="0.3">
      <c r="A3283" t="s">
        <v>150</v>
      </c>
      <c r="B3283" t="s">
        <v>224</v>
      </c>
      <c r="C3283" s="32">
        <v>668179</v>
      </c>
      <c r="D3283" s="1">
        <v>45627</v>
      </c>
      <c r="E3283" s="32">
        <v>2024</v>
      </c>
      <c r="F3283" s="32">
        <v>12</v>
      </c>
      <c r="G3283" s="32">
        <v>246301</v>
      </c>
      <c r="H3283" s="32">
        <v>914480</v>
      </c>
    </row>
    <row r="3284" spans="1:8" x14ac:dyDescent="0.3">
      <c r="A3284" t="s">
        <v>150</v>
      </c>
      <c r="B3284" t="s">
        <v>225</v>
      </c>
      <c r="C3284" s="32">
        <v>425978</v>
      </c>
      <c r="D3284" s="1">
        <v>45323</v>
      </c>
      <c r="E3284" s="32">
        <v>2024</v>
      </c>
      <c r="F3284" s="32">
        <v>2</v>
      </c>
      <c r="G3284" s="32">
        <v>417174</v>
      </c>
      <c r="H3284" s="32">
        <v>843152</v>
      </c>
    </row>
    <row r="3285" spans="1:8" x14ac:dyDescent="0.3">
      <c r="A3285" t="s">
        <v>150</v>
      </c>
      <c r="B3285" t="s">
        <v>226</v>
      </c>
      <c r="C3285" s="32">
        <v>451356</v>
      </c>
      <c r="D3285" s="1">
        <v>45352</v>
      </c>
      <c r="E3285" s="32">
        <v>2024</v>
      </c>
      <c r="F3285" s="32">
        <v>3</v>
      </c>
      <c r="G3285" s="32">
        <v>362489</v>
      </c>
      <c r="H3285" s="32">
        <v>813845</v>
      </c>
    </row>
    <row r="3286" spans="1:8" x14ac:dyDescent="0.3">
      <c r="A3286" t="s">
        <v>150</v>
      </c>
      <c r="B3286" t="s">
        <v>227</v>
      </c>
      <c r="C3286" s="32">
        <v>603883</v>
      </c>
      <c r="D3286" s="1">
        <v>45383</v>
      </c>
      <c r="E3286" s="32">
        <v>2024</v>
      </c>
      <c r="F3286" s="32">
        <v>4</v>
      </c>
      <c r="G3286" s="32">
        <v>490742</v>
      </c>
      <c r="H3286" s="32">
        <v>1094625</v>
      </c>
    </row>
    <row r="3287" spans="1:8" x14ac:dyDescent="0.3">
      <c r="A3287" t="s">
        <v>150</v>
      </c>
      <c r="B3287" t="s">
        <v>228</v>
      </c>
      <c r="C3287" s="32">
        <v>682488</v>
      </c>
      <c r="D3287" s="1">
        <v>45413</v>
      </c>
      <c r="E3287" s="32">
        <v>2024</v>
      </c>
      <c r="F3287" s="32">
        <v>5</v>
      </c>
      <c r="G3287" s="32">
        <v>226855</v>
      </c>
      <c r="H3287" s="32">
        <v>909343</v>
      </c>
    </row>
    <row r="3288" spans="1:8" x14ac:dyDescent="0.3">
      <c r="A3288" t="s">
        <v>150</v>
      </c>
      <c r="B3288" t="s">
        <v>229</v>
      </c>
      <c r="C3288" s="32">
        <v>529149</v>
      </c>
      <c r="D3288" s="1">
        <v>45444</v>
      </c>
      <c r="E3288" s="32">
        <v>2024</v>
      </c>
      <c r="F3288" s="32">
        <v>6</v>
      </c>
      <c r="G3288" s="32">
        <v>275333</v>
      </c>
      <c r="H3288" s="32">
        <v>804482</v>
      </c>
    </row>
    <row r="3289" spans="1:8" x14ac:dyDescent="0.3">
      <c r="A3289" t="s">
        <v>150</v>
      </c>
      <c r="B3289" t="s">
        <v>230</v>
      </c>
      <c r="C3289" s="32">
        <v>639820</v>
      </c>
      <c r="D3289" s="1">
        <v>45474</v>
      </c>
      <c r="E3289" s="32">
        <v>2024</v>
      </c>
      <c r="F3289" s="32">
        <v>7</v>
      </c>
      <c r="G3289" s="32">
        <v>372177</v>
      </c>
      <c r="H3289" s="32">
        <v>1011997</v>
      </c>
    </row>
    <row r="3290" spans="1:8" x14ac:dyDescent="0.3">
      <c r="A3290" t="s">
        <v>150</v>
      </c>
      <c r="B3290" t="s">
        <v>231</v>
      </c>
      <c r="C3290" s="32">
        <v>702087</v>
      </c>
      <c r="D3290" s="1">
        <v>45505</v>
      </c>
      <c r="E3290" s="32">
        <v>2024</v>
      </c>
      <c r="F3290" s="32">
        <v>8</v>
      </c>
      <c r="G3290" s="32">
        <v>663785</v>
      </c>
      <c r="H3290" s="32">
        <v>1365872</v>
      </c>
    </row>
    <row r="3291" spans="1:8" x14ac:dyDescent="0.3">
      <c r="A3291" t="s">
        <v>150</v>
      </c>
      <c r="B3291" t="s">
        <v>232</v>
      </c>
      <c r="C3291" s="32">
        <v>599269</v>
      </c>
      <c r="D3291" s="1">
        <v>45536</v>
      </c>
      <c r="E3291" s="32">
        <v>2024</v>
      </c>
      <c r="F3291" s="32">
        <v>9</v>
      </c>
      <c r="G3291" s="32">
        <v>386840</v>
      </c>
      <c r="H3291" s="32">
        <v>986109</v>
      </c>
    </row>
    <row r="3292" spans="1:8" x14ac:dyDescent="0.3">
      <c r="A3292" t="s">
        <v>150</v>
      </c>
      <c r="B3292" t="s">
        <v>233</v>
      </c>
      <c r="C3292" s="32">
        <v>574153</v>
      </c>
      <c r="D3292" s="1">
        <v>45658</v>
      </c>
      <c r="E3292" s="32">
        <v>2025</v>
      </c>
      <c r="F3292" s="32">
        <v>1</v>
      </c>
      <c r="G3292" s="32">
        <v>474102</v>
      </c>
      <c r="H3292" s="32">
        <v>1048255</v>
      </c>
    </row>
    <row r="3293" spans="1:8" x14ac:dyDescent="0.3">
      <c r="A3293" t="s">
        <v>150</v>
      </c>
      <c r="B3293" t="s">
        <v>234</v>
      </c>
      <c r="C3293" s="32">
        <v>449541</v>
      </c>
      <c r="D3293" s="1">
        <v>45931</v>
      </c>
      <c r="E3293" s="32">
        <v>2025</v>
      </c>
      <c r="F3293" s="32">
        <v>10</v>
      </c>
      <c r="G3293" s="32">
        <v>316977</v>
      </c>
      <c r="H3293" s="32">
        <v>766518</v>
      </c>
    </row>
    <row r="3294" spans="1:8" x14ac:dyDescent="0.3">
      <c r="A3294" t="s">
        <v>150</v>
      </c>
      <c r="B3294" t="s">
        <v>235</v>
      </c>
      <c r="C3294" s="32">
        <v>672811</v>
      </c>
      <c r="D3294" s="1">
        <v>45689</v>
      </c>
      <c r="E3294" s="32">
        <v>2025</v>
      </c>
      <c r="F3294" s="32">
        <v>2</v>
      </c>
      <c r="G3294" s="32">
        <v>346743</v>
      </c>
      <c r="H3294" s="32">
        <v>1019554</v>
      </c>
    </row>
    <row r="3295" spans="1:8" x14ac:dyDescent="0.3">
      <c r="A3295" t="s">
        <v>150</v>
      </c>
      <c r="B3295" t="s">
        <v>236</v>
      </c>
      <c r="C3295" s="32">
        <v>679863</v>
      </c>
      <c r="D3295" s="1">
        <v>45717</v>
      </c>
      <c r="E3295" s="32">
        <v>2025</v>
      </c>
      <c r="F3295" s="32">
        <v>3</v>
      </c>
      <c r="G3295" s="32">
        <v>401366</v>
      </c>
      <c r="H3295" s="32">
        <v>1081229</v>
      </c>
    </row>
    <row r="3296" spans="1:8" x14ac:dyDescent="0.3">
      <c r="A3296" t="s">
        <v>150</v>
      </c>
      <c r="B3296" t="s">
        <v>237</v>
      </c>
      <c r="C3296" s="32">
        <v>768665</v>
      </c>
      <c r="D3296" s="1">
        <v>45748</v>
      </c>
      <c r="E3296" s="32">
        <v>2025</v>
      </c>
      <c r="F3296" s="32">
        <v>4</v>
      </c>
      <c r="G3296" s="32">
        <v>353127</v>
      </c>
      <c r="H3296" s="32">
        <v>1121792</v>
      </c>
    </row>
    <row r="3297" spans="1:8" x14ac:dyDescent="0.3">
      <c r="A3297" t="s">
        <v>150</v>
      </c>
      <c r="B3297" t="s">
        <v>238</v>
      </c>
      <c r="C3297" s="32">
        <v>620622</v>
      </c>
      <c r="D3297" s="1">
        <v>45778</v>
      </c>
      <c r="E3297" s="32">
        <v>2025</v>
      </c>
      <c r="F3297" s="32">
        <v>5</v>
      </c>
      <c r="G3297" s="32">
        <v>412725</v>
      </c>
      <c r="H3297" s="32">
        <v>1033347</v>
      </c>
    </row>
    <row r="3298" spans="1:8" x14ac:dyDescent="0.3">
      <c r="A3298" t="s">
        <v>150</v>
      </c>
      <c r="B3298" t="s">
        <v>239</v>
      </c>
      <c r="C3298" s="32">
        <v>588859</v>
      </c>
      <c r="D3298" s="1">
        <v>45809</v>
      </c>
      <c r="E3298" s="32">
        <v>2025</v>
      </c>
      <c r="F3298" s="32">
        <v>6</v>
      </c>
      <c r="G3298" s="32">
        <v>604995</v>
      </c>
      <c r="H3298" s="32">
        <v>1193854</v>
      </c>
    </row>
    <row r="3299" spans="1:8" x14ac:dyDescent="0.3">
      <c r="A3299" t="s">
        <v>150</v>
      </c>
      <c r="B3299" t="s">
        <v>240</v>
      </c>
      <c r="C3299" s="32">
        <v>518123</v>
      </c>
      <c r="D3299" s="1">
        <v>45839</v>
      </c>
      <c r="E3299" s="32">
        <v>2025</v>
      </c>
      <c r="F3299" s="32">
        <v>7</v>
      </c>
      <c r="G3299" s="32">
        <v>213317</v>
      </c>
      <c r="H3299" s="32">
        <v>731440</v>
      </c>
    </row>
    <row r="3300" spans="1:8" x14ac:dyDescent="0.3">
      <c r="A3300" t="s">
        <v>150</v>
      </c>
      <c r="B3300" t="s">
        <v>241</v>
      </c>
      <c r="C3300" s="32">
        <v>496086</v>
      </c>
      <c r="D3300" s="1">
        <v>45870</v>
      </c>
      <c r="E3300" s="32">
        <v>2025</v>
      </c>
      <c r="F3300" s="32">
        <v>8</v>
      </c>
      <c r="G3300" s="32">
        <v>435772</v>
      </c>
      <c r="H3300" s="32">
        <v>931858</v>
      </c>
    </row>
    <row r="3301" spans="1:8" x14ac:dyDescent="0.3">
      <c r="A3301" t="s">
        <v>150</v>
      </c>
      <c r="B3301" t="s">
        <v>242</v>
      </c>
      <c r="C3301" s="32">
        <v>504551</v>
      </c>
      <c r="D3301" s="1">
        <v>45901</v>
      </c>
      <c r="E3301" s="32">
        <v>2025</v>
      </c>
      <c r="F3301" s="32">
        <v>9</v>
      </c>
      <c r="G3301" s="32">
        <v>406566</v>
      </c>
      <c r="H3301" s="32">
        <v>911117</v>
      </c>
    </row>
    <row r="3302" spans="1:8" x14ac:dyDescent="0.3">
      <c r="A3302" t="s">
        <v>151</v>
      </c>
      <c r="B3302" t="s">
        <v>221</v>
      </c>
      <c r="C3302" s="32">
        <v>90421</v>
      </c>
      <c r="D3302" s="1">
        <v>45292</v>
      </c>
      <c r="E3302" s="32">
        <v>2024</v>
      </c>
      <c r="F3302" s="32">
        <v>1</v>
      </c>
      <c r="G3302" s="32">
        <v>115534</v>
      </c>
      <c r="H3302" s="32">
        <v>205955</v>
      </c>
    </row>
    <row r="3303" spans="1:8" x14ac:dyDescent="0.3">
      <c r="A3303" t="s">
        <v>151</v>
      </c>
      <c r="B3303" t="s">
        <v>222</v>
      </c>
      <c r="C3303" s="32">
        <v>106092</v>
      </c>
      <c r="D3303" s="1">
        <v>45566</v>
      </c>
      <c r="E3303" s="32">
        <v>2024</v>
      </c>
      <c r="F3303" s="32">
        <v>10</v>
      </c>
      <c r="G3303" s="32">
        <v>151064</v>
      </c>
      <c r="H3303" s="32">
        <v>257156</v>
      </c>
    </row>
    <row r="3304" spans="1:8" x14ac:dyDescent="0.3">
      <c r="A3304" t="s">
        <v>151</v>
      </c>
      <c r="B3304" t="s">
        <v>223</v>
      </c>
      <c r="C3304" s="32">
        <v>103112</v>
      </c>
      <c r="D3304" s="1">
        <v>45597</v>
      </c>
      <c r="E3304" s="32">
        <v>2024</v>
      </c>
      <c r="F3304" s="32">
        <v>11</v>
      </c>
      <c r="G3304" s="32">
        <v>156727</v>
      </c>
      <c r="H3304" s="32">
        <v>259839</v>
      </c>
    </row>
    <row r="3305" spans="1:8" x14ac:dyDescent="0.3">
      <c r="A3305" t="s">
        <v>151</v>
      </c>
      <c r="B3305" t="s">
        <v>224</v>
      </c>
      <c r="C3305" s="32">
        <v>113312</v>
      </c>
      <c r="D3305" s="1">
        <v>45627</v>
      </c>
      <c r="E3305" s="32">
        <v>2024</v>
      </c>
      <c r="F3305" s="32">
        <v>12</v>
      </c>
      <c r="G3305" s="32">
        <v>163953</v>
      </c>
      <c r="H3305" s="32">
        <v>277265</v>
      </c>
    </row>
    <row r="3306" spans="1:8" x14ac:dyDescent="0.3">
      <c r="A3306" t="s">
        <v>151</v>
      </c>
      <c r="B3306" t="s">
        <v>225</v>
      </c>
      <c r="C3306" s="32">
        <v>162871</v>
      </c>
      <c r="D3306" s="1">
        <v>45323</v>
      </c>
      <c r="E3306" s="32">
        <v>2024</v>
      </c>
      <c r="F3306" s="32">
        <v>2</v>
      </c>
      <c r="G3306" s="32">
        <v>132706</v>
      </c>
      <c r="H3306" s="32">
        <v>295577</v>
      </c>
    </row>
    <row r="3307" spans="1:8" x14ac:dyDescent="0.3">
      <c r="A3307" t="s">
        <v>151</v>
      </c>
      <c r="B3307" t="s">
        <v>226</v>
      </c>
      <c r="C3307" s="32">
        <v>151477</v>
      </c>
      <c r="D3307" s="1">
        <v>45352</v>
      </c>
      <c r="E3307" s="32">
        <v>2024</v>
      </c>
      <c r="F3307" s="32">
        <v>3</v>
      </c>
      <c r="G3307" s="32">
        <v>152093</v>
      </c>
      <c r="H3307" s="32">
        <v>303570</v>
      </c>
    </row>
    <row r="3308" spans="1:8" x14ac:dyDescent="0.3">
      <c r="A3308" t="s">
        <v>151</v>
      </c>
      <c r="B3308" t="s">
        <v>227</v>
      </c>
      <c r="C3308" s="32">
        <v>123905</v>
      </c>
      <c r="D3308" s="1">
        <v>45383</v>
      </c>
      <c r="E3308" s="32">
        <v>2024</v>
      </c>
      <c r="F3308" s="32">
        <v>4</v>
      </c>
      <c r="G3308" s="32">
        <v>168482</v>
      </c>
      <c r="H3308" s="32">
        <v>292387</v>
      </c>
    </row>
    <row r="3309" spans="1:8" x14ac:dyDescent="0.3">
      <c r="A3309" t="s">
        <v>151</v>
      </c>
      <c r="B3309" t="s">
        <v>228</v>
      </c>
      <c r="C3309" s="32">
        <v>141545</v>
      </c>
      <c r="D3309" s="1">
        <v>45413</v>
      </c>
      <c r="E3309" s="32">
        <v>2024</v>
      </c>
      <c r="F3309" s="32">
        <v>5</v>
      </c>
      <c r="G3309" s="32">
        <v>120620</v>
      </c>
      <c r="H3309" s="32">
        <v>262165</v>
      </c>
    </row>
    <row r="3310" spans="1:8" x14ac:dyDescent="0.3">
      <c r="A3310" t="s">
        <v>151</v>
      </c>
      <c r="B3310" t="s">
        <v>229</v>
      </c>
      <c r="C3310" s="32">
        <v>81959</v>
      </c>
      <c r="D3310" s="1">
        <v>45444</v>
      </c>
      <c r="E3310" s="32">
        <v>2024</v>
      </c>
      <c r="F3310" s="32">
        <v>6</v>
      </c>
      <c r="G3310" s="32">
        <v>159582</v>
      </c>
      <c r="H3310" s="32">
        <v>241541</v>
      </c>
    </row>
    <row r="3311" spans="1:8" x14ac:dyDescent="0.3">
      <c r="A3311" t="s">
        <v>151</v>
      </c>
      <c r="B3311" t="s">
        <v>230</v>
      </c>
      <c r="C3311" s="32">
        <v>135638</v>
      </c>
      <c r="D3311" s="1">
        <v>45474</v>
      </c>
      <c r="E3311" s="32">
        <v>2024</v>
      </c>
      <c r="F3311" s="32">
        <v>7</v>
      </c>
      <c r="G3311" s="32">
        <v>143795</v>
      </c>
      <c r="H3311" s="32">
        <v>279433</v>
      </c>
    </row>
    <row r="3312" spans="1:8" x14ac:dyDescent="0.3">
      <c r="A3312" t="s">
        <v>151</v>
      </c>
      <c r="B3312" t="s">
        <v>231</v>
      </c>
      <c r="C3312" s="32">
        <v>109400</v>
      </c>
      <c r="D3312" s="1">
        <v>45505</v>
      </c>
      <c r="E3312" s="32">
        <v>2024</v>
      </c>
      <c r="F3312" s="32">
        <v>8</v>
      </c>
      <c r="G3312" s="32">
        <v>319295</v>
      </c>
      <c r="H3312" s="32">
        <v>428695</v>
      </c>
    </row>
    <row r="3313" spans="1:8" x14ac:dyDescent="0.3">
      <c r="A3313" t="s">
        <v>151</v>
      </c>
      <c r="B3313" t="s">
        <v>232</v>
      </c>
      <c r="C3313" s="32">
        <v>95064</v>
      </c>
      <c r="D3313" s="1">
        <v>45536</v>
      </c>
      <c r="E3313" s="32">
        <v>2024</v>
      </c>
      <c r="F3313" s="32">
        <v>9</v>
      </c>
      <c r="G3313" s="32">
        <v>170420</v>
      </c>
      <c r="H3313" s="32">
        <v>265484</v>
      </c>
    </row>
    <row r="3314" spans="1:8" x14ac:dyDescent="0.3">
      <c r="A3314" t="s">
        <v>151</v>
      </c>
      <c r="B3314" t="s">
        <v>233</v>
      </c>
      <c r="C3314" s="32">
        <v>91692</v>
      </c>
      <c r="D3314" s="1">
        <v>45658</v>
      </c>
      <c r="E3314" s="32">
        <v>2025</v>
      </c>
      <c r="F3314" s="32">
        <v>1</v>
      </c>
      <c r="G3314" s="32">
        <v>159753</v>
      </c>
      <c r="H3314" s="32">
        <v>251445</v>
      </c>
    </row>
    <row r="3315" spans="1:8" x14ac:dyDescent="0.3">
      <c r="A3315" t="s">
        <v>151</v>
      </c>
      <c r="B3315" t="s">
        <v>234</v>
      </c>
      <c r="C3315" s="32">
        <v>76264</v>
      </c>
      <c r="D3315" s="1">
        <v>45931</v>
      </c>
      <c r="E3315" s="32">
        <v>2025</v>
      </c>
      <c r="F3315" s="32">
        <v>10</v>
      </c>
      <c r="G3315" s="32">
        <v>220218</v>
      </c>
      <c r="H3315" s="32">
        <v>296482</v>
      </c>
    </row>
    <row r="3316" spans="1:8" x14ac:dyDescent="0.3">
      <c r="A3316" t="s">
        <v>151</v>
      </c>
      <c r="B3316" t="s">
        <v>235</v>
      </c>
      <c r="C3316" s="32">
        <v>85138</v>
      </c>
      <c r="D3316" s="1">
        <v>45689</v>
      </c>
      <c r="E3316" s="32">
        <v>2025</v>
      </c>
      <c r="F3316" s="32">
        <v>2</v>
      </c>
      <c r="G3316" s="32">
        <v>101074</v>
      </c>
      <c r="H3316" s="32">
        <v>186212</v>
      </c>
    </row>
    <row r="3317" spans="1:8" x14ac:dyDescent="0.3">
      <c r="A3317" t="s">
        <v>151</v>
      </c>
      <c r="B3317" t="s">
        <v>236</v>
      </c>
      <c r="C3317" s="32">
        <v>130273</v>
      </c>
      <c r="D3317" s="1">
        <v>45717</v>
      </c>
      <c r="E3317" s="32">
        <v>2025</v>
      </c>
      <c r="F3317" s="32">
        <v>3</v>
      </c>
      <c r="G3317" s="32">
        <v>191757</v>
      </c>
      <c r="H3317" s="32">
        <v>322030</v>
      </c>
    </row>
    <row r="3318" spans="1:8" x14ac:dyDescent="0.3">
      <c r="A3318" t="s">
        <v>151</v>
      </c>
      <c r="B3318" t="s">
        <v>237</v>
      </c>
      <c r="C3318" s="32">
        <v>93544</v>
      </c>
      <c r="D3318" s="1">
        <v>45748</v>
      </c>
      <c r="E3318" s="32">
        <v>2025</v>
      </c>
      <c r="F3318" s="32">
        <v>4</v>
      </c>
      <c r="G3318" s="32">
        <v>146802</v>
      </c>
      <c r="H3318" s="32">
        <v>240346</v>
      </c>
    </row>
    <row r="3319" spans="1:8" x14ac:dyDescent="0.3">
      <c r="A3319" t="s">
        <v>151</v>
      </c>
      <c r="B3319" t="s">
        <v>238</v>
      </c>
      <c r="C3319" s="32">
        <v>123364</v>
      </c>
      <c r="D3319" s="1">
        <v>45778</v>
      </c>
      <c r="E3319" s="32">
        <v>2025</v>
      </c>
      <c r="F3319" s="32">
        <v>5</v>
      </c>
      <c r="G3319" s="32">
        <v>170105</v>
      </c>
      <c r="H3319" s="32">
        <v>293469</v>
      </c>
    </row>
    <row r="3320" spans="1:8" x14ac:dyDescent="0.3">
      <c r="A3320" t="s">
        <v>151</v>
      </c>
      <c r="B3320" t="s">
        <v>239</v>
      </c>
      <c r="C3320" s="32">
        <v>102205</v>
      </c>
      <c r="D3320" s="1">
        <v>45809</v>
      </c>
      <c r="E3320" s="32">
        <v>2025</v>
      </c>
      <c r="F3320" s="32">
        <v>6</v>
      </c>
      <c r="G3320" s="32">
        <v>308089</v>
      </c>
      <c r="H3320" s="32">
        <v>410294</v>
      </c>
    </row>
    <row r="3321" spans="1:8" x14ac:dyDescent="0.3">
      <c r="A3321" t="s">
        <v>151</v>
      </c>
      <c r="B3321" t="s">
        <v>240</v>
      </c>
      <c r="C3321" s="32">
        <v>104945</v>
      </c>
      <c r="D3321" s="1">
        <v>45839</v>
      </c>
      <c r="E3321" s="32">
        <v>2025</v>
      </c>
      <c r="F3321" s="32">
        <v>7</v>
      </c>
      <c r="G3321" s="32">
        <v>184333</v>
      </c>
      <c r="H3321" s="32">
        <v>289278</v>
      </c>
    </row>
    <row r="3322" spans="1:8" x14ac:dyDescent="0.3">
      <c r="A3322" t="s">
        <v>151</v>
      </c>
      <c r="B3322" t="s">
        <v>241</v>
      </c>
      <c r="C3322" s="32">
        <v>101395</v>
      </c>
      <c r="D3322" s="1">
        <v>45870</v>
      </c>
      <c r="E3322" s="32">
        <v>2025</v>
      </c>
      <c r="F3322" s="32">
        <v>8</v>
      </c>
      <c r="G3322" s="32">
        <v>140825</v>
      </c>
      <c r="H3322" s="32">
        <v>242220</v>
      </c>
    </row>
    <row r="3323" spans="1:8" x14ac:dyDescent="0.3">
      <c r="A3323" t="s">
        <v>151</v>
      </c>
      <c r="B3323" t="s">
        <v>242</v>
      </c>
      <c r="C3323" s="32">
        <v>122883</v>
      </c>
      <c r="D3323" s="1">
        <v>45901</v>
      </c>
      <c r="E3323" s="32">
        <v>2025</v>
      </c>
      <c r="F3323" s="32">
        <v>9</v>
      </c>
      <c r="G3323" s="32">
        <v>155477</v>
      </c>
      <c r="H3323" s="32">
        <v>278360</v>
      </c>
    </row>
    <row r="3324" spans="1:8" x14ac:dyDescent="0.3">
      <c r="A3324" t="s">
        <v>152</v>
      </c>
      <c r="B3324" t="s">
        <v>221</v>
      </c>
      <c r="C3324" s="32">
        <v>388301</v>
      </c>
      <c r="D3324" s="1">
        <v>45292</v>
      </c>
      <c r="E3324" s="32">
        <v>2024</v>
      </c>
      <c r="F3324" s="32">
        <v>1</v>
      </c>
      <c r="G3324" s="32">
        <v>142762</v>
      </c>
      <c r="H3324" s="32">
        <v>531063</v>
      </c>
    </row>
    <row r="3325" spans="1:8" x14ac:dyDescent="0.3">
      <c r="A3325" t="s">
        <v>152</v>
      </c>
      <c r="B3325" t="s">
        <v>222</v>
      </c>
      <c r="C3325" s="32">
        <v>520412</v>
      </c>
      <c r="D3325" s="1">
        <v>45566</v>
      </c>
      <c r="E3325" s="32">
        <v>2024</v>
      </c>
      <c r="F3325" s="32">
        <v>10</v>
      </c>
      <c r="G3325" s="32">
        <v>188112</v>
      </c>
      <c r="H3325" s="32">
        <v>708524</v>
      </c>
    </row>
    <row r="3326" spans="1:8" x14ac:dyDescent="0.3">
      <c r="A3326" t="s">
        <v>152</v>
      </c>
      <c r="B3326" t="s">
        <v>223</v>
      </c>
      <c r="C3326" s="32">
        <v>467217</v>
      </c>
      <c r="D3326" s="1">
        <v>45597</v>
      </c>
      <c r="E3326" s="32">
        <v>2024</v>
      </c>
      <c r="F3326" s="32">
        <v>11</v>
      </c>
      <c r="G3326" s="32">
        <v>171135</v>
      </c>
      <c r="H3326" s="32">
        <v>638352</v>
      </c>
    </row>
    <row r="3327" spans="1:8" x14ac:dyDescent="0.3">
      <c r="A3327" t="s">
        <v>152</v>
      </c>
      <c r="B3327" t="s">
        <v>224</v>
      </c>
      <c r="C3327" s="32">
        <v>472606</v>
      </c>
      <c r="D3327" s="1">
        <v>45627</v>
      </c>
      <c r="E3327" s="32">
        <v>2024</v>
      </c>
      <c r="F3327" s="32">
        <v>12</v>
      </c>
      <c r="G3327" s="32">
        <v>194580</v>
      </c>
      <c r="H3327" s="32">
        <v>667186</v>
      </c>
    </row>
    <row r="3328" spans="1:8" x14ac:dyDescent="0.3">
      <c r="A3328" t="s">
        <v>152</v>
      </c>
      <c r="B3328" t="s">
        <v>225</v>
      </c>
      <c r="C3328" s="32">
        <v>393747</v>
      </c>
      <c r="D3328" s="1">
        <v>45323</v>
      </c>
      <c r="E3328" s="32">
        <v>2024</v>
      </c>
      <c r="F3328" s="32">
        <v>2</v>
      </c>
      <c r="G3328" s="32">
        <v>166520</v>
      </c>
      <c r="H3328" s="32">
        <v>560267</v>
      </c>
    </row>
    <row r="3329" spans="1:8" x14ac:dyDescent="0.3">
      <c r="A3329" t="s">
        <v>152</v>
      </c>
      <c r="B3329" t="s">
        <v>226</v>
      </c>
      <c r="C3329" s="32">
        <v>455008</v>
      </c>
      <c r="D3329" s="1">
        <v>45352</v>
      </c>
      <c r="E3329" s="32">
        <v>2024</v>
      </c>
      <c r="F3329" s="32">
        <v>3</v>
      </c>
      <c r="G3329" s="32">
        <v>252713</v>
      </c>
      <c r="H3329" s="32">
        <v>707721</v>
      </c>
    </row>
    <row r="3330" spans="1:8" x14ac:dyDescent="0.3">
      <c r="A3330" t="s">
        <v>152</v>
      </c>
      <c r="B3330" t="s">
        <v>227</v>
      </c>
      <c r="C3330" s="32">
        <v>436185</v>
      </c>
      <c r="D3330" s="1">
        <v>45383</v>
      </c>
      <c r="E3330" s="32">
        <v>2024</v>
      </c>
      <c r="F3330" s="32">
        <v>4</v>
      </c>
      <c r="G3330" s="32">
        <v>189583</v>
      </c>
      <c r="H3330" s="32">
        <v>625768</v>
      </c>
    </row>
    <row r="3331" spans="1:8" x14ac:dyDescent="0.3">
      <c r="A3331" t="s">
        <v>152</v>
      </c>
      <c r="B3331" t="s">
        <v>228</v>
      </c>
      <c r="C3331" s="32">
        <v>427880</v>
      </c>
      <c r="D3331" s="1">
        <v>45413</v>
      </c>
      <c r="E3331" s="32">
        <v>2024</v>
      </c>
      <c r="F3331" s="32">
        <v>5</v>
      </c>
      <c r="G3331" s="32">
        <v>139839</v>
      </c>
      <c r="H3331" s="32">
        <v>567719</v>
      </c>
    </row>
    <row r="3332" spans="1:8" x14ac:dyDescent="0.3">
      <c r="A3332" t="s">
        <v>152</v>
      </c>
      <c r="B3332" t="s">
        <v>229</v>
      </c>
      <c r="C3332" s="32">
        <v>469941</v>
      </c>
      <c r="D3332" s="1">
        <v>45444</v>
      </c>
      <c r="E3332" s="32">
        <v>2024</v>
      </c>
      <c r="F3332" s="32">
        <v>6</v>
      </c>
      <c r="G3332" s="32">
        <v>173375</v>
      </c>
      <c r="H3332" s="32">
        <v>643316</v>
      </c>
    </row>
    <row r="3333" spans="1:8" x14ac:dyDescent="0.3">
      <c r="A3333" t="s">
        <v>152</v>
      </c>
      <c r="B3333" t="s">
        <v>230</v>
      </c>
      <c r="C3333" s="32">
        <v>513070</v>
      </c>
      <c r="D3333" s="1">
        <v>45474</v>
      </c>
      <c r="E3333" s="32">
        <v>2024</v>
      </c>
      <c r="F3333" s="32">
        <v>7</v>
      </c>
      <c r="G3333" s="32">
        <v>137749</v>
      </c>
      <c r="H3333" s="32">
        <v>650819</v>
      </c>
    </row>
    <row r="3334" spans="1:8" x14ac:dyDescent="0.3">
      <c r="A3334" t="s">
        <v>152</v>
      </c>
      <c r="B3334" t="s">
        <v>231</v>
      </c>
      <c r="C3334" s="32">
        <v>429496</v>
      </c>
      <c r="D3334" s="1">
        <v>45505</v>
      </c>
      <c r="E3334" s="32">
        <v>2024</v>
      </c>
      <c r="F3334" s="32">
        <v>8</v>
      </c>
      <c r="G3334" s="32">
        <v>167757</v>
      </c>
      <c r="H3334" s="32">
        <v>597253</v>
      </c>
    </row>
    <row r="3335" spans="1:8" x14ac:dyDescent="0.3">
      <c r="A3335" t="s">
        <v>152</v>
      </c>
      <c r="B3335" t="s">
        <v>232</v>
      </c>
      <c r="C3335" s="32">
        <v>492421</v>
      </c>
      <c r="D3335" s="1">
        <v>45536</v>
      </c>
      <c r="E3335" s="32">
        <v>2024</v>
      </c>
      <c r="F3335" s="32">
        <v>9</v>
      </c>
      <c r="G3335" s="32">
        <v>211022</v>
      </c>
      <c r="H3335" s="32">
        <v>703443</v>
      </c>
    </row>
    <row r="3336" spans="1:8" x14ac:dyDescent="0.3">
      <c r="A3336" t="s">
        <v>152</v>
      </c>
      <c r="B3336" t="s">
        <v>233</v>
      </c>
      <c r="C3336" s="32">
        <v>448983</v>
      </c>
      <c r="D3336" s="1">
        <v>45658</v>
      </c>
      <c r="E3336" s="32">
        <v>2025</v>
      </c>
      <c r="F3336" s="32">
        <v>1</v>
      </c>
      <c r="G3336" s="32">
        <v>310372</v>
      </c>
      <c r="H3336" s="32">
        <v>759355</v>
      </c>
    </row>
    <row r="3337" spans="1:8" x14ac:dyDescent="0.3">
      <c r="A3337" t="s">
        <v>152</v>
      </c>
      <c r="B3337" t="s">
        <v>234</v>
      </c>
      <c r="C3337" s="32">
        <v>513697</v>
      </c>
      <c r="D3337" s="1">
        <v>45931</v>
      </c>
      <c r="E3337" s="32">
        <v>2025</v>
      </c>
      <c r="F3337" s="32">
        <v>10</v>
      </c>
      <c r="G3337" s="32">
        <v>402360</v>
      </c>
      <c r="H3337" s="32">
        <v>916057</v>
      </c>
    </row>
    <row r="3338" spans="1:8" x14ac:dyDescent="0.3">
      <c r="A3338" t="s">
        <v>152</v>
      </c>
      <c r="B3338" t="s">
        <v>235</v>
      </c>
      <c r="C3338" s="32">
        <v>433910</v>
      </c>
      <c r="D3338" s="1">
        <v>45689</v>
      </c>
      <c r="E3338" s="32">
        <v>2025</v>
      </c>
      <c r="F3338" s="32">
        <v>2</v>
      </c>
      <c r="G3338" s="32">
        <v>227701</v>
      </c>
      <c r="H3338" s="32">
        <v>661611</v>
      </c>
    </row>
    <row r="3339" spans="1:8" x14ac:dyDescent="0.3">
      <c r="A3339" t="s">
        <v>152</v>
      </c>
      <c r="B3339" t="s">
        <v>236</v>
      </c>
      <c r="C3339" s="32">
        <v>469006</v>
      </c>
      <c r="D3339" s="1">
        <v>45717</v>
      </c>
      <c r="E3339" s="32">
        <v>2025</v>
      </c>
      <c r="F3339" s="32">
        <v>3</v>
      </c>
      <c r="G3339" s="32">
        <v>236664</v>
      </c>
      <c r="H3339" s="32">
        <v>705670</v>
      </c>
    </row>
    <row r="3340" spans="1:8" x14ac:dyDescent="0.3">
      <c r="A3340" t="s">
        <v>152</v>
      </c>
      <c r="B3340" t="s">
        <v>237</v>
      </c>
      <c r="C3340" s="32">
        <v>504770</v>
      </c>
      <c r="D3340" s="1">
        <v>45748</v>
      </c>
      <c r="E3340" s="32">
        <v>2025</v>
      </c>
      <c r="F3340" s="32">
        <v>4</v>
      </c>
      <c r="G3340" s="32">
        <v>205770</v>
      </c>
      <c r="H3340" s="32">
        <v>710540</v>
      </c>
    </row>
    <row r="3341" spans="1:8" x14ac:dyDescent="0.3">
      <c r="A3341" t="s">
        <v>152</v>
      </c>
      <c r="B3341" t="s">
        <v>238</v>
      </c>
      <c r="C3341" s="32">
        <v>506516</v>
      </c>
      <c r="D3341" s="1">
        <v>45778</v>
      </c>
      <c r="E3341" s="32">
        <v>2025</v>
      </c>
      <c r="F3341" s="32">
        <v>5</v>
      </c>
      <c r="G3341" s="32">
        <v>232615</v>
      </c>
      <c r="H3341" s="32">
        <v>739131</v>
      </c>
    </row>
    <row r="3342" spans="1:8" x14ac:dyDescent="0.3">
      <c r="A3342" t="s">
        <v>152</v>
      </c>
      <c r="B3342" t="s">
        <v>239</v>
      </c>
      <c r="C3342" s="32">
        <v>371395</v>
      </c>
      <c r="D3342" s="1">
        <v>45809</v>
      </c>
      <c r="E3342" s="32">
        <v>2025</v>
      </c>
      <c r="F3342" s="32">
        <v>6</v>
      </c>
      <c r="G3342" s="32">
        <v>156997</v>
      </c>
      <c r="H3342" s="32">
        <v>528392</v>
      </c>
    </row>
    <row r="3343" spans="1:8" x14ac:dyDescent="0.3">
      <c r="A3343" t="s">
        <v>152</v>
      </c>
      <c r="B3343" t="s">
        <v>240</v>
      </c>
      <c r="C3343" s="32">
        <v>506323</v>
      </c>
      <c r="D3343" s="1">
        <v>45839</v>
      </c>
      <c r="E3343" s="32">
        <v>2025</v>
      </c>
      <c r="F3343" s="32">
        <v>7</v>
      </c>
      <c r="G3343" s="32">
        <v>149237</v>
      </c>
      <c r="H3343" s="32">
        <v>655560</v>
      </c>
    </row>
    <row r="3344" spans="1:8" x14ac:dyDescent="0.3">
      <c r="A3344" t="s">
        <v>152</v>
      </c>
      <c r="B3344" t="s">
        <v>241</v>
      </c>
      <c r="C3344" s="32">
        <v>519583</v>
      </c>
      <c r="D3344" s="1">
        <v>45870</v>
      </c>
      <c r="E3344" s="32">
        <v>2025</v>
      </c>
      <c r="F3344" s="32">
        <v>8</v>
      </c>
      <c r="G3344" s="32">
        <v>235028</v>
      </c>
      <c r="H3344" s="32">
        <v>754611</v>
      </c>
    </row>
    <row r="3345" spans="1:8" x14ac:dyDescent="0.3">
      <c r="A3345" t="s">
        <v>152</v>
      </c>
      <c r="B3345" t="s">
        <v>242</v>
      </c>
      <c r="C3345" s="32">
        <v>564361</v>
      </c>
      <c r="D3345" s="1">
        <v>45901</v>
      </c>
      <c r="E3345" s="32">
        <v>2025</v>
      </c>
      <c r="F3345" s="32">
        <v>9</v>
      </c>
      <c r="G3345" s="32">
        <v>386441</v>
      </c>
      <c r="H3345" s="32">
        <v>950802</v>
      </c>
    </row>
    <row r="3346" spans="1:8" x14ac:dyDescent="0.3">
      <c r="A3346" t="s">
        <v>153</v>
      </c>
      <c r="B3346" t="s">
        <v>221</v>
      </c>
      <c r="C3346" s="32">
        <v>128</v>
      </c>
      <c r="D3346" s="1">
        <v>45292</v>
      </c>
      <c r="E3346" s="32">
        <v>2024</v>
      </c>
      <c r="F3346" s="32">
        <v>1</v>
      </c>
      <c r="G3346" s="32">
        <v>1516</v>
      </c>
      <c r="H3346" s="32">
        <v>1644</v>
      </c>
    </row>
    <row r="3347" spans="1:8" x14ac:dyDescent="0.3">
      <c r="A3347" t="s">
        <v>153</v>
      </c>
      <c r="B3347" t="s">
        <v>222</v>
      </c>
      <c r="C3347" s="32">
        <v>204</v>
      </c>
      <c r="D3347" s="1">
        <v>45566</v>
      </c>
      <c r="E3347" s="32">
        <v>2024</v>
      </c>
      <c r="F3347" s="32">
        <v>10</v>
      </c>
      <c r="G3347" s="32">
        <v>1892</v>
      </c>
      <c r="H3347" s="32">
        <v>2096</v>
      </c>
    </row>
    <row r="3348" spans="1:8" x14ac:dyDescent="0.3">
      <c r="A3348" t="s">
        <v>153</v>
      </c>
      <c r="B3348" t="s">
        <v>223</v>
      </c>
      <c r="C3348" s="32">
        <v>35</v>
      </c>
      <c r="D3348" s="1">
        <v>45597</v>
      </c>
      <c r="E3348" s="32">
        <v>2024</v>
      </c>
      <c r="F3348" s="32">
        <v>11</v>
      </c>
      <c r="G3348" s="32">
        <v>1619</v>
      </c>
      <c r="H3348" s="32">
        <v>1654</v>
      </c>
    </row>
    <row r="3349" spans="1:8" x14ac:dyDescent="0.3">
      <c r="A3349" t="s">
        <v>153</v>
      </c>
      <c r="B3349" t="s">
        <v>224</v>
      </c>
      <c r="C3349" s="32">
        <v>323</v>
      </c>
      <c r="D3349" s="1">
        <v>45627</v>
      </c>
      <c r="E3349" s="32">
        <v>2024</v>
      </c>
      <c r="F3349" s="32">
        <v>12</v>
      </c>
      <c r="G3349" s="32">
        <v>1885</v>
      </c>
      <c r="H3349" s="32">
        <v>2208</v>
      </c>
    </row>
    <row r="3350" spans="1:8" x14ac:dyDescent="0.3">
      <c r="A3350" t="s">
        <v>153</v>
      </c>
      <c r="B3350" t="s">
        <v>225</v>
      </c>
      <c r="C3350" s="32">
        <v>705</v>
      </c>
      <c r="D3350" s="1">
        <v>45323</v>
      </c>
      <c r="E3350" s="32">
        <v>2024</v>
      </c>
      <c r="F3350" s="32">
        <v>2</v>
      </c>
      <c r="G3350" s="32">
        <v>1993</v>
      </c>
      <c r="H3350" s="32">
        <v>2698</v>
      </c>
    </row>
    <row r="3351" spans="1:8" x14ac:dyDescent="0.3">
      <c r="A3351" t="s">
        <v>153</v>
      </c>
      <c r="B3351" t="s">
        <v>226</v>
      </c>
      <c r="C3351" s="32">
        <v>66</v>
      </c>
      <c r="D3351" s="1">
        <v>45352</v>
      </c>
      <c r="E3351" s="32">
        <v>2024</v>
      </c>
      <c r="F3351" s="32">
        <v>3</v>
      </c>
      <c r="G3351" s="32">
        <v>1908</v>
      </c>
      <c r="H3351" s="32">
        <v>1974</v>
      </c>
    </row>
    <row r="3352" spans="1:8" x14ac:dyDescent="0.3">
      <c r="A3352" t="s">
        <v>153</v>
      </c>
      <c r="B3352" t="s">
        <v>227</v>
      </c>
      <c r="C3352" s="32">
        <v>67</v>
      </c>
      <c r="D3352" s="1">
        <v>45383</v>
      </c>
      <c r="E3352" s="32">
        <v>2024</v>
      </c>
      <c r="F3352" s="32">
        <v>4</v>
      </c>
      <c r="G3352" s="32">
        <v>1861</v>
      </c>
      <c r="H3352" s="32">
        <v>1928</v>
      </c>
    </row>
    <row r="3353" spans="1:8" x14ac:dyDescent="0.3">
      <c r="A3353" t="s">
        <v>153</v>
      </c>
      <c r="B3353" t="s">
        <v>228</v>
      </c>
      <c r="C3353" s="32">
        <v>51</v>
      </c>
      <c r="D3353" s="1">
        <v>45413</v>
      </c>
      <c r="E3353" s="32">
        <v>2024</v>
      </c>
      <c r="F3353" s="32">
        <v>5</v>
      </c>
      <c r="G3353" s="32">
        <v>1305</v>
      </c>
      <c r="H3353" s="32">
        <v>1356</v>
      </c>
    </row>
    <row r="3354" spans="1:8" x14ac:dyDescent="0.3">
      <c r="A3354" t="s">
        <v>153</v>
      </c>
      <c r="B3354" t="s">
        <v>229</v>
      </c>
      <c r="C3354" s="32">
        <v>173</v>
      </c>
      <c r="D3354" s="1">
        <v>45444</v>
      </c>
      <c r="E3354" s="32">
        <v>2024</v>
      </c>
      <c r="F3354" s="32">
        <v>6</v>
      </c>
      <c r="G3354" s="32">
        <v>1571</v>
      </c>
      <c r="H3354" s="32">
        <v>1744</v>
      </c>
    </row>
    <row r="3355" spans="1:8" x14ac:dyDescent="0.3">
      <c r="A3355" t="s">
        <v>153</v>
      </c>
      <c r="B3355" t="s">
        <v>230</v>
      </c>
      <c r="C3355" s="32">
        <v>60</v>
      </c>
      <c r="D3355" s="1">
        <v>45474</v>
      </c>
      <c r="E3355" s="32">
        <v>2024</v>
      </c>
      <c r="F3355" s="32">
        <v>7</v>
      </c>
      <c r="G3355" s="32">
        <v>2187</v>
      </c>
      <c r="H3355" s="32">
        <v>2247</v>
      </c>
    </row>
    <row r="3356" spans="1:8" x14ac:dyDescent="0.3">
      <c r="A3356" t="s">
        <v>153</v>
      </c>
      <c r="B3356" t="s">
        <v>231</v>
      </c>
      <c r="C3356" s="32">
        <v>471</v>
      </c>
      <c r="D3356" s="1">
        <v>45505</v>
      </c>
      <c r="E3356" s="32">
        <v>2024</v>
      </c>
      <c r="F3356" s="32">
        <v>8</v>
      </c>
      <c r="G3356" s="32">
        <v>1483</v>
      </c>
      <c r="H3356" s="32">
        <v>1954</v>
      </c>
    </row>
    <row r="3357" spans="1:8" x14ac:dyDescent="0.3">
      <c r="A3357" t="s">
        <v>153</v>
      </c>
      <c r="B3357" t="s">
        <v>232</v>
      </c>
      <c r="C3357" s="32">
        <v>44</v>
      </c>
      <c r="D3357" s="1">
        <v>45536</v>
      </c>
      <c r="E3357" s="32">
        <v>2024</v>
      </c>
      <c r="F3357" s="32">
        <v>9</v>
      </c>
      <c r="G3357" s="32">
        <v>1775</v>
      </c>
      <c r="H3357" s="32">
        <v>1819</v>
      </c>
    </row>
    <row r="3358" spans="1:8" x14ac:dyDescent="0.3">
      <c r="A3358" t="s">
        <v>153</v>
      </c>
      <c r="B3358" t="s">
        <v>233</v>
      </c>
      <c r="C3358" s="32">
        <v>66</v>
      </c>
      <c r="D3358" s="1">
        <v>45658</v>
      </c>
      <c r="E3358" s="32">
        <v>2025</v>
      </c>
      <c r="F3358" s="32">
        <v>1</v>
      </c>
      <c r="G3358" s="32">
        <v>1995</v>
      </c>
      <c r="H3358" s="32">
        <v>2061</v>
      </c>
    </row>
    <row r="3359" spans="1:8" x14ac:dyDescent="0.3">
      <c r="A3359" t="s">
        <v>153</v>
      </c>
      <c r="B3359" t="s">
        <v>234</v>
      </c>
      <c r="C3359" s="32">
        <v>39</v>
      </c>
      <c r="D3359" s="1">
        <v>45931</v>
      </c>
      <c r="E3359" s="32">
        <v>2025</v>
      </c>
      <c r="F3359" s="32">
        <v>10</v>
      </c>
      <c r="G3359" s="32">
        <v>2013</v>
      </c>
      <c r="H3359" s="32">
        <v>2052</v>
      </c>
    </row>
    <row r="3360" spans="1:8" x14ac:dyDescent="0.3">
      <c r="A3360" t="s">
        <v>153</v>
      </c>
      <c r="B3360" t="s">
        <v>235</v>
      </c>
      <c r="C3360" s="32">
        <v>31</v>
      </c>
      <c r="D3360" s="1">
        <v>45689</v>
      </c>
      <c r="E3360" s="32">
        <v>2025</v>
      </c>
      <c r="F3360" s="32">
        <v>2</v>
      </c>
      <c r="G3360" s="32">
        <v>1034</v>
      </c>
      <c r="H3360" s="32">
        <v>1065</v>
      </c>
    </row>
    <row r="3361" spans="1:8" x14ac:dyDescent="0.3">
      <c r="A3361" t="s">
        <v>153</v>
      </c>
      <c r="B3361" t="s">
        <v>236</v>
      </c>
      <c r="C3361" s="32">
        <v>46</v>
      </c>
      <c r="D3361" s="1">
        <v>45717</v>
      </c>
      <c r="E3361" s="32">
        <v>2025</v>
      </c>
      <c r="F3361" s="32">
        <v>3</v>
      </c>
      <c r="G3361" s="32">
        <v>1904</v>
      </c>
      <c r="H3361" s="32">
        <v>1950</v>
      </c>
    </row>
    <row r="3362" spans="1:8" x14ac:dyDescent="0.3">
      <c r="A3362" t="s">
        <v>153</v>
      </c>
      <c r="B3362" t="s">
        <v>237</v>
      </c>
      <c r="C3362" s="32">
        <v>45</v>
      </c>
      <c r="D3362" s="1">
        <v>45748</v>
      </c>
      <c r="E3362" s="32">
        <v>2025</v>
      </c>
      <c r="F3362" s="32">
        <v>4</v>
      </c>
      <c r="G3362" s="32">
        <v>2494</v>
      </c>
      <c r="H3362" s="32">
        <v>2539</v>
      </c>
    </row>
    <row r="3363" spans="1:8" x14ac:dyDescent="0.3">
      <c r="A3363" t="s">
        <v>153</v>
      </c>
      <c r="B3363" t="s">
        <v>238</v>
      </c>
      <c r="C3363" s="32">
        <v>51</v>
      </c>
      <c r="D3363" s="1">
        <v>45778</v>
      </c>
      <c r="E3363" s="32">
        <v>2025</v>
      </c>
      <c r="F3363" s="32">
        <v>5</v>
      </c>
      <c r="G3363" s="32">
        <v>1842</v>
      </c>
      <c r="H3363" s="32">
        <v>1893</v>
      </c>
    </row>
    <row r="3364" spans="1:8" x14ac:dyDescent="0.3">
      <c r="A3364" t="s">
        <v>153</v>
      </c>
      <c r="B3364" t="s">
        <v>239</v>
      </c>
      <c r="C3364" s="32">
        <v>2</v>
      </c>
      <c r="D3364" s="1">
        <v>45809</v>
      </c>
      <c r="E3364" s="32">
        <v>2025</v>
      </c>
      <c r="F3364" s="32">
        <v>6</v>
      </c>
      <c r="G3364" s="32">
        <v>1437</v>
      </c>
      <c r="H3364" s="32">
        <v>1439</v>
      </c>
    </row>
    <row r="3365" spans="1:8" x14ac:dyDescent="0.3">
      <c r="A3365" t="s">
        <v>153</v>
      </c>
      <c r="B3365" t="s">
        <v>240</v>
      </c>
      <c r="C3365" s="32">
        <v>18</v>
      </c>
      <c r="D3365" s="1">
        <v>45839</v>
      </c>
      <c r="E3365" s="32">
        <v>2025</v>
      </c>
      <c r="F3365" s="32">
        <v>7</v>
      </c>
      <c r="G3365" s="32">
        <v>1430</v>
      </c>
      <c r="H3365" s="32">
        <v>1448</v>
      </c>
    </row>
    <row r="3366" spans="1:8" x14ac:dyDescent="0.3">
      <c r="A3366" t="s">
        <v>153</v>
      </c>
      <c r="B3366" t="s">
        <v>241</v>
      </c>
      <c r="C3366" s="32">
        <v>66</v>
      </c>
      <c r="D3366" s="1">
        <v>45870</v>
      </c>
      <c r="E3366" s="32">
        <v>2025</v>
      </c>
      <c r="F3366" s="32">
        <v>8</v>
      </c>
      <c r="G3366" s="32">
        <v>2506</v>
      </c>
      <c r="H3366" s="32">
        <v>2572</v>
      </c>
    </row>
    <row r="3367" spans="1:8" x14ac:dyDescent="0.3">
      <c r="A3367" t="s">
        <v>153</v>
      </c>
      <c r="B3367" t="s">
        <v>242</v>
      </c>
      <c r="C3367" s="32">
        <v>62</v>
      </c>
      <c r="D3367" s="1">
        <v>45901</v>
      </c>
      <c r="E3367" s="32">
        <v>2025</v>
      </c>
      <c r="F3367" s="32">
        <v>9</v>
      </c>
      <c r="G3367" s="32">
        <v>2989</v>
      </c>
      <c r="H3367" s="32">
        <v>3051</v>
      </c>
    </row>
    <row r="3368" spans="1:8" x14ac:dyDescent="0.3">
      <c r="A3368" t="s">
        <v>154</v>
      </c>
      <c r="B3368" t="s">
        <v>221</v>
      </c>
      <c r="C3368" s="32">
        <v>921</v>
      </c>
      <c r="D3368" s="1">
        <v>45292</v>
      </c>
      <c r="E3368" s="32">
        <v>2024</v>
      </c>
      <c r="F3368" s="32">
        <v>1</v>
      </c>
      <c r="G3368" s="32">
        <v>26</v>
      </c>
      <c r="H3368" s="32">
        <v>947</v>
      </c>
    </row>
    <row r="3369" spans="1:8" x14ac:dyDescent="0.3">
      <c r="A3369" t="s">
        <v>154</v>
      </c>
      <c r="B3369" t="s">
        <v>222</v>
      </c>
      <c r="C3369" s="32">
        <v>306</v>
      </c>
      <c r="D3369" s="1">
        <v>45566</v>
      </c>
      <c r="E3369" s="32">
        <v>2024</v>
      </c>
      <c r="F3369" s="32">
        <v>10</v>
      </c>
      <c r="G3369" s="32">
        <v>78</v>
      </c>
      <c r="H3369" s="32">
        <v>384</v>
      </c>
    </row>
    <row r="3370" spans="1:8" x14ac:dyDescent="0.3">
      <c r="A3370" t="s">
        <v>154</v>
      </c>
      <c r="B3370" t="s">
        <v>223</v>
      </c>
      <c r="C3370" s="32">
        <v>964</v>
      </c>
      <c r="D3370" s="1">
        <v>45597</v>
      </c>
      <c r="E3370" s="32">
        <v>2024</v>
      </c>
      <c r="F3370" s="32">
        <v>11</v>
      </c>
      <c r="G3370" s="32">
        <v>668</v>
      </c>
      <c r="H3370" s="32">
        <v>1632</v>
      </c>
    </row>
    <row r="3371" spans="1:8" x14ac:dyDescent="0.3">
      <c r="A3371" t="s">
        <v>154</v>
      </c>
      <c r="B3371" t="s">
        <v>224</v>
      </c>
      <c r="C3371" s="32">
        <v>1235</v>
      </c>
      <c r="D3371" s="1">
        <v>45627</v>
      </c>
      <c r="E3371" s="32">
        <v>2024</v>
      </c>
      <c r="F3371" s="32">
        <v>12</v>
      </c>
      <c r="G3371" s="32">
        <v>1350</v>
      </c>
      <c r="H3371" s="32">
        <v>2585</v>
      </c>
    </row>
    <row r="3372" spans="1:8" x14ac:dyDescent="0.3">
      <c r="A3372" t="s">
        <v>154</v>
      </c>
      <c r="B3372" t="s">
        <v>225</v>
      </c>
      <c r="C3372" s="32">
        <v>670</v>
      </c>
      <c r="D3372" s="1">
        <v>45323</v>
      </c>
      <c r="E3372" s="32">
        <v>2024</v>
      </c>
      <c r="F3372" s="32">
        <v>2</v>
      </c>
      <c r="G3372" s="32">
        <v>43</v>
      </c>
      <c r="H3372" s="32">
        <v>713</v>
      </c>
    </row>
    <row r="3373" spans="1:8" x14ac:dyDescent="0.3">
      <c r="A3373" t="s">
        <v>154</v>
      </c>
      <c r="B3373" t="s">
        <v>226</v>
      </c>
      <c r="C3373" s="32">
        <v>1100</v>
      </c>
      <c r="D3373" s="1">
        <v>45352</v>
      </c>
      <c r="E3373" s="32">
        <v>2024</v>
      </c>
      <c r="F3373" s="32">
        <v>3</v>
      </c>
      <c r="G3373" s="32">
        <v>31</v>
      </c>
      <c r="H3373" s="32">
        <v>1131</v>
      </c>
    </row>
    <row r="3374" spans="1:8" x14ac:dyDescent="0.3">
      <c r="A3374" t="s">
        <v>154</v>
      </c>
      <c r="B3374" t="s">
        <v>227</v>
      </c>
      <c r="C3374" s="32">
        <v>260</v>
      </c>
      <c r="D3374" s="1">
        <v>45383</v>
      </c>
      <c r="E3374" s="32">
        <v>2024</v>
      </c>
      <c r="F3374" s="32">
        <v>4</v>
      </c>
      <c r="G3374" s="32">
        <v>384</v>
      </c>
      <c r="H3374" s="32">
        <v>644</v>
      </c>
    </row>
    <row r="3375" spans="1:8" x14ac:dyDescent="0.3">
      <c r="A3375" t="s">
        <v>154</v>
      </c>
      <c r="B3375" t="s">
        <v>228</v>
      </c>
      <c r="C3375" s="32">
        <v>476</v>
      </c>
      <c r="D3375" s="1">
        <v>45413</v>
      </c>
      <c r="E3375" s="32">
        <v>2024</v>
      </c>
      <c r="F3375" s="32">
        <v>5</v>
      </c>
      <c r="G3375" s="32">
        <v>234</v>
      </c>
      <c r="H3375" s="32">
        <v>710</v>
      </c>
    </row>
    <row r="3376" spans="1:8" x14ac:dyDescent="0.3">
      <c r="A3376" t="s">
        <v>154</v>
      </c>
      <c r="B3376" t="s">
        <v>229</v>
      </c>
      <c r="C3376" s="32">
        <v>515</v>
      </c>
      <c r="D3376" s="1">
        <v>45444</v>
      </c>
      <c r="E3376" s="32">
        <v>2024</v>
      </c>
      <c r="F3376" s="32">
        <v>6</v>
      </c>
      <c r="G3376" s="32">
        <v>704</v>
      </c>
      <c r="H3376" s="32">
        <v>1219</v>
      </c>
    </row>
    <row r="3377" spans="1:8" x14ac:dyDescent="0.3">
      <c r="A3377" t="s">
        <v>154</v>
      </c>
      <c r="B3377" t="s">
        <v>230</v>
      </c>
      <c r="C3377" s="32">
        <v>606</v>
      </c>
      <c r="D3377" s="1">
        <v>45474</v>
      </c>
      <c r="E3377" s="32">
        <v>2024</v>
      </c>
      <c r="F3377" s="32">
        <v>7</v>
      </c>
      <c r="G3377" s="32">
        <v>53</v>
      </c>
      <c r="H3377" s="32">
        <v>659</v>
      </c>
    </row>
    <row r="3378" spans="1:8" x14ac:dyDescent="0.3">
      <c r="A3378" t="s">
        <v>154</v>
      </c>
      <c r="B3378" t="s">
        <v>231</v>
      </c>
      <c r="C3378" s="32">
        <v>332</v>
      </c>
      <c r="D3378" s="1">
        <v>45505</v>
      </c>
      <c r="E3378" s="32">
        <v>2024</v>
      </c>
      <c r="F3378" s="32">
        <v>8</v>
      </c>
      <c r="G3378" s="32">
        <v>262</v>
      </c>
      <c r="H3378" s="32">
        <v>594</v>
      </c>
    </row>
    <row r="3379" spans="1:8" x14ac:dyDescent="0.3">
      <c r="A3379" t="s">
        <v>154</v>
      </c>
      <c r="B3379" t="s">
        <v>232</v>
      </c>
      <c r="C3379" s="32">
        <v>250</v>
      </c>
      <c r="D3379" s="1">
        <v>45536</v>
      </c>
      <c r="E3379" s="32">
        <v>2024</v>
      </c>
      <c r="F3379" s="32">
        <v>9</v>
      </c>
      <c r="G3379" s="32">
        <v>378</v>
      </c>
      <c r="H3379" s="32">
        <v>628</v>
      </c>
    </row>
    <row r="3380" spans="1:8" x14ac:dyDescent="0.3">
      <c r="A3380" t="s">
        <v>154</v>
      </c>
      <c r="B3380" t="s">
        <v>233</v>
      </c>
      <c r="C3380" s="32">
        <v>1489</v>
      </c>
      <c r="D3380" s="1">
        <v>45658</v>
      </c>
      <c r="E3380" s="32">
        <v>2025</v>
      </c>
      <c r="F3380" s="32">
        <v>1</v>
      </c>
      <c r="G3380" s="32">
        <v>37</v>
      </c>
      <c r="H3380" s="32">
        <v>1526</v>
      </c>
    </row>
    <row r="3381" spans="1:8" x14ac:dyDescent="0.3">
      <c r="A3381" t="s">
        <v>154</v>
      </c>
      <c r="B3381" t="s">
        <v>234</v>
      </c>
      <c r="C3381" s="32">
        <v>513</v>
      </c>
      <c r="D3381" s="1">
        <v>45931</v>
      </c>
      <c r="E3381" s="32">
        <v>2025</v>
      </c>
      <c r="F3381" s="32">
        <v>10</v>
      </c>
      <c r="G3381" s="32">
        <v>700</v>
      </c>
      <c r="H3381" s="32">
        <v>1213</v>
      </c>
    </row>
    <row r="3382" spans="1:8" x14ac:dyDescent="0.3">
      <c r="A3382" t="s">
        <v>154</v>
      </c>
      <c r="B3382" t="s">
        <v>235</v>
      </c>
      <c r="C3382" s="32">
        <v>1053</v>
      </c>
      <c r="D3382" s="1">
        <v>45689</v>
      </c>
      <c r="E3382" s="32">
        <v>2025</v>
      </c>
      <c r="F3382" s="32">
        <v>2</v>
      </c>
      <c r="G3382" s="32">
        <v>117</v>
      </c>
      <c r="H3382" s="32">
        <v>1170</v>
      </c>
    </row>
    <row r="3383" spans="1:8" x14ac:dyDescent="0.3">
      <c r="A3383" t="s">
        <v>154</v>
      </c>
      <c r="B3383" t="s">
        <v>236</v>
      </c>
      <c r="C3383" s="32">
        <v>220</v>
      </c>
      <c r="D3383" s="1">
        <v>45717</v>
      </c>
      <c r="E3383" s="32">
        <v>2025</v>
      </c>
      <c r="F3383" s="32">
        <v>3</v>
      </c>
      <c r="G3383" s="32">
        <v>123</v>
      </c>
      <c r="H3383" s="32">
        <v>343</v>
      </c>
    </row>
    <row r="3384" spans="1:8" x14ac:dyDescent="0.3">
      <c r="A3384" t="s">
        <v>154</v>
      </c>
      <c r="B3384" t="s">
        <v>237</v>
      </c>
      <c r="C3384" s="32">
        <v>124</v>
      </c>
      <c r="D3384" s="1">
        <v>45748</v>
      </c>
      <c r="E3384" s="32">
        <v>2025</v>
      </c>
      <c r="F3384" s="32">
        <v>4</v>
      </c>
      <c r="G3384" s="32">
        <v>996</v>
      </c>
      <c r="H3384" s="32">
        <v>1120</v>
      </c>
    </row>
    <row r="3385" spans="1:8" x14ac:dyDescent="0.3">
      <c r="A3385" t="s">
        <v>154</v>
      </c>
      <c r="B3385" t="s">
        <v>238</v>
      </c>
      <c r="C3385" s="32">
        <v>419</v>
      </c>
      <c r="D3385" s="1">
        <v>45778</v>
      </c>
      <c r="E3385" s="32">
        <v>2025</v>
      </c>
      <c r="F3385" s="32">
        <v>5</v>
      </c>
      <c r="G3385" s="32">
        <v>26</v>
      </c>
      <c r="H3385" s="32">
        <v>445</v>
      </c>
    </row>
    <row r="3386" spans="1:8" x14ac:dyDescent="0.3">
      <c r="A3386" t="s">
        <v>154</v>
      </c>
      <c r="B3386" t="s">
        <v>239</v>
      </c>
      <c r="C3386" s="32">
        <v>420</v>
      </c>
      <c r="D3386" s="1">
        <v>45809</v>
      </c>
      <c r="E3386" s="32">
        <v>2025</v>
      </c>
      <c r="F3386" s="32">
        <v>6</v>
      </c>
      <c r="G3386" s="32">
        <v>128</v>
      </c>
      <c r="H3386" s="32">
        <v>548</v>
      </c>
    </row>
    <row r="3387" spans="1:8" x14ac:dyDescent="0.3">
      <c r="A3387" t="s">
        <v>154</v>
      </c>
      <c r="B3387" t="s">
        <v>240</v>
      </c>
      <c r="C3387" s="32">
        <v>274</v>
      </c>
      <c r="D3387" s="1">
        <v>45839</v>
      </c>
      <c r="E3387" s="32">
        <v>2025</v>
      </c>
      <c r="F3387" s="32">
        <v>7</v>
      </c>
      <c r="G3387" s="32">
        <v>176</v>
      </c>
      <c r="H3387" s="32">
        <v>450</v>
      </c>
    </row>
    <row r="3388" spans="1:8" x14ac:dyDescent="0.3">
      <c r="A3388" t="s">
        <v>154</v>
      </c>
      <c r="B3388" t="s">
        <v>241</v>
      </c>
      <c r="C3388" s="32">
        <v>91</v>
      </c>
      <c r="D3388" s="1">
        <v>45870</v>
      </c>
      <c r="E3388" s="32">
        <v>2025</v>
      </c>
      <c r="F3388" s="32">
        <v>8</v>
      </c>
      <c r="G3388" s="32">
        <v>691</v>
      </c>
      <c r="H3388" s="32">
        <v>782</v>
      </c>
    </row>
    <row r="3389" spans="1:8" x14ac:dyDescent="0.3">
      <c r="A3389" t="s">
        <v>154</v>
      </c>
      <c r="B3389" t="s">
        <v>242</v>
      </c>
      <c r="C3389" s="32">
        <v>327</v>
      </c>
      <c r="D3389" s="1">
        <v>45901</v>
      </c>
      <c r="E3389" s="32">
        <v>2025</v>
      </c>
      <c r="F3389" s="32">
        <v>9</v>
      </c>
      <c r="G3389" s="32">
        <v>288</v>
      </c>
      <c r="H3389" s="32">
        <v>615</v>
      </c>
    </row>
    <row r="3390" spans="1:8" x14ac:dyDescent="0.3">
      <c r="A3390" t="s">
        <v>155</v>
      </c>
      <c r="B3390" t="s">
        <v>221</v>
      </c>
      <c r="C3390" s="32">
        <v>38596</v>
      </c>
      <c r="D3390" s="1">
        <v>45292</v>
      </c>
      <c r="E3390" s="32">
        <v>2024</v>
      </c>
      <c r="F3390" s="32">
        <v>1</v>
      </c>
      <c r="G3390" s="32">
        <v>886423</v>
      </c>
      <c r="H3390" s="32">
        <v>925019</v>
      </c>
    </row>
    <row r="3391" spans="1:8" x14ac:dyDescent="0.3">
      <c r="A3391" t="s">
        <v>155</v>
      </c>
      <c r="B3391" t="s">
        <v>222</v>
      </c>
      <c r="C3391" s="32">
        <v>47172</v>
      </c>
      <c r="D3391" s="1">
        <v>45566</v>
      </c>
      <c r="E3391" s="32">
        <v>2024</v>
      </c>
      <c r="F3391" s="32">
        <v>10</v>
      </c>
      <c r="G3391" s="32">
        <v>941098</v>
      </c>
      <c r="H3391" s="32">
        <v>988270</v>
      </c>
    </row>
    <row r="3392" spans="1:8" x14ac:dyDescent="0.3">
      <c r="A3392" t="s">
        <v>155</v>
      </c>
      <c r="B3392" t="s">
        <v>223</v>
      </c>
      <c r="C3392" s="32">
        <v>48631</v>
      </c>
      <c r="D3392" s="1">
        <v>45597</v>
      </c>
      <c r="E3392" s="32">
        <v>2024</v>
      </c>
      <c r="F3392" s="32">
        <v>11</v>
      </c>
      <c r="G3392" s="32">
        <v>931089</v>
      </c>
      <c r="H3392" s="32">
        <v>979720</v>
      </c>
    </row>
    <row r="3393" spans="1:8" x14ac:dyDescent="0.3">
      <c r="A3393" t="s">
        <v>155</v>
      </c>
      <c r="B3393" t="s">
        <v>224</v>
      </c>
      <c r="C3393" s="32">
        <v>46930</v>
      </c>
      <c r="D3393" s="1">
        <v>45627</v>
      </c>
      <c r="E3393" s="32">
        <v>2024</v>
      </c>
      <c r="F3393" s="32">
        <v>12</v>
      </c>
      <c r="G3393" s="32">
        <v>771717</v>
      </c>
      <c r="H3393" s="32">
        <v>818647</v>
      </c>
    </row>
    <row r="3394" spans="1:8" x14ac:dyDescent="0.3">
      <c r="A3394" t="s">
        <v>155</v>
      </c>
      <c r="B3394" t="s">
        <v>225</v>
      </c>
      <c r="C3394" s="32">
        <v>37977</v>
      </c>
      <c r="D3394" s="1">
        <v>45323</v>
      </c>
      <c r="E3394" s="32">
        <v>2024</v>
      </c>
      <c r="F3394" s="32">
        <v>2</v>
      </c>
      <c r="G3394" s="32">
        <v>865237</v>
      </c>
      <c r="H3394" s="32">
        <v>903214</v>
      </c>
    </row>
    <row r="3395" spans="1:8" x14ac:dyDescent="0.3">
      <c r="A3395" t="s">
        <v>155</v>
      </c>
      <c r="B3395" t="s">
        <v>226</v>
      </c>
      <c r="C3395" s="32">
        <v>43620</v>
      </c>
      <c r="D3395" s="1">
        <v>45352</v>
      </c>
      <c r="E3395" s="32">
        <v>2024</v>
      </c>
      <c r="F3395" s="32">
        <v>3</v>
      </c>
      <c r="G3395" s="32">
        <v>917720</v>
      </c>
      <c r="H3395" s="32">
        <v>961340</v>
      </c>
    </row>
    <row r="3396" spans="1:8" x14ac:dyDescent="0.3">
      <c r="A3396" t="s">
        <v>155</v>
      </c>
      <c r="B3396" t="s">
        <v>227</v>
      </c>
      <c r="C3396" s="32">
        <v>48147</v>
      </c>
      <c r="D3396" s="1">
        <v>45383</v>
      </c>
      <c r="E3396" s="32">
        <v>2024</v>
      </c>
      <c r="F3396" s="32">
        <v>4</v>
      </c>
      <c r="G3396" s="32">
        <v>820510</v>
      </c>
      <c r="H3396" s="32">
        <v>868657</v>
      </c>
    </row>
    <row r="3397" spans="1:8" x14ac:dyDescent="0.3">
      <c r="A3397" t="s">
        <v>155</v>
      </c>
      <c r="B3397" t="s">
        <v>228</v>
      </c>
      <c r="C3397" s="32">
        <v>44576</v>
      </c>
      <c r="D3397" s="1">
        <v>45413</v>
      </c>
      <c r="E3397" s="32">
        <v>2024</v>
      </c>
      <c r="F3397" s="32">
        <v>5</v>
      </c>
      <c r="G3397" s="32">
        <v>953351</v>
      </c>
      <c r="H3397" s="32">
        <v>997927</v>
      </c>
    </row>
    <row r="3398" spans="1:8" x14ac:dyDescent="0.3">
      <c r="A3398" t="s">
        <v>155</v>
      </c>
      <c r="B3398" t="s">
        <v>229</v>
      </c>
      <c r="C3398" s="32">
        <v>73278</v>
      </c>
      <c r="D3398" s="1">
        <v>45444</v>
      </c>
      <c r="E3398" s="32">
        <v>2024</v>
      </c>
      <c r="F3398" s="32">
        <v>6</v>
      </c>
      <c r="G3398" s="32">
        <v>1121134</v>
      </c>
      <c r="H3398" s="32">
        <v>1194412</v>
      </c>
    </row>
    <row r="3399" spans="1:8" x14ac:dyDescent="0.3">
      <c r="A3399" t="s">
        <v>155</v>
      </c>
      <c r="B3399" t="s">
        <v>230</v>
      </c>
      <c r="C3399" s="32">
        <v>54317</v>
      </c>
      <c r="D3399" s="1">
        <v>45474</v>
      </c>
      <c r="E3399" s="32">
        <v>2024</v>
      </c>
      <c r="F3399" s="32">
        <v>7</v>
      </c>
      <c r="G3399" s="32">
        <v>795504</v>
      </c>
      <c r="H3399" s="32">
        <v>849821</v>
      </c>
    </row>
    <row r="3400" spans="1:8" x14ac:dyDescent="0.3">
      <c r="A3400" t="s">
        <v>155</v>
      </c>
      <c r="B3400" t="s">
        <v>231</v>
      </c>
      <c r="C3400" s="32">
        <v>55105</v>
      </c>
      <c r="D3400" s="1">
        <v>45505</v>
      </c>
      <c r="E3400" s="32">
        <v>2024</v>
      </c>
      <c r="F3400" s="32">
        <v>8</v>
      </c>
      <c r="G3400" s="32">
        <v>1008420</v>
      </c>
      <c r="H3400" s="32">
        <v>1063525</v>
      </c>
    </row>
    <row r="3401" spans="1:8" x14ac:dyDescent="0.3">
      <c r="A3401" t="s">
        <v>155</v>
      </c>
      <c r="B3401" t="s">
        <v>232</v>
      </c>
      <c r="C3401" s="32">
        <v>42515</v>
      </c>
      <c r="D3401" s="1">
        <v>45536</v>
      </c>
      <c r="E3401" s="32">
        <v>2024</v>
      </c>
      <c r="F3401" s="32">
        <v>9</v>
      </c>
      <c r="G3401" s="32">
        <v>689932</v>
      </c>
      <c r="H3401" s="32">
        <v>732447</v>
      </c>
    </row>
    <row r="3402" spans="1:8" x14ac:dyDescent="0.3">
      <c r="A3402" t="s">
        <v>155</v>
      </c>
      <c r="B3402" t="s">
        <v>233</v>
      </c>
      <c r="C3402" s="32">
        <v>51438</v>
      </c>
      <c r="D3402" s="1">
        <v>45658</v>
      </c>
      <c r="E3402" s="32">
        <v>2025</v>
      </c>
      <c r="F3402" s="32">
        <v>1</v>
      </c>
      <c r="G3402" s="32">
        <v>771671</v>
      </c>
      <c r="H3402" s="32">
        <v>823109</v>
      </c>
    </row>
    <row r="3403" spans="1:8" x14ac:dyDescent="0.3">
      <c r="A3403" t="s">
        <v>155</v>
      </c>
      <c r="B3403" t="s">
        <v>234</v>
      </c>
      <c r="C3403" s="32">
        <v>61798</v>
      </c>
      <c r="D3403" s="1">
        <v>45931</v>
      </c>
      <c r="E3403" s="32">
        <v>2025</v>
      </c>
      <c r="F3403" s="32">
        <v>10</v>
      </c>
      <c r="G3403" s="32">
        <v>794717</v>
      </c>
      <c r="H3403" s="32">
        <v>856515</v>
      </c>
    </row>
    <row r="3404" spans="1:8" x14ac:dyDescent="0.3">
      <c r="A3404" t="s">
        <v>155</v>
      </c>
      <c r="B3404" t="s">
        <v>235</v>
      </c>
      <c r="C3404" s="32">
        <v>45363</v>
      </c>
      <c r="D3404" s="1">
        <v>45689</v>
      </c>
      <c r="E3404" s="32">
        <v>2025</v>
      </c>
      <c r="F3404" s="32">
        <v>2</v>
      </c>
      <c r="G3404" s="32">
        <v>663546</v>
      </c>
      <c r="H3404" s="32">
        <v>708909</v>
      </c>
    </row>
    <row r="3405" spans="1:8" x14ac:dyDescent="0.3">
      <c r="A3405" t="s">
        <v>155</v>
      </c>
      <c r="B3405" t="s">
        <v>236</v>
      </c>
      <c r="C3405" s="32">
        <v>46356</v>
      </c>
      <c r="D3405" s="1">
        <v>45717</v>
      </c>
      <c r="E3405" s="32">
        <v>2025</v>
      </c>
      <c r="F3405" s="32">
        <v>3</v>
      </c>
      <c r="G3405" s="32">
        <v>752043</v>
      </c>
      <c r="H3405" s="32">
        <v>798399</v>
      </c>
    </row>
    <row r="3406" spans="1:8" x14ac:dyDescent="0.3">
      <c r="A3406" t="s">
        <v>155</v>
      </c>
      <c r="B3406" t="s">
        <v>237</v>
      </c>
      <c r="C3406" s="32">
        <v>58066</v>
      </c>
      <c r="D3406" s="1">
        <v>45748</v>
      </c>
      <c r="E3406" s="32">
        <v>2025</v>
      </c>
      <c r="F3406" s="32">
        <v>4</v>
      </c>
      <c r="G3406" s="32">
        <v>660223</v>
      </c>
      <c r="H3406" s="32">
        <v>718289</v>
      </c>
    </row>
    <row r="3407" spans="1:8" x14ac:dyDescent="0.3">
      <c r="A3407" t="s">
        <v>155</v>
      </c>
      <c r="B3407" t="s">
        <v>238</v>
      </c>
      <c r="C3407" s="32">
        <v>66326</v>
      </c>
      <c r="D3407" s="1">
        <v>45778</v>
      </c>
      <c r="E3407" s="32">
        <v>2025</v>
      </c>
      <c r="F3407" s="32">
        <v>5</v>
      </c>
      <c r="G3407" s="32">
        <v>837178</v>
      </c>
      <c r="H3407" s="32">
        <v>903504</v>
      </c>
    </row>
    <row r="3408" spans="1:8" x14ac:dyDescent="0.3">
      <c r="A3408" t="s">
        <v>155</v>
      </c>
      <c r="B3408" t="s">
        <v>239</v>
      </c>
      <c r="C3408" s="32">
        <v>42690</v>
      </c>
      <c r="D3408" s="1">
        <v>45809</v>
      </c>
      <c r="E3408" s="32">
        <v>2025</v>
      </c>
      <c r="F3408" s="32">
        <v>6</v>
      </c>
      <c r="G3408" s="32">
        <v>751158</v>
      </c>
      <c r="H3408" s="32">
        <v>793848</v>
      </c>
    </row>
    <row r="3409" spans="1:8" x14ac:dyDescent="0.3">
      <c r="A3409" t="s">
        <v>155</v>
      </c>
      <c r="B3409" t="s">
        <v>240</v>
      </c>
      <c r="C3409" s="32">
        <v>53744</v>
      </c>
      <c r="D3409" s="1">
        <v>45839</v>
      </c>
      <c r="E3409" s="32">
        <v>2025</v>
      </c>
      <c r="F3409" s="32">
        <v>7</v>
      </c>
      <c r="G3409" s="32">
        <v>695217</v>
      </c>
      <c r="H3409" s="32">
        <v>748961</v>
      </c>
    </row>
    <row r="3410" spans="1:8" x14ac:dyDescent="0.3">
      <c r="A3410" t="s">
        <v>155</v>
      </c>
      <c r="B3410" t="s">
        <v>241</v>
      </c>
      <c r="C3410" s="32">
        <v>51453</v>
      </c>
      <c r="D3410" s="1">
        <v>45870</v>
      </c>
      <c r="E3410" s="32">
        <v>2025</v>
      </c>
      <c r="F3410" s="32">
        <v>8</v>
      </c>
      <c r="G3410" s="32">
        <v>766974</v>
      </c>
      <c r="H3410" s="32">
        <v>818427</v>
      </c>
    </row>
    <row r="3411" spans="1:8" x14ac:dyDescent="0.3">
      <c r="A3411" t="s">
        <v>155</v>
      </c>
      <c r="B3411" t="s">
        <v>242</v>
      </c>
      <c r="C3411" s="32">
        <v>65325</v>
      </c>
      <c r="D3411" s="1">
        <v>45901</v>
      </c>
      <c r="E3411" s="32">
        <v>2025</v>
      </c>
      <c r="F3411" s="32">
        <v>9</v>
      </c>
      <c r="G3411" s="32">
        <v>860728</v>
      </c>
      <c r="H3411" s="32">
        <v>926053</v>
      </c>
    </row>
    <row r="3412" spans="1:8" x14ac:dyDescent="0.3">
      <c r="A3412" t="s">
        <v>156</v>
      </c>
      <c r="B3412" t="s">
        <v>221</v>
      </c>
      <c r="C3412" s="32">
        <v>5978</v>
      </c>
      <c r="D3412" s="1">
        <v>45292</v>
      </c>
      <c r="E3412" s="32">
        <v>2024</v>
      </c>
      <c r="F3412" s="32">
        <v>1</v>
      </c>
      <c r="G3412" s="32">
        <v>2692</v>
      </c>
      <c r="H3412" s="32">
        <v>8670</v>
      </c>
    </row>
    <row r="3413" spans="1:8" x14ac:dyDescent="0.3">
      <c r="A3413" t="s">
        <v>156</v>
      </c>
      <c r="B3413" t="s">
        <v>222</v>
      </c>
      <c r="C3413" s="32">
        <v>4905</v>
      </c>
      <c r="D3413" s="1">
        <v>45566</v>
      </c>
      <c r="E3413" s="32">
        <v>2024</v>
      </c>
      <c r="F3413" s="32">
        <v>10</v>
      </c>
      <c r="G3413" s="32">
        <v>11897</v>
      </c>
      <c r="H3413" s="32">
        <v>16802</v>
      </c>
    </row>
    <row r="3414" spans="1:8" x14ac:dyDescent="0.3">
      <c r="A3414" t="s">
        <v>156</v>
      </c>
      <c r="B3414" t="s">
        <v>223</v>
      </c>
      <c r="C3414" s="32">
        <v>8487</v>
      </c>
      <c r="D3414" s="1">
        <v>45597</v>
      </c>
      <c r="E3414" s="32">
        <v>2024</v>
      </c>
      <c r="F3414" s="32">
        <v>11</v>
      </c>
      <c r="G3414" s="32">
        <v>6383</v>
      </c>
      <c r="H3414" s="32">
        <v>14870</v>
      </c>
    </row>
    <row r="3415" spans="1:8" x14ac:dyDescent="0.3">
      <c r="A3415" t="s">
        <v>156</v>
      </c>
      <c r="B3415" t="s">
        <v>224</v>
      </c>
      <c r="C3415" s="32">
        <v>8638</v>
      </c>
      <c r="D3415" s="1">
        <v>45627</v>
      </c>
      <c r="E3415" s="32">
        <v>2024</v>
      </c>
      <c r="F3415" s="32">
        <v>12</v>
      </c>
      <c r="G3415" s="32">
        <v>2721</v>
      </c>
      <c r="H3415" s="32">
        <v>11359</v>
      </c>
    </row>
    <row r="3416" spans="1:8" x14ac:dyDescent="0.3">
      <c r="A3416" t="s">
        <v>156</v>
      </c>
      <c r="B3416" t="s">
        <v>225</v>
      </c>
      <c r="C3416" s="32">
        <v>12899</v>
      </c>
      <c r="D3416" s="1">
        <v>45323</v>
      </c>
      <c r="E3416" s="32">
        <v>2024</v>
      </c>
      <c r="F3416" s="32">
        <v>2</v>
      </c>
      <c r="G3416" s="32">
        <v>2918</v>
      </c>
      <c r="H3416" s="32">
        <v>15817</v>
      </c>
    </row>
    <row r="3417" spans="1:8" x14ac:dyDescent="0.3">
      <c r="A3417" t="s">
        <v>156</v>
      </c>
      <c r="B3417" t="s">
        <v>226</v>
      </c>
      <c r="C3417" s="32">
        <v>3580</v>
      </c>
      <c r="D3417" s="1">
        <v>45352</v>
      </c>
      <c r="E3417" s="32">
        <v>2024</v>
      </c>
      <c r="F3417" s="32">
        <v>3</v>
      </c>
      <c r="G3417" s="32">
        <v>8892</v>
      </c>
      <c r="H3417" s="32">
        <v>12472</v>
      </c>
    </row>
    <row r="3418" spans="1:8" x14ac:dyDescent="0.3">
      <c r="A3418" t="s">
        <v>156</v>
      </c>
      <c r="B3418" t="s">
        <v>227</v>
      </c>
      <c r="C3418" s="32">
        <v>7535</v>
      </c>
      <c r="D3418" s="1">
        <v>45383</v>
      </c>
      <c r="E3418" s="32">
        <v>2024</v>
      </c>
      <c r="F3418" s="32">
        <v>4</v>
      </c>
      <c r="G3418" s="32">
        <v>2522</v>
      </c>
      <c r="H3418" s="32">
        <v>10057</v>
      </c>
    </row>
    <row r="3419" spans="1:8" x14ac:dyDescent="0.3">
      <c r="A3419" t="s">
        <v>156</v>
      </c>
      <c r="B3419" t="s">
        <v>228</v>
      </c>
      <c r="C3419" s="32">
        <v>4593</v>
      </c>
      <c r="D3419" s="1">
        <v>45413</v>
      </c>
      <c r="E3419" s="32">
        <v>2024</v>
      </c>
      <c r="F3419" s="32">
        <v>5</v>
      </c>
      <c r="G3419" s="32">
        <v>4453</v>
      </c>
      <c r="H3419" s="32">
        <v>9046</v>
      </c>
    </row>
    <row r="3420" spans="1:8" x14ac:dyDescent="0.3">
      <c r="A3420" t="s">
        <v>156</v>
      </c>
      <c r="B3420" t="s">
        <v>229</v>
      </c>
      <c r="C3420" s="32">
        <v>5394</v>
      </c>
      <c r="D3420" s="1">
        <v>45444</v>
      </c>
      <c r="E3420" s="32">
        <v>2024</v>
      </c>
      <c r="F3420" s="32">
        <v>6</v>
      </c>
      <c r="G3420" s="32">
        <v>9277</v>
      </c>
      <c r="H3420" s="32">
        <v>14671</v>
      </c>
    </row>
    <row r="3421" spans="1:8" x14ac:dyDescent="0.3">
      <c r="A3421" t="s">
        <v>156</v>
      </c>
      <c r="B3421" t="s">
        <v>230</v>
      </c>
      <c r="C3421" s="32">
        <v>7168</v>
      </c>
      <c r="D3421" s="1">
        <v>45474</v>
      </c>
      <c r="E3421" s="32">
        <v>2024</v>
      </c>
      <c r="F3421" s="32">
        <v>7</v>
      </c>
      <c r="G3421" s="32">
        <v>6267</v>
      </c>
      <c r="H3421" s="32">
        <v>13435</v>
      </c>
    </row>
    <row r="3422" spans="1:8" x14ac:dyDescent="0.3">
      <c r="A3422" t="s">
        <v>156</v>
      </c>
      <c r="B3422" t="s">
        <v>231</v>
      </c>
      <c r="C3422" s="32">
        <v>5305</v>
      </c>
      <c r="D3422" s="1">
        <v>45505</v>
      </c>
      <c r="E3422" s="32">
        <v>2024</v>
      </c>
      <c r="F3422" s="32">
        <v>8</v>
      </c>
      <c r="G3422" s="32">
        <v>2932</v>
      </c>
      <c r="H3422" s="32">
        <v>8237</v>
      </c>
    </row>
    <row r="3423" spans="1:8" x14ac:dyDescent="0.3">
      <c r="A3423" t="s">
        <v>156</v>
      </c>
      <c r="B3423" t="s">
        <v>232</v>
      </c>
      <c r="C3423" s="32">
        <v>6416</v>
      </c>
      <c r="D3423" s="1">
        <v>45536</v>
      </c>
      <c r="E3423" s="32">
        <v>2024</v>
      </c>
      <c r="F3423" s="32">
        <v>9</v>
      </c>
      <c r="G3423" s="32">
        <v>6245</v>
      </c>
      <c r="H3423" s="32">
        <v>12661</v>
      </c>
    </row>
    <row r="3424" spans="1:8" x14ac:dyDescent="0.3">
      <c r="A3424" t="s">
        <v>156</v>
      </c>
      <c r="B3424" t="s">
        <v>233</v>
      </c>
      <c r="C3424" s="32">
        <v>5130</v>
      </c>
      <c r="D3424" s="1">
        <v>45658</v>
      </c>
      <c r="E3424" s="32">
        <v>2025</v>
      </c>
      <c r="F3424" s="32">
        <v>1</v>
      </c>
      <c r="G3424" s="32">
        <v>4678</v>
      </c>
      <c r="H3424" s="32">
        <v>9808</v>
      </c>
    </row>
    <row r="3425" spans="1:8" x14ac:dyDescent="0.3">
      <c r="A3425" t="s">
        <v>156</v>
      </c>
      <c r="B3425" t="s">
        <v>234</v>
      </c>
      <c r="C3425" s="32">
        <v>6692</v>
      </c>
      <c r="D3425" s="1">
        <v>45931</v>
      </c>
      <c r="E3425" s="32">
        <v>2025</v>
      </c>
      <c r="F3425" s="32">
        <v>10</v>
      </c>
      <c r="G3425" s="32">
        <v>13806</v>
      </c>
      <c r="H3425" s="32">
        <v>20498</v>
      </c>
    </row>
    <row r="3426" spans="1:8" x14ac:dyDescent="0.3">
      <c r="A3426" t="s">
        <v>156</v>
      </c>
      <c r="B3426" t="s">
        <v>235</v>
      </c>
      <c r="C3426" s="32">
        <v>7456</v>
      </c>
      <c r="D3426" s="1">
        <v>45689</v>
      </c>
      <c r="E3426" s="32">
        <v>2025</v>
      </c>
      <c r="F3426" s="32">
        <v>2</v>
      </c>
      <c r="G3426" s="32">
        <v>6729</v>
      </c>
      <c r="H3426" s="32">
        <v>14185</v>
      </c>
    </row>
    <row r="3427" spans="1:8" x14ac:dyDescent="0.3">
      <c r="A3427" t="s">
        <v>156</v>
      </c>
      <c r="B3427" t="s">
        <v>236</v>
      </c>
      <c r="C3427" s="32">
        <v>2897</v>
      </c>
      <c r="D3427" s="1">
        <v>45717</v>
      </c>
      <c r="E3427" s="32">
        <v>2025</v>
      </c>
      <c r="F3427" s="32">
        <v>3</v>
      </c>
      <c r="G3427" s="32">
        <v>5720</v>
      </c>
      <c r="H3427" s="32">
        <v>8617</v>
      </c>
    </row>
    <row r="3428" spans="1:8" x14ac:dyDescent="0.3">
      <c r="A3428" t="s">
        <v>156</v>
      </c>
      <c r="B3428" t="s">
        <v>237</v>
      </c>
      <c r="C3428" s="32">
        <v>5927</v>
      </c>
      <c r="D3428" s="1">
        <v>45748</v>
      </c>
      <c r="E3428" s="32">
        <v>2025</v>
      </c>
      <c r="F3428" s="32">
        <v>4</v>
      </c>
      <c r="G3428" s="32">
        <v>6087</v>
      </c>
      <c r="H3428" s="32">
        <v>12014</v>
      </c>
    </row>
    <row r="3429" spans="1:8" x14ac:dyDescent="0.3">
      <c r="A3429" t="s">
        <v>156</v>
      </c>
      <c r="B3429" t="s">
        <v>238</v>
      </c>
      <c r="C3429" s="32">
        <v>6598</v>
      </c>
      <c r="D3429" s="1">
        <v>45778</v>
      </c>
      <c r="E3429" s="32">
        <v>2025</v>
      </c>
      <c r="F3429" s="32">
        <v>5</v>
      </c>
      <c r="G3429" s="32">
        <v>4305</v>
      </c>
      <c r="H3429" s="32">
        <v>10903</v>
      </c>
    </row>
    <row r="3430" spans="1:8" x14ac:dyDescent="0.3">
      <c r="A3430" t="s">
        <v>156</v>
      </c>
      <c r="B3430" t="s">
        <v>239</v>
      </c>
      <c r="C3430" s="32">
        <v>2995</v>
      </c>
      <c r="D3430" s="1">
        <v>45809</v>
      </c>
      <c r="E3430" s="32">
        <v>2025</v>
      </c>
      <c r="F3430" s="32">
        <v>6</v>
      </c>
      <c r="G3430" s="32">
        <v>6816</v>
      </c>
      <c r="H3430" s="32">
        <v>9811</v>
      </c>
    </row>
    <row r="3431" spans="1:8" x14ac:dyDescent="0.3">
      <c r="A3431" t="s">
        <v>156</v>
      </c>
      <c r="B3431" t="s">
        <v>240</v>
      </c>
      <c r="C3431" s="32">
        <v>5463</v>
      </c>
      <c r="D3431" s="1">
        <v>45839</v>
      </c>
      <c r="E3431" s="32">
        <v>2025</v>
      </c>
      <c r="F3431" s="32">
        <v>7</v>
      </c>
      <c r="G3431" s="32">
        <v>8823</v>
      </c>
      <c r="H3431" s="32">
        <v>14286</v>
      </c>
    </row>
    <row r="3432" spans="1:8" x14ac:dyDescent="0.3">
      <c r="A3432" t="s">
        <v>156</v>
      </c>
      <c r="B3432" t="s">
        <v>241</v>
      </c>
      <c r="C3432" s="32">
        <v>10973</v>
      </c>
      <c r="D3432" s="1">
        <v>45870</v>
      </c>
      <c r="E3432" s="32">
        <v>2025</v>
      </c>
      <c r="F3432" s="32">
        <v>8</v>
      </c>
      <c r="G3432" s="32">
        <v>9305</v>
      </c>
      <c r="H3432" s="32">
        <v>20278</v>
      </c>
    </row>
    <row r="3433" spans="1:8" x14ac:dyDescent="0.3">
      <c r="A3433" t="s">
        <v>156</v>
      </c>
      <c r="B3433" t="s">
        <v>242</v>
      </c>
      <c r="C3433" s="32">
        <v>11097</v>
      </c>
      <c r="D3433" s="1">
        <v>45901</v>
      </c>
      <c r="E3433" s="32">
        <v>2025</v>
      </c>
      <c r="F3433" s="32">
        <v>9</v>
      </c>
      <c r="G3433" s="32">
        <v>7048</v>
      </c>
      <c r="H3433" s="32">
        <v>18145</v>
      </c>
    </row>
    <row r="3434" spans="1:8" x14ac:dyDescent="0.3">
      <c r="A3434" t="s">
        <v>157</v>
      </c>
      <c r="B3434" t="s">
        <v>221</v>
      </c>
      <c r="C3434" s="32">
        <v>29107</v>
      </c>
      <c r="D3434" s="1">
        <v>45292</v>
      </c>
      <c r="E3434" s="32">
        <v>2024</v>
      </c>
      <c r="F3434" s="32">
        <v>1</v>
      </c>
      <c r="G3434" s="32">
        <v>216660</v>
      </c>
      <c r="H3434" s="32">
        <v>245767</v>
      </c>
    </row>
    <row r="3435" spans="1:8" x14ac:dyDescent="0.3">
      <c r="A3435" t="s">
        <v>157</v>
      </c>
      <c r="B3435" t="s">
        <v>222</v>
      </c>
      <c r="C3435" s="32">
        <v>32954</v>
      </c>
      <c r="D3435" s="1">
        <v>45566</v>
      </c>
      <c r="E3435" s="32">
        <v>2024</v>
      </c>
      <c r="F3435" s="32">
        <v>10</v>
      </c>
      <c r="G3435" s="32">
        <v>277692</v>
      </c>
      <c r="H3435" s="32">
        <v>310646</v>
      </c>
    </row>
    <row r="3436" spans="1:8" x14ac:dyDescent="0.3">
      <c r="A3436" t="s">
        <v>157</v>
      </c>
      <c r="B3436" t="s">
        <v>223</v>
      </c>
      <c r="C3436" s="32">
        <v>43834</v>
      </c>
      <c r="D3436" s="1">
        <v>45597</v>
      </c>
      <c r="E3436" s="32">
        <v>2024</v>
      </c>
      <c r="F3436" s="32">
        <v>11</v>
      </c>
      <c r="G3436" s="32">
        <v>382427</v>
      </c>
      <c r="H3436" s="32">
        <v>426261</v>
      </c>
    </row>
    <row r="3437" spans="1:8" x14ac:dyDescent="0.3">
      <c r="A3437" t="s">
        <v>157</v>
      </c>
      <c r="B3437" t="s">
        <v>224</v>
      </c>
      <c r="C3437" s="32">
        <v>60500</v>
      </c>
      <c r="D3437" s="1">
        <v>45627</v>
      </c>
      <c r="E3437" s="32">
        <v>2024</v>
      </c>
      <c r="F3437" s="32">
        <v>12</v>
      </c>
      <c r="G3437" s="32">
        <v>276053</v>
      </c>
      <c r="H3437" s="32">
        <v>336553</v>
      </c>
    </row>
    <row r="3438" spans="1:8" x14ac:dyDescent="0.3">
      <c r="A3438" t="s">
        <v>157</v>
      </c>
      <c r="B3438" t="s">
        <v>225</v>
      </c>
      <c r="C3438" s="32">
        <v>23902</v>
      </c>
      <c r="D3438" s="1">
        <v>45323</v>
      </c>
      <c r="E3438" s="32">
        <v>2024</v>
      </c>
      <c r="F3438" s="32">
        <v>2</v>
      </c>
      <c r="G3438" s="32">
        <v>253726</v>
      </c>
      <c r="H3438" s="32">
        <v>277628</v>
      </c>
    </row>
    <row r="3439" spans="1:8" x14ac:dyDescent="0.3">
      <c r="A3439" t="s">
        <v>157</v>
      </c>
      <c r="B3439" t="s">
        <v>226</v>
      </c>
      <c r="C3439" s="32">
        <v>20524</v>
      </c>
      <c r="D3439" s="1">
        <v>45352</v>
      </c>
      <c r="E3439" s="32">
        <v>2024</v>
      </c>
      <c r="F3439" s="32">
        <v>3</v>
      </c>
      <c r="G3439" s="32">
        <v>305076</v>
      </c>
      <c r="H3439" s="32">
        <v>325600</v>
      </c>
    </row>
    <row r="3440" spans="1:8" x14ac:dyDescent="0.3">
      <c r="A3440" t="s">
        <v>157</v>
      </c>
      <c r="B3440" t="s">
        <v>227</v>
      </c>
      <c r="C3440" s="32">
        <v>26130</v>
      </c>
      <c r="D3440" s="1">
        <v>45383</v>
      </c>
      <c r="E3440" s="32">
        <v>2024</v>
      </c>
      <c r="F3440" s="32">
        <v>4</v>
      </c>
      <c r="G3440" s="32">
        <v>233839</v>
      </c>
      <c r="H3440" s="32">
        <v>259969</v>
      </c>
    </row>
    <row r="3441" spans="1:8" x14ac:dyDescent="0.3">
      <c r="A3441" t="s">
        <v>157</v>
      </c>
      <c r="B3441" t="s">
        <v>228</v>
      </c>
      <c r="C3441" s="32">
        <v>16174</v>
      </c>
      <c r="D3441" s="1">
        <v>45413</v>
      </c>
      <c r="E3441" s="32">
        <v>2024</v>
      </c>
      <c r="F3441" s="32">
        <v>5</v>
      </c>
      <c r="G3441" s="32">
        <v>239551</v>
      </c>
      <c r="H3441" s="32">
        <v>255725</v>
      </c>
    </row>
    <row r="3442" spans="1:8" x14ac:dyDescent="0.3">
      <c r="A3442" t="s">
        <v>157</v>
      </c>
      <c r="B3442" t="s">
        <v>229</v>
      </c>
      <c r="C3442" s="32">
        <v>26820</v>
      </c>
      <c r="D3442" s="1">
        <v>45444</v>
      </c>
      <c r="E3442" s="32">
        <v>2024</v>
      </c>
      <c r="F3442" s="32">
        <v>6</v>
      </c>
      <c r="G3442" s="32">
        <v>257825</v>
      </c>
      <c r="H3442" s="32">
        <v>284645</v>
      </c>
    </row>
    <row r="3443" spans="1:8" x14ac:dyDescent="0.3">
      <c r="A3443" t="s">
        <v>157</v>
      </c>
      <c r="B3443" t="s">
        <v>230</v>
      </c>
      <c r="C3443" s="32">
        <v>25577</v>
      </c>
      <c r="D3443" s="1">
        <v>45474</v>
      </c>
      <c r="E3443" s="32">
        <v>2024</v>
      </c>
      <c r="F3443" s="32">
        <v>7</v>
      </c>
      <c r="G3443" s="32">
        <v>232796</v>
      </c>
      <c r="H3443" s="32">
        <v>258373</v>
      </c>
    </row>
    <row r="3444" spans="1:8" x14ac:dyDescent="0.3">
      <c r="A3444" t="s">
        <v>157</v>
      </c>
      <c r="B3444" t="s">
        <v>231</v>
      </c>
      <c r="C3444" s="32">
        <v>32988</v>
      </c>
      <c r="D3444" s="1">
        <v>45505</v>
      </c>
      <c r="E3444" s="32">
        <v>2024</v>
      </c>
      <c r="F3444" s="32">
        <v>8</v>
      </c>
      <c r="G3444" s="32">
        <v>229021</v>
      </c>
      <c r="H3444" s="32">
        <v>262009</v>
      </c>
    </row>
    <row r="3445" spans="1:8" x14ac:dyDescent="0.3">
      <c r="A3445" t="s">
        <v>157</v>
      </c>
      <c r="B3445" t="s">
        <v>232</v>
      </c>
      <c r="C3445" s="32">
        <v>39431</v>
      </c>
      <c r="D3445" s="1">
        <v>45536</v>
      </c>
      <c r="E3445" s="32">
        <v>2024</v>
      </c>
      <c r="F3445" s="32">
        <v>9</v>
      </c>
      <c r="G3445" s="32">
        <v>253748</v>
      </c>
      <c r="H3445" s="32">
        <v>293179</v>
      </c>
    </row>
    <row r="3446" spans="1:8" x14ac:dyDescent="0.3">
      <c r="A3446" t="s">
        <v>157</v>
      </c>
      <c r="B3446" t="s">
        <v>233</v>
      </c>
      <c r="C3446" s="32">
        <v>58852</v>
      </c>
      <c r="D3446" s="1">
        <v>45658</v>
      </c>
      <c r="E3446" s="32">
        <v>2025</v>
      </c>
      <c r="F3446" s="32">
        <v>1</v>
      </c>
      <c r="G3446" s="32">
        <v>323461</v>
      </c>
      <c r="H3446" s="32">
        <v>382313</v>
      </c>
    </row>
    <row r="3447" spans="1:8" x14ac:dyDescent="0.3">
      <c r="A3447" t="s">
        <v>157</v>
      </c>
      <c r="B3447" t="s">
        <v>234</v>
      </c>
      <c r="C3447" s="32">
        <v>48168</v>
      </c>
      <c r="D3447" s="1">
        <v>45931</v>
      </c>
      <c r="E3447" s="32">
        <v>2025</v>
      </c>
      <c r="F3447" s="32">
        <v>10</v>
      </c>
      <c r="G3447" s="32">
        <v>394248</v>
      </c>
      <c r="H3447" s="32">
        <v>442416</v>
      </c>
    </row>
    <row r="3448" spans="1:8" x14ac:dyDescent="0.3">
      <c r="A3448" t="s">
        <v>157</v>
      </c>
      <c r="B3448" t="s">
        <v>235</v>
      </c>
      <c r="C3448" s="32">
        <v>37473</v>
      </c>
      <c r="D3448" s="1">
        <v>45689</v>
      </c>
      <c r="E3448" s="32">
        <v>2025</v>
      </c>
      <c r="F3448" s="32">
        <v>2</v>
      </c>
      <c r="G3448" s="32">
        <v>276408</v>
      </c>
      <c r="H3448" s="32">
        <v>313881</v>
      </c>
    </row>
    <row r="3449" spans="1:8" x14ac:dyDescent="0.3">
      <c r="A3449" t="s">
        <v>157</v>
      </c>
      <c r="B3449" t="s">
        <v>236</v>
      </c>
      <c r="C3449" s="32">
        <v>35471</v>
      </c>
      <c r="D3449" s="1">
        <v>45717</v>
      </c>
      <c r="E3449" s="32">
        <v>2025</v>
      </c>
      <c r="F3449" s="32">
        <v>3</v>
      </c>
      <c r="G3449" s="32">
        <v>417875</v>
      </c>
      <c r="H3449" s="32">
        <v>453346</v>
      </c>
    </row>
    <row r="3450" spans="1:8" x14ac:dyDescent="0.3">
      <c r="A3450" t="s">
        <v>157</v>
      </c>
      <c r="B3450" t="s">
        <v>237</v>
      </c>
      <c r="C3450" s="32">
        <v>36036</v>
      </c>
      <c r="D3450" s="1">
        <v>45748</v>
      </c>
      <c r="E3450" s="32">
        <v>2025</v>
      </c>
      <c r="F3450" s="32">
        <v>4</v>
      </c>
      <c r="G3450" s="32">
        <v>328692</v>
      </c>
      <c r="H3450" s="32">
        <v>364728</v>
      </c>
    </row>
    <row r="3451" spans="1:8" x14ac:dyDescent="0.3">
      <c r="A3451" t="s">
        <v>157</v>
      </c>
      <c r="B3451" t="s">
        <v>238</v>
      </c>
      <c r="C3451" s="32">
        <v>57069</v>
      </c>
      <c r="D3451" s="1">
        <v>45778</v>
      </c>
      <c r="E3451" s="32">
        <v>2025</v>
      </c>
      <c r="F3451" s="32">
        <v>5</v>
      </c>
      <c r="G3451" s="32">
        <v>350616</v>
      </c>
      <c r="H3451" s="32">
        <v>407685</v>
      </c>
    </row>
    <row r="3452" spans="1:8" x14ac:dyDescent="0.3">
      <c r="A3452" t="s">
        <v>157</v>
      </c>
      <c r="B3452" t="s">
        <v>239</v>
      </c>
      <c r="C3452" s="32">
        <v>47826</v>
      </c>
      <c r="D3452" s="1">
        <v>45809</v>
      </c>
      <c r="E3452" s="32">
        <v>2025</v>
      </c>
      <c r="F3452" s="32">
        <v>6</v>
      </c>
      <c r="G3452" s="32">
        <v>420443</v>
      </c>
      <c r="H3452" s="32">
        <v>468269</v>
      </c>
    </row>
    <row r="3453" spans="1:8" x14ac:dyDescent="0.3">
      <c r="A3453" t="s">
        <v>157</v>
      </c>
      <c r="B3453" t="s">
        <v>240</v>
      </c>
      <c r="C3453" s="32">
        <v>44156</v>
      </c>
      <c r="D3453" s="1">
        <v>45839</v>
      </c>
      <c r="E3453" s="32">
        <v>2025</v>
      </c>
      <c r="F3453" s="32">
        <v>7</v>
      </c>
      <c r="G3453" s="32">
        <v>389454</v>
      </c>
      <c r="H3453" s="32">
        <v>433610</v>
      </c>
    </row>
    <row r="3454" spans="1:8" x14ac:dyDescent="0.3">
      <c r="A3454" t="s">
        <v>157</v>
      </c>
      <c r="B3454" t="s">
        <v>241</v>
      </c>
      <c r="C3454" s="32">
        <v>23207</v>
      </c>
      <c r="D3454" s="1">
        <v>45870</v>
      </c>
      <c r="E3454" s="32">
        <v>2025</v>
      </c>
      <c r="F3454" s="32">
        <v>8</v>
      </c>
      <c r="G3454" s="32">
        <v>387053</v>
      </c>
      <c r="H3454" s="32">
        <v>410260</v>
      </c>
    </row>
    <row r="3455" spans="1:8" x14ac:dyDescent="0.3">
      <c r="A3455" t="s">
        <v>157</v>
      </c>
      <c r="B3455" t="s">
        <v>242</v>
      </c>
      <c r="C3455" s="32">
        <v>26961</v>
      </c>
      <c r="D3455" s="1">
        <v>45901</v>
      </c>
      <c r="E3455" s="32">
        <v>2025</v>
      </c>
      <c r="F3455" s="32">
        <v>9</v>
      </c>
      <c r="G3455" s="32">
        <v>263930</v>
      </c>
      <c r="H3455" s="32">
        <v>290891</v>
      </c>
    </row>
    <row r="3456" spans="1:8" x14ac:dyDescent="0.3">
      <c r="A3456" t="s">
        <v>158</v>
      </c>
      <c r="B3456" t="s">
        <v>221</v>
      </c>
      <c r="C3456" s="32">
        <v>1112078</v>
      </c>
      <c r="D3456" s="1">
        <v>45292</v>
      </c>
      <c r="E3456" s="32">
        <v>2024</v>
      </c>
      <c r="F3456" s="32">
        <v>1</v>
      </c>
      <c r="G3456" s="32">
        <v>770488</v>
      </c>
      <c r="H3456" s="32">
        <v>1882566</v>
      </c>
    </row>
    <row r="3457" spans="1:8" x14ac:dyDescent="0.3">
      <c r="A3457" t="s">
        <v>158</v>
      </c>
      <c r="B3457" t="s">
        <v>222</v>
      </c>
      <c r="C3457" s="32">
        <v>1039752</v>
      </c>
      <c r="D3457" s="1">
        <v>45566</v>
      </c>
      <c r="E3457" s="32">
        <v>2024</v>
      </c>
      <c r="F3457" s="32">
        <v>10</v>
      </c>
      <c r="G3457" s="32">
        <v>1071273</v>
      </c>
      <c r="H3457" s="32">
        <v>2111025</v>
      </c>
    </row>
    <row r="3458" spans="1:8" x14ac:dyDescent="0.3">
      <c r="A3458" t="s">
        <v>158</v>
      </c>
      <c r="B3458" t="s">
        <v>223</v>
      </c>
      <c r="C3458" s="32">
        <v>1136176</v>
      </c>
      <c r="D3458" s="1">
        <v>45597</v>
      </c>
      <c r="E3458" s="32">
        <v>2024</v>
      </c>
      <c r="F3458" s="32">
        <v>11</v>
      </c>
      <c r="G3458" s="32">
        <v>1092848</v>
      </c>
      <c r="H3458" s="32">
        <v>2229024</v>
      </c>
    </row>
    <row r="3459" spans="1:8" x14ac:dyDescent="0.3">
      <c r="A3459" t="s">
        <v>158</v>
      </c>
      <c r="B3459" t="s">
        <v>224</v>
      </c>
      <c r="C3459" s="32">
        <v>1269782</v>
      </c>
      <c r="D3459" s="1">
        <v>45627</v>
      </c>
      <c r="E3459" s="32">
        <v>2024</v>
      </c>
      <c r="F3459" s="32">
        <v>12</v>
      </c>
      <c r="G3459" s="32">
        <v>969457</v>
      </c>
      <c r="H3459" s="32">
        <v>2239239</v>
      </c>
    </row>
    <row r="3460" spans="1:8" x14ac:dyDescent="0.3">
      <c r="A3460" t="s">
        <v>158</v>
      </c>
      <c r="B3460" t="s">
        <v>225</v>
      </c>
      <c r="C3460" s="32">
        <v>665225</v>
      </c>
      <c r="D3460" s="1">
        <v>45323</v>
      </c>
      <c r="E3460" s="32">
        <v>2024</v>
      </c>
      <c r="F3460" s="32">
        <v>2</v>
      </c>
      <c r="G3460" s="32">
        <v>805278</v>
      </c>
      <c r="H3460" s="32">
        <v>1470503</v>
      </c>
    </row>
    <row r="3461" spans="1:8" x14ac:dyDescent="0.3">
      <c r="A3461" t="s">
        <v>158</v>
      </c>
      <c r="B3461" t="s">
        <v>226</v>
      </c>
      <c r="C3461" s="32">
        <v>599599</v>
      </c>
      <c r="D3461" s="1">
        <v>45352</v>
      </c>
      <c r="E3461" s="32">
        <v>2024</v>
      </c>
      <c r="F3461" s="32">
        <v>3</v>
      </c>
      <c r="G3461" s="32">
        <v>921754</v>
      </c>
      <c r="H3461" s="32">
        <v>1521353</v>
      </c>
    </row>
    <row r="3462" spans="1:8" x14ac:dyDescent="0.3">
      <c r="A3462" t="s">
        <v>158</v>
      </c>
      <c r="B3462" t="s">
        <v>227</v>
      </c>
      <c r="C3462" s="32">
        <v>574253</v>
      </c>
      <c r="D3462" s="1">
        <v>45383</v>
      </c>
      <c r="E3462" s="32">
        <v>2024</v>
      </c>
      <c r="F3462" s="32">
        <v>4</v>
      </c>
      <c r="G3462" s="32">
        <v>721017</v>
      </c>
      <c r="H3462" s="32">
        <v>1295270</v>
      </c>
    </row>
    <row r="3463" spans="1:8" x14ac:dyDescent="0.3">
      <c r="A3463" t="s">
        <v>158</v>
      </c>
      <c r="B3463" t="s">
        <v>228</v>
      </c>
      <c r="C3463" s="32">
        <v>560849</v>
      </c>
      <c r="D3463" s="1">
        <v>45413</v>
      </c>
      <c r="E3463" s="32">
        <v>2024</v>
      </c>
      <c r="F3463" s="32">
        <v>5</v>
      </c>
      <c r="G3463" s="32">
        <v>1040298</v>
      </c>
      <c r="H3463" s="32">
        <v>1601147</v>
      </c>
    </row>
    <row r="3464" spans="1:8" x14ac:dyDescent="0.3">
      <c r="A3464" t="s">
        <v>158</v>
      </c>
      <c r="B3464" t="s">
        <v>229</v>
      </c>
      <c r="C3464" s="32">
        <v>615527</v>
      </c>
      <c r="D3464" s="1">
        <v>45444</v>
      </c>
      <c r="E3464" s="32">
        <v>2024</v>
      </c>
      <c r="F3464" s="32">
        <v>6</v>
      </c>
      <c r="G3464" s="32">
        <v>961977</v>
      </c>
      <c r="H3464" s="32">
        <v>1577504</v>
      </c>
    </row>
    <row r="3465" spans="1:8" x14ac:dyDescent="0.3">
      <c r="A3465" t="s">
        <v>158</v>
      </c>
      <c r="B3465" t="s">
        <v>230</v>
      </c>
      <c r="C3465" s="32">
        <v>700698</v>
      </c>
      <c r="D3465" s="1">
        <v>45474</v>
      </c>
      <c r="E3465" s="32">
        <v>2024</v>
      </c>
      <c r="F3465" s="32">
        <v>7</v>
      </c>
      <c r="G3465" s="32">
        <v>1046925</v>
      </c>
      <c r="H3465" s="32">
        <v>1747623</v>
      </c>
    </row>
    <row r="3466" spans="1:8" x14ac:dyDescent="0.3">
      <c r="A3466" t="s">
        <v>158</v>
      </c>
      <c r="B3466" t="s">
        <v>231</v>
      </c>
      <c r="C3466" s="32">
        <v>839485</v>
      </c>
      <c r="D3466" s="1">
        <v>45505</v>
      </c>
      <c r="E3466" s="32">
        <v>2024</v>
      </c>
      <c r="F3466" s="32">
        <v>8</v>
      </c>
      <c r="G3466" s="32">
        <v>894017</v>
      </c>
      <c r="H3466" s="32">
        <v>1733502</v>
      </c>
    </row>
    <row r="3467" spans="1:8" x14ac:dyDescent="0.3">
      <c r="A3467" t="s">
        <v>158</v>
      </c>
      <c r="B3467" t="s">
        <v>232</v>
      </c>
      <c r="C3467" s="32">
        <v>900232</v>
      </c>
      <c r="D3467" s="1">
        <v>45536</v>
      </c>
      <c r="E3467" s="32">
        <v>2024</v>
      </c>
      <c r="F3467" s="32">
        <v>9</v>
      </c>
      <c r="G3467" s="32">
        <v>928473</v>
      </c>
      <c r="H3467" s="32">
        <v>1828705</v>
      </c>
    </row>
    <row r="3468" spans="1:8" x14ac:dyDescent="0.3">
      <c r="A3468" t="s">
        <v>158</v>
      </c>
      <c r="B3468" t="s">
        <v>233</v>
      </c>
      <c r="C3468" s="32">
        <v>1493517</v>
      </c>
      <c r="D3468" s="1">
        <v>45658</v>
      </c>
      <c r="E3468" s="32">
        <v>2025</v>
      </c>
      <c r="F3468" s="32">
        <v>1</v>
      </c>
      <c r="G3468" s="32">
        <v>959307</v>
      </c>
      <c r="H3468" s="32">
        <v>2452824</v>
      </c>
    </row>
    <row r="3469" spans="1:8" x14ac:dyDescent="0.3">
      <c r="A3469" t="s">
        <v>158</v>
      </c>
      <c r="B3469" t="s">
        <v>234</v>
      </c>
      <c r="C3469" s="32">
        <v>1102825</v>
      </c>
      <c r="D3469" s="1">
        <v>45931</v>
      </c>
      <c r="E3469" s="32">
        <v>2025</v>
      </c>
      <c r="F3469" s="32">
        <v>10</v>
      </c>
      <c r="G3469" s="32">
        <v>1023078</v>
      </c>
      <c r="H3469" s="32">
        <v>2125903</v>
      </c>
    </row>
    <row r="3470" spans="1:8" x14ac:dyDescent="0.3">
      <c r="A3470" t="s">
        <v>158</v>
      </c>
      <c r="B3470" t="s">
        <v>235</v>
      </c>
      <c r="C3470" s="32">
        <v>1027469</v>
      </c>
      <c r="D3470" s="1">
        <v>45689</v>
      </c>
      <c r="E3470" s="32">
        <v>2025</v>
      </c>
      <c r="F3470" s="32">
        <v>2</v>
      </c>
      <c r="G3470" s="32">
        <v>991020</v>
      </c>
      <c r="H3470" s="32">
        <v>2018489</v>
      </c>
    </row>
    <row r="3471" spans="1:8" x14ac:dyDescent="0.3">
      <c r="A3471" t="s">
        <v>158</v>
      </c>
      <c r="B3471" t="s">
        <v>236</v>
      </c>
      <c r="C3471" s="32">
        <v>753908</v>
      </c>
      <c r="D3471" s="1">
        <v>45717</v>
      </c>
      <c r="E3471" s="32">
        <v>2025</v>
      </c>
      <c r="F3471" s="32">
        <v>3</v>
      </c>
      <c r="G3471" s="32">
        <v>1043918</v>
      </c>
      <c r="H3471" s="32">
        <v>1797826</v>
      </c>
    </row>
    <row r="3472" spans="1:8" x14ac:dyDescent="0.3">
      <c r="A3472" t="s">
        <v>158</v>
      </c>
      <c r="B3472" t="s">
        <v>237</v>
      </c>
      <c r="C3472" s="32">
        <v>687472</v>
      </c>
      <c r="D3472" s="1">
        <v>45748</v>
      </c>
      <c r="E3472" s="32">
        <v>2025</v>
      </c>
      <c r="F3472" s="32">
        <v>4</v>
      </c>
      <c r="G3472" s="32">
        <v>878716</v>
      </c>
      <c r="H3472" s="32">
        <v>1566188</v>
      </c>
    </row>
    <row r="3473" spans="1:8" x14ac:dyDescent="0.3">
      <c r="A3473" t="s">
        <v>158</v>
      </c>
      <c r="B3473" t="s">
        <v>238</v>
      </c>
      <c r="C3473" s="32">
        <v>822513</v>
      </c>
      <c r="D3473" s="1">
        <v>45778</v>
      </c>
      <c r="E3473" s="32">
        <v>2025</v>
      </c>
      <c r="F3473" s="32">
        <v>5</v>
      </c>
      <c r="G3473" s="32">
        <v>1012812</v>
      </c>
      <c r="H3473" s="32">
        <v>1835325</v>
      </c>
    </row>
    <row r="3474" spans="1:8" x14ac:dyDescent="0.3">
      <c r="A3474" t="s">
        <v>158</v>
      </c>
      <c r="B3474" t="s">
        <v>239</v>
      </c>
      <c r="C3474" s="32">
        <v>678655</v>
      </c>
      <c r="D3474" s="1">
        <v>45809</v>
      </c>
      <c r="E3474" s="32">
        <v>2025</v>
      </c>
      <c r="F3474" s="32">
        <v>6</v>
      </c>
      <c r="G3474" s="32">
        <v>1104043</v>
      </c>
      <c r="H3474" s="32">
        <v>1782698</v>
      </c>
    </row>
    <row r="3475" spans="1:8" x14ac:dyDescent="0.3">
      <c r="A3475" t="s">
        <v>158</v>
      </c>
      <c r="B3475" t="s">
        <v>240</v>
      </c>
      <c r="C3475" s="32">
        <v>728672</v>
      </c>
      <c r="D3475" s="1">
        <v>45839</v>
      </c>
      <c r="E3475" s="32">
        <v>2025</v>
      </c>
      <c r="F3475" s="32">
        <v>7</v>
      </c>
      <c r="G3475" s="32">
        <v>1083345</v>
      </c>
      <c r="H3475" s="32">
        <v>1812017</v>
      </c>
    </row>
    <row r="3476" spans="1:8" x14ac:dyDescent="0.3">
      <c r="A3476" t="s">
        <v>158</v>
      </c>
      <c r="B3476" t="s">
        <v>241</v>
      </c>
      <c r="C3476" s="32">
        <v>742287</v>
      </c>
      <c r="D3476" s="1">
        <v>45870</v>
      </c>
      <c r="E3476" s="32">
        <v>2025</v>
      </c>
      <c r="F3476" s="32">
        <v>8</v>
      </c>
      <c r="G3476" s="32">
        <v>958305</v>
      </c>
      <c r="H3476" s="32">
        <v>1700592</v>
      </c>
    </row>
    <row r="3477" spans="1:8" x14ac:dyDescent="0.3">
      <c r="A3477" t="s">
        <v>158</v>
      </c>
      <c r="B3477" t="s">
        <v>242</v>
      </c>
      <c r="C3477" s="32">
        <v>902033</v>
      </c>
      <c r="D3477" s="1">
        <v>45901</v>
      </c>
      <c r="E3477" s="32">
        <v>2025</v>
      </c>
      <c r="F3477" s="32">
        <v>9</v>
      </c>
      <c r="G3477" s="32">
        <v>966808</v>
      </c>
      <c r="H3477" s="32">
        <v>1868841</v>
      </c>
    </row>
    <row r="3478" spans="1:8" x14ac:dyDescent="0.3">
      <c r="A3478" t="s">
        <v>159</v>
      </c>
      <c r="B3478" t="s">
        <v>221</v>
      </c>
      <c r="C3478" s="32">
        <v>1040746</v>
      </c>
      <c r="D3478" s="1">
        <v>45292</v>
      </c>
      <c r="E3478" s="32">
        <v>2024</v>
      </c>
      <c r="F3478" s="32">
        <v>1</v>
      </c>
      <c r="G3478" s="32">
        <v>657295</v>
      </c>
      <c r="H3478" s="32">
        <v>1698041</v>
      </c>
    </row>
    <row r="3479" spans="1:8" x14ac:dyDescent="0.3">
      <c r="A3479" t="s">
        <v>159</v>
      </c>
      <c r="B3479" t="s">
        <v>222</v>
      </c>
      <c r="C3479" s="32">
        <v>1274587</v>
      </c>
      <c r="D3479" s="1">
        <v>45566</v>
      </c>
      <c r="E3479" s="32">
        <v>2024</v>
      </c>
      <c r="F3479" s="32">
        <v>10</v>
      </c>
      <c r="G3479" s="32">
        <v>843631</v>
      </c>
      <c r="H3479" s="32">
        <v>2118218</v>
      </c>
    </row>
    <row r="3480" spans="1:8" x14ac:dyDescent="0.3">
      <c r="A3480" t="s">
        <v>159</v>
      </c>
      <c r="B3480" t="s">
        <v>223</v>
      </c>
      <c r="C3480" s="32">
        <v>1481853</v>
      </c>
      <c r="D3480" s="1">
        <v>45597</v>
      </c>
      <c r="E3480" s="32">
        <v>2024</v>
      </c>
      <c r="F3480" s="32">
        <v>11</v>
      </c>
      <c r="G3480" s="32">
        <v>712417</v>
      </c>
      <c r="H3480" s="32">
        <v>2194270</v>
      </c>
    </row>
    <row r="3481" spans="1:8" x14ac:dyDescent="0.3">
      <c r="A3481" t="s">
        <v>159</v>
      </c>
      <c r="B3481" t="s">
        <v>224</v>
      </c>
      <c r="C3481" s="32">
        <v>1271896</v>
      </c>
      <c r="D3481" s="1">
        <v>45627</v>
      </c>
      <c r="E3481" s="32">
        <v>2024</v>
      </c>
      <c r="F3481" s="32">
        <v>12</v>
      </c>
      <c r="G3481" s="32">
        <v>804340</v>
      </c>
      <c r="H3481" s="32">
        <v>2076236</v>
      </c>
    </row>
    <row r="3482" spans="1:8" x14ac:dyDescent="0.3">
      <c r="A3482" t="s">
        <v>159</v>
      </c>
      <c r="B3482" t="s">
        <v>225</v>
      </c>
      <c r="C3482" s="32">
        <v>940009</v>
      </c>
      <c r="D3482" s="1">
        <v>45323</v>
      </c>
      <c r="E3482" s="32">
        <v>2024</v>
      </c>
      <c r="F3482" s="32">
        <v>2</v>
      </c>
      <c r="G3482" s="32">
        <v>686446</v>
      </c>
      <c r="H3482" s="32">
        <v>1626455</v>
      </c>
    </row>
    <row r="3483" spans="1:8" x14ac:dyDescent="0.3">
      <c r="A3483" t="s">
        <v>159</v>
      </c>
      <c r="B3483" t="s">
        <v>226</v>
      </c>
      <c r="C3483" s="32">
        <v>1187994</v>
      </c>
      <c r="D3483" s="1">
        <v>45352</v>
      </c>
      <c r="E3483" s="32">
        <v>2024</v>
      </c>
      <c r="F3483" s="32">
        <v>3</v>
      </c>
      <c r="G3483" s="32">
        <v>919269</v>
      </c>
      <c r="H3483" s="32">
        <v>2107263</v>
      </c>
    </row>
    <row r="3484" spans="1:8" x14ac:dyDescent="0.3">
      <c r="A3484" t="s">
        <v>159</v>
      </c>
      <c r="B3484" t="s">
        <v>227</v>
      </c>
      <c r="C3484" s="32">
        <v>1122467</v>
      </c>
      <c r="D3484" s="1">
        <v>45383</v>
      </c>
      <c r="E3484" s="32">
        <v>2024</v>
      </c>
      <c r="F3484" s="32">
        <v>4</v>
      </c>
      <c r="G3484" s="32">
        <v>782443</v>
      </c>
      <c r="H3484" s="32">
        <v>1904910</v>
      </c>
    </row>
    <row r="3485" spans="1:8" x14ac:dyDescent="0.3">
      <c r="A3485" t="s">
        <v>159</v>
      </c>
      <c r="B3485" t="s">
        <v>228</v>
      </c>
      <c r="C3485" s="32">
        <v>1121753</v>
      </c>
      <c r="D3485" s="1">
        <v>45413</v>
      </c>
      <c r="E3485" s="32">
        <v>2024</v>
      </c>
      <c r="F3485" s="32">
        <v>5</v>
      </c>
      <c r="G3485" s="32">
        <v>816813</v>
      </c>
      <c r="H3485" s="32">
        <v>1938566</v>
      </c>
    </row>
    <row r="3486" spans="1:8" x14ac:dyDescent="0.3">
      <c r="A3486" t="s">
        <v>159</v>
      </c>
      <c r="B3486" t="s">
        <v>229</v>
      </c>
      <c r="C3486" s="32">
        <v>1089051</v>
      </c>
      <c r="D3486" s="1">
        <v>45444</v>
      </c>
      <c r="E3486" s="32">
        <v>2024</v>
      </c>
      <c r="F3486" s="32">
        <v>6</v>
      </c>
      <c r="G3486" s="32">
        <v>770934</v>
      </c>
      <c r="H3486" s="32">
        <v>1859985</v>
      </c>
    </row>
    <row r="3487" spans="1:8" x14ac:dyDescent="0.3">
      <c r="A3487" t="s">
        <v>159</v>
      </c>
      <c r="B3487" t="s">
        <v>230</v>
      </c>
      <c r="C3487" s="32">
        <v>1210358</v>
      </c>
      <c r="D3487" s="1">
        <v>45474</v>
      </c>
      <c r="E3487" s="32">
        <v>2024</v>
      </c>
      <c r="F3487" s="32">
        <v>7</v>
      </c>
      <c r="G3487" s="32">
        <v>733296</v>
      </c>
      <c r="H3487" s="32">
        <v>1943654</v>
      </c>
    </row>
    <row r="3488" spans="1:8" x14ac:dyDescent="0.3">
      <c r="A3488" t="s">
        <v>159</v>
      </c>
      <c r="B3488" t="s">
        <v>231</v>
      </c>
      <c r="C3488" s="32">
        <v>1320711</v>
      </c>
      <c r="D3488" s="1">
        <v>45505</v>
      </c>
      <c r="E3488" s="32">
        <v>2024</v>
      </c>
      <c r="F3488" s="32">
        <v>8</v>
      </c>
      <c r="G3488" s="32">
        <v>748330</v>
      </c>
      <c r="H3488" s="32">
        <v>2069041</v>
      </c>
    </row>
    <row r="3489" spans="1:8" x14ac:dyDescent="0.3">
      <c r="A3489" t="s">
        <v>159</v>
      </c>
      <c r="B3489" t="s">
        <v>232</v>
      </c>
      <c r="C3489" s="32">
        <v>1531986</v>
      </c>
      <c r="D3489" s="1">
        <v>45536</v>
      </c>
      <c r="E3489" s="32">
        <v>2024</v>
      </c>
      <c r="F3489" s="32">
        <v>9</v>
      </c>
      <c r="G3489" s="32">
        <v>822099</v>
      </c>
      <c r="H3489" s="32">
        <v>2354085</v>
      </c>
    </row>
    <row r="3490" spans="1:8" x14ac:dyDescent="0.3">
      <c r="A3490" t="s">
        <v>159</v>
      </c>
      <c r="B3490" t="s">
        <v>233</v>
      </c>
      <c r="C3490" s="32">
        <v>1191667</v>
      </c>
      <c r="D3490" s="1">
        <v>45658</v>
      </c>
      <c r="E3490" s="32">
        <v>2025</v>
      </c>
      <c r="F3490" s="32">
        <v>1</v>
      </c>
      <c r="G3490" s="32">
        <v>693099</v>
      </c>
      <c r="H3490" s="32">
        <v>1884766</v>
      </c>
    </row>
    <row r="3491" spans="1:8" x14ac:dyDescent="0.3">
      <c r="A3491" t="s">
        <v>159</v>
      </c>
      <c r="B3491" t="s">
        <v>234</v>
      </c>
      <c r="C3491" s="32">
        <v>1653966</v>
      </c>
      <c r="D3491" s="1">
        <v>45931</v>
      </c>
      <c r="E3491" s="32">
        <v>2025</v>
      </c>
      <c r="F3491" s="32">
        <v>10</v>
      </c>
      <c r="G3491" s="32">
        <v>774187</v>
      </c>
      <c r="H3491" s="32">
        <v>2428153</v>
      </c>
    </row>
    <row r="3492" spans="1:8" x14ac:dyDescent="0.3">
      <c r="A3492" t="s">
        <v>159</v>
      </c>
      <c r="B3492" t="s">
        <v>235</v>
      </c>
      <c r="C3492" s="32">
        <v>1211459</v>
      </c>
      <c r="D3492" s="1">
        <v>45689</v>
      </c>
      <c r="E3492" s="32">
        <v>2025</v>
      </c>
      <c r="F3492" s="32">
        <v>2</v>
      </c>
      <c r="G3492" s="32">
        <v>712472</v>
      </c>
      <c r="H3492" s="32">
        <v>1923931</v>
      </c>
    </row>
    <row r="3493" spans="1:8" x14ac:dyDescent="0.3">
      <c r="A3493" t="s">
        <v>159</v>
      </c>
      <c r="B3493" t="s">
        <v>236</v>
      </c>
      <c r="C3493" s="32">
        <v>1557123</v>
      </c>
      <c r="D3493" s="1">
        <v>45717</v>
      </c>
      <c r="E3493" s="32">
        <v>2025</v>
      </c>
      <c r="F3493" s="32">
        <v>3</v>
      </c>
      <c r="G3493" s="32">
        <v>878950</v>
      </c>
      <c r="H3493" s="32">
        <v>2436073</v>
      </c>
    </row>
    <row r="3494" spans="1:8" x14ac:dyDescent="0.3">
      <c r="A3494" t="s">
        <v>159</v>
      </c>
      <c r="B3494" t="s">
        <v>237</v>
      </c>
      <c r="C3494" s="32">
        <v>1253190</v>
      </c>
      <c r="D3494" s="1">
        <v>45748</v>
      </c>
      <c r="E3494" s="32">
        <v>2025</v>
      </c>
      <c r="F3494" s="32">
        <v>4</v>
      </c>
      <c r="G3494" s="32">
        <v>728987</v>
      </c>
      <c r="H3494" s="32">
        <v>1982177</v>
      </c>
    </row>
    <row r="3495" spans="1:8" x14ac:dyDescent="0.3">
      <c r="A3495" t="s">
        <v>159</v>
      </c>
      <c r="B3495" t="s">
        <v>238</v>
      </c>
      <c r="C3495" s="32">
        <v>1423375</v>
      </c>
      <c r="D3495" s="1">
        <v>45778</v>
      </c>
      <c r="E3495" s="32">
        <v>2025</v>
      </c>
      <c r="F3495" s="32">
        <v>5</v>
      </c>
      <c r="G3495" s="32">
        <v>671200</v>
      </c>
      <c r="H3495" s="32">
        <v>2094575</v>
      </c>
    </row>
    <row r="3496" spans="1:8" x14ac:dyDescent="0.3">
      <c r="A3496" t="s">
        <v>159</v>
      </c>
      <c r="B3496" t="s">
        <v>239</v>
      </c>
      <c r="C3496" s="32">
        <v>1384372</v>
      </c>
      <c r="D3496" s="1">
        <v>45809</v>
      </c>
      <c r="E3496" s="32">
        <v>2025</v>
      </c>
      <c r="F3496" s="32">
        <v>6</v>
      </c>
      <c r="G3496" s="32">
        <v>783009</v>
      </c>
      <c r="H3496" s="32">
        <v>2167381</v>
      </c>
    </row>
    <row r="3497" spans="1:8" x14ac:dyDescent="0.3">
      <c r="A3497" t="s">
        <v>159</v>
      </c>
      <c r="B3497" t="s">
        <v>240</v>
      </c>
      <c r="C3497" s="32">
        <v>1444176</v>
      </c>
      <c r="D3497" s="1">
        <v>45839</v>
      </c>
      <c r="E3497" s="32">
        <v>2025</v>
      </c>
      <c r="F3497" s="32">
        <v>7</v>
      </c>
      <c r="G3497" s="32">
        <v>768155</v>
      </c>
      <c r="H3497" s="32">
        <v>2212331</v>
      </c>
    </row>
    <row r="3498" spans="1:8" x14ac:dyDescent="0.3">
      <c r="A3498" t="s">
        <v>159</v>
      </c>
      <c r="B3498" t="s">
        <v>241</v>
      </c>
      <c r="C3498" s="32">
        <v>1755709</v>
      </c>
      <c r="D3498" s="1">
        <v>45870</v>
      </c>
      <c r="E3498" s="32">
        <v>2025</v>
      </c>
      <c r="F3498" s="32">
        <v>8</v>
      </c>
      <c r="G3498" s="32">
        <v>797194</v>
      </c>
      <c r="H3498" s="32">
        <v>2552903</v>
      </c>
    </row>
    <row r="3499" spans="1:8" x14ac:dyDescent="0.3">
      <c r="A3499" t="s">
        <v>159</v>
      </c>
      <c r="B3499" t="s">
        <v>242</v>
      </c>
      <c r="C3499" s="32">
        <v>1858537</v>
      </c>
      <c r="D3499" s="1">
        <v>45901</v>
      </c>
      <c r="E3499" s="32">
        <v>2025</v>
      </c>
      <c r="F3499" s="32">
        <v>9</v>
      </c>
      <c r="G3499" s="32">
        <v>744702</v>
      </c>
      <c r="H3499" s="32">
        <v>2603239</v>
      </c>
    </row>
    <row r="3500" spans="1:8" x14ac:dyDescent="0.3">
      <c r="A3500" t="s">
        <v>160</v>
      </c>
      <c r="B3500" t="s">
        <v>221</v>
      </c>
      <c r="C3500" s="32">
        <v>1</v>
      </c>
      <c r="D3500" s="1">
        <v>45292</v>
      </c>
      <c r="E3500" s="32">
        <v>2024</v>
      </c>
      <c r="F3500" s="32">
        <v>1</v>
      </c>
      <c r="G3500" s="32">
        <v>613</v>
      </c>
      <c r="H3500" s="32">
        <v>614</v>
      </c>
    </row>
    <row r="3501" spans="1:8" x14ac:dyDescent="0.3">
      <c r="A3501" t="s">
        <v>160</v>
      </c>
      <c r="B3501" t="s">
        <v>222</v>
      </c>
      <c r="C3501" s="32">
        <v>0</v>
      </c>
      <c r="D3501" s="1">
        <v>45566</v>
      </c>
      <c r="E3501" s="32">
        <v>2024</v>
      </c>
      <c r="F3501" s="32">
        <v>10</v>
      </c>
      <c r="G3501" s="32">
        <v>6</v>
      </c>
      <c r="H3501" s="32">
        <v>6</v>
      </c>
    </row>
    <row r="3502" spans="1:8" x14ac:dyDescent="0.3">
      <c r="A3502" t="s">
        <v>160</v>
      </c>
      <c r="B3502" t="s">
        <v>223</v>
      </c>
      <c r="C3502" s="32">
        <v>0</v>
      </c>
      <c r="D3502" s="1">
        <v>45597</v>
      </c>
      <c r="E3502" s="32">
        <v>2024</v>
      </c>
      <c r="F3502" s="32">
        <v>11</v>
      </c>
      <c r="G3502" s="32">
        <v>8</v>
      </c>
      <c r="H3502" s="32">
        <v>8</v>
      </c>
    </row>
    <row r="3503" spans="1:8" x14ac:dyDescent="0.3">
      <c r="A3503" t="s">
        <v>160</v>
      </c>
      <c r="B3503" t="s">
        <v>224</v>
      </c>
      <c r="C3503" s="32">
        <v>7</v>
      </c>
      <c r="D3503" s="1">
        <v>45627</v>
      </c>
      <c r="E3503" s="32">
        <v>2024</v>
      </c>
      <c r="F3503" s="32">
        <v>12</v>
      </c>
      <c r="G3503" s="32">
        <v>0</v>
      </c>
      <c r="H3503" s="32">
        <v>7</v>
      </c>
    </row>
    <row r="3504" spans="1:8" x14ac:dyDescent="0.3">
      <c r="A3504" t="s">
        <v>160</v>
      </c>
      <c r="B3504" t="s">
        <v>225</v>
      </c>
      <c r="C3504" s="32">
        <v>0</v>
      </c>
      <c r="D3504" s="1">
        <v>45323</v>
      </c>
      <c r="E3504" s="32">
        <v>2024</v>
      </c>
      <c r="F3504" s="32">
        <v>2</v>
      </c>
      <c r="G3504" s="32">
        <v>0</v>
      </c>
      <c r="H3504" s="32">
        <v>0</v>
      </c>
    </row>
    <row r="3505" spans="1:8" x14ac:dyDescent="0.3">
      <c r="A3505" t="s">
        <v>160</v>
      </c>
      <c r="B3505" t="s">
        <v>226</v>
      </c>
      <c r="C3505" s="32">
        <v>1</v>
      </c>
      <c r="D3505" s="1">
        <v>45352</v>
      </c>
      <c r="E3505" s="32">
        <v>2024</v>
      </c>
      <c r="F3505" s="32">
        <v>3</v>
      </c>
      <c r="G3505" s="32">
        <v>0</v>
      </c>
      <c r="H3505" s="32">
        <v>1</v>
      </c>
    </row>
    <row r="3506" spans="1:8" x14ac:dyDescent="0.3">
      <c r="A3506" t="s">
        <v>160</v>
      </c>
      <c r="B3506" t="s">
        <v>227</v>
      </c>
      <c r="C3506" s="32">
        <v>0</v>
      </c>
      <c r="D3506" s="1">
        <v>45383</v>
      </c>
      <c r="E3506" s="32">
        <v>2024</v>
      </c>
      <c r="F3506" s="32">
        <v>4</v>
      </c>
      <c r="G3506" s="32">
        <v>0</v>
      </c>
      <c r="H3506" s="32">
        <v>0</v>
      </c>
    </row>
    <row r="3507" spans="1:8" x14ac:dyDescent="0.3">
      <c r="A3507" t="s">
        <v>160</v>
      </c>
      <c r="B3507" t="s">
        <v>228</v>
      </c>
      <c r="C3507" s="32">
        <v>0</v>
      </c>
      <c r="D3507" s="1">
        <v>45413</v>
      </c>
      <c r="E3507" s="32">
        <v>2024</v>
      </c>
      <c r="F3507" s="32">
        <v>5</v>
      </c>
      <c r="G3507" s="32">
        <v>0</v>
      </c>
      <c r="H3507" s="32">
        <v>0</v>
      </c>
    </row>
    <row r="3508" spans="1:8" x14ac:dyDescent="0.3">
      <c r="A3508" t="s">
        <v>160</v>
      </c>
      <c r="B3508" t="s">
        <v>229</v>
      </c>
      <c r="C3508" s="32">
        <v>0</v>
      </c>
      <c r="D3508" s="1">
        <v>45444</v>
      </c>
      <c r="E3508" s="32">
        <v>2024</v>
      </c>
      <c r="F3508" s="32">
        <v>6</v>
      </c>
      <c r="G3508" s="32">
        <v>103</v>
      </c>
      <c r="H3508" s="32">
        <v>103</v>
      </c>
    </row>
    <row r="3509" spans="1:8" x14ac:dyDescent="0.3">
      <c r="A3509" t="s">
        <v>160</v>
      </c>
      <c r="B3509" t="s">
        <v>230</v>
      </c>
      <c r="C3509" s="32">
        <v>1</v>
      </c>
      <c r="D3509" s="1">
        <v>45474</v>
      </c>
      <c r="E3509" s="32">
        <v>2024</v>
      </c>
      <c r="F3509" s="32">
        <v>7</v>
      </c>
      <c r="G3509" s="32">
        <v>157</v>
      </c>
      <c r="H3509" s="32">
        <v>158</v>
      </c>
    </row>
    <row r="3510" spans="1:8" x14ac:dyDescent="0.3">
      <c r="A3510" t="s">
        <v>160</v>
      </c>
      <c r="B3510" t="s">
        <v>231</v>
      </c>
      <c r="C3510" s="32">
        <v>0</v>
      </c>
      <c r="D3510" s="1">
        <v>45505</v>
      </c>
      <c r="E3510" s="32">
        <v>2024</v>
      </c>
      <c r="F3510" s="32">
        <v>8</v>
      </c>
      <c r="G3510" s="32">
        <v>104</v>
      </c>
      <c r="H3510" s="32">
        <v>104</v>
      </c>
    </row>
    <row r="3511" spans="1:8" x14ac:dyDescent="0.3">
      <c r="A3511" t="s">
        <v>160</v>
      </c>
      <c r="B3511" t="s">
        <v>232</v>
      </c>
      <c r="C3511" s="32">
        <v>0</v>
      </c>
      <c r="D3511" s="1">
        <v>45536</v>
      </c>
      <c r="E3511" s="32">
        <v>2024</v>
      </c>
      <c r="F3511" s="32">
        <v>9</v>
      </c>
      <c r="G3511" s="32">
        <v>97</v>
      </c>
      <c r="H3511" s="32">
        <v>97</v>
      </c>
    </row>
    <row r="3512" spans="1:8" x14ac:dyDescent="0.3">
      <c r="A3512" t="s">
        <v>160</v>
      </c>
      <c r="B3512" t="s">
        <v>233</v>
      </c>
      <c r="C3512" s="32">
        <v>0</v>
      </c>
      <c r="D3512" s="1">
        <v>45658</v>
      </c>
      <c r="E3512" s="32">
        <v>2025</v>
      </c>
      <c r="F3512" s="32">
        <v>1</v>
      </c>
      <c r="G3512" s="32">
        <v>0</v>
      </c>
      <c r="H3512" s="32">
        <v>0</v>
      </c>
    </row>
    <row r="3513" spans="1:8" x14ac:dyDescent="0.3">
      <c r="A3513" t="s">
        <v>160</v>
      </c>
      <c r="B3513" t="s">
        <v>234</v>
      </c>
      <c r="C3513" s="32">
        <v>0</v>
      </c>
      <c r="D3513" s="1">
        <v>45931</v>
      </c>
      <c r="E3513" s="32">
        <v>2025</v>
      </c>
      <c r="F3513" s="32">
        <v>10</v>
      </c>
      <c r="G3513" s="32">
        <v>0</v>
      </c>
      <c r="H3513" s="32">
        <v>0</v>
      </c>
    </row>
    <row r="3514" spans="1:8" x14ac:dyDescent="0.3">
      <c r="A3514" t="s">
        <v>160</v>
      </c>
      <c r="B3514" t="s">
        <v>235</v>
      </c>
      <c r="C3514" s="32">
        <v>0</v>
      </c>
      <c r="D3514" s="1">
        <v>45689</v>
      </c>
      <c r="E3514" s="32">
        <v>2025</v>
      </c>
      <c r="F3514" s="32">
        <v>2</v>
      </c>
      <c r="G3514" s="32">
        <v>120</v>
      </c>
      <c r="H3514" s="32">
        <v>120</v>
      </c>
    </row>
    <row r="3515" spans="1:8" x14ac:dyDescent="0.3">
      <c r="A3515" t="s">
        <v>160</v>
      </c>
      <c r="B3515" t="s">
        <v>236</v>
      </c>
      <c r="C3515" s="32">
        <v>0</v>
      </c>
      <c r="D3515" s="1">
        <v>45717</v>
      </c>
      <c r="E3515" s="32">
        <v>2025</v>
      </c>
      <c r="F3515" s="32">
        <v>3</v>
      </c>
      <c r="G3515" s="32">
        <v>0</v>
      </c>
      <c r="H3515" s="32">
        <v>0</v>
      </c>
    </row>
    <row r="3516" spans="1:8" x14ac:dyDescent="0.3">
      <c r="A3516" t="s">
        <v>160</v>
      </c>
      <c r="B3516" t="s">
        <v>237</v>
      </c>
      <c r="C3516" s="32">
        <v>0</v>
      </c>
      <c r="D3516" s="1">
        <v>45748</v>
      </c>
      <c r="E3516" s="32">
        <v>2025</v>
      </c>
      <c r="F3516" s="32">
        <v>4</v>
      </c>
      <c r="G3516" s="32">
        <v>0</v>
      </c>
      <c r="H3516" s="32">
        <v>0</v>
      </c>
    </row>
    <row r="3517" spans="1:8" x14ac:dyDescent="0.3">
      <c r="A3517" t="s">
        <v>160</v>
      </c>
      <c r="B3517" t="s">
        <v>238</v>
      </c>
      <c r="C3517" s="32">
        <v>0</v>
      </c>
      <c r="D3517" s="1">
        <v>45778</v>
      </c>
      <c r="E3517" s="32">
        <v>2025</v>
      </c>
      <c r="F3517" s="32">
        <v>5</v>
      </c>
      <c r="G3517" s="32">
        <v>0</v>
      </c>
      <c r="H3517" s="32">
        <v>0</v>
      </c>
    </row>
    <row r="3518" spans="1:8" x14ac:dyDescent="0.3">
      <c r="A3518" t="s">
        <v>160</v>
      </c>
      <c r="B3518" t="s">
        <v>239</v>
      </c>
      <c r="C3518" s="32">
        <v>1</v>
      </c>
      <c r="D3518" s="1">
        <v>45809</v>
      </c>
      <c r="E3518" s="32">
        <v>2025</v>
      </c>
      <c r="F3518" s="32">
        <v>6</v>
      </c>
      <c r="G3518" s="32">
        <v>0</v>
      </c>
      <c r="H3518" s="32">
        <v>1</v>
      </c>
    </row>
    <row r="3519" spans="1:8" x14ac:dyDescent="0.3">
      <c r="A3519" t="s">
        <v>160</v>
      </c>
      <c r="B3519" t="s">
        <v>240</v>
      </c>
      <c r="C3519" s="32">
        <v>0</v>
      </c>
      <c r="D3519" s="1">
        <v>45839</v>
      </c>
      <c r="E3519" s="32">
        <v>2025</v>
      </c>
      <c r="F3519" s="32">
        <v>7</v>
      </c>
      <c r="G3519" s="32">
        <v>0</v>
      </c>
      <c r="H3519" s="32">
        <v>0</v>
      </c>
    </row>
    <row r="3520" spans="1:8" x14ac:dyDescent="0.3">
      <c r="A3520" t="s">
        <v>160</v>
      </c>
      <c r="B3520" t="s">
        <v>241</v>
      </c>
      <c r="C3520" s="32">
        <v>0</v>
      </c>
      <c r="D3520" s="1">
        <v>45870</v>
      </c>
      <c r="E3520" s="32">
        <v>2025</v>
      </c>
      <c r="F3520" s="32">
        <v>8</v>
      </c>
      <c r="G3520" s="32">
        <v>0</v>
      </c>
      <c r="H3520" s="32">
        <v>0</v>
      </c>
    </row>
    <row r="3521" spans="1:8" x14ac:dyDescent="0.3">
      <c r="A3521" t="s">
        <v>160</v>
      </c>
      <c r="B3521" t="s">
        <v>242</v>
      </c>
      <c r="C3521" s="32">
        <v>0</v>
      </c>
      <c r="D3521" s="1">
        <v>45901</v>
      </c>
      <c r="E3521" s="32">
        <v>2025</v>
      </c>
      <c r="F3521" s="32">
        <v>9</v>
      </c>
      <c r="G3521" s="32">
        <v>0</v>
      </c>
      <c r="H3521" s="32">
        <v>0</v>
      </c>
    </row>
    <row r="3522" spans="1:8" x14ac:dyDescent="0.3">
      <c r="A3522" t="s">
        <v>161</v>
      </c>
      <c r="B3522" t="s">
        <v>221</v>
      </c>
      <c r="C3522" s="32">
        <v>1226625</v>
      </c>
      <c r="D3522" s="1">
        <v>45292</v>
      </c>
      <c r="E3522" s="32">
        <v>2024</v>
      </c>
      <c r="F3522" s="32">
        <v>1</v>
      </c>
      <c r="G3522" s="32">
        <v>772874</v>
      </c>
      <c r="H3522" s="32">
        <v>1999499</v>
      </c>
    </row>
    <row r="3523" spans="1:8" x14ac:dyDescent="0.3">
      <c r="A3523" t="s">
        <v>161</v>
      </c>
      <c r="B3523" t="s">
        <v>222</v>
      </c>
      <c r="C3523" s="32">
        <v>1197831</v>
      </c>
      <c r="D3523" s="1">
        <v>45566</v>
      </c>
      <c r="E3523" s="32">
        <v>2024</v>
      </c>
      <c r="F3523" s="32">
        <v>10</v>
      </c>
      <c r="G3523" s="32">
        <v>1024816</v>
      </c>
      <c r="H3523" s="32">
        <v>2222647</v>
      </c>
    </row>
    <row r="3524" spans="1:8" x14ac:dyDescent="0.3">
      <c r="A3524" t="s">
        <v>161</v>
      </c>
      <c r="B3524" t="s">
        <v>223</v>
      </c>
      <c r="C3524" s="32">
        <v>1231775</v>
      </c>
      <c r="D3524" s="1">
        <v>45597</v>
      </c>
      <c r="E3524" s="32">
        <v>2024</v>
      </c>
      <c r="F3524" s="32">
        <v>11</v>
      </c>
      <c r="G3524" s="32">
        <v>1216155</v>
      </c>
      <c r="H3524" s="32">
        <v>2447930</v>
      </c>
    </row>
    <row r="3525" spans="1:8" x14ac:dyDescent="0.3">
      <c r="A3525" t="s">
        <v>161</v>
      </c>
      <c r="B3525" t="s">
        <v>224</v>
      </c>
      <c r="C3525" s="32">
        <v>1241923</v>
      </c>
      <c r="D3525" s="1">
        <v>45627</v>
      </c>
      <c r="E3525" s="32">
        <v>2024</v>
      </c>
      <c r="F3525" s="32">
        <v>12</v>
      </c>
      <c r="G3525" s="32">
        <v>916042</v>
      </c>
      <c r="H3525" s="32">
        <v>2157965</v>
      </c>
    </row>
    <row r="3526" spans="1:8" x14ac:dyDescent="0.3">
      <c r="A3526" t="s">
        <v>161</v>
      </c>
      <c r="B3526" t="s">
        <v>225</v>
      </c>
      <c r="C3526" s="32">
        <v>1109425</v>
      </c>
      <c r="D3526" s="1">
        <v>45323</v>
      </c>
      <c r="E3526" s="32">
        <v>2024</v>
      </c>
      <c r="F3526" s="32">
        <v>2</v>
      </c>
      <c r="G3526" s="32">
        <v>882131</v>
      </c>
      <c r="H3526" s="32">
        <v>1991556</v>
      </c>
    </row>
    <row r="3527" spans="1:8" x14ac:dyDescent="0.3">
      <c r="A3527" t="s">
        <v>161</v>
      </c>
      <c r="B3527" t="s">
        <v>226</v>
      </c>
      <c r="C3527" s="32">
        <v>1150598</v>
      </c>
      <c r="D3527" s="1">
        <v>45352</v>
      </c>
      <c r="E3527" s="32">
        <v>2024</v>
      </c>
      <c r="F3527" s="32">
        <v>3</v>
      </c>
      <c r="G3527" s="32">
        <v>1089183</v>
      </c>
      <c r="H3527" s="32">
        <v>2239781</v>
      </c>
    </row>
    <row r="3528" spans="1:8" x14ac:dyDescent="0.3">
      <c r="A3528" t="s">
        <v>161</v>
      </c>
      <c r="B3528" t="s">
        <v>227</v>
      </c>
      <c r="C3528" s="32">
        <v>1147432</v>
      </c>
      <c r="D3528" s="1">
        <v>45383</v>
      </c>
      <c r="E3528" s="32">
        <v>2024</v>
      </c>
      <c r="F3528" s="32">
        <v>4</v>
      </c>
      <c r="G3528" s="32">
        <v>900805</v>
      </c>
      <c r="H3528" s="32">
        <v>2048237</v>
      </c>
    </row>
    <row r="3529" spans="1:8" x14ac:dyDescent="0.3">
      <c r="A3529" t="s">
        <v>161</v>
      </c>
      <c r="B3529" t="s">
        <v>228</v>
      </c>
      <c r="C3529" s="32">
        <v>1073587</v>
      </c>
      <c r="D3529" s="1">
        <v>45413</v>
      </c>
      <c r="E3529" s="32">
        <v>2024</v>
      </c>
      <c r="F3529" s="32">
        <v>5</v>
      </c>
      <c r="G3529" s="32">
        <v>1230864</v>
      </c>
      <c r="H3529" s="32">
        <v>2304451</v>
      </c>
    </row>
    <row r="3530" spans="1:8" x14ac:dyDescent="0.3">
      <c r="A3530" t="s">
        <v>161</v>
      </c>
      <c r="B3530" t="s">
        <v>229</v>
      </c>
      <c r="C3530" s="32">
        <v>1100016</v>
      </c>
      <c r="D3530" s="1">
        <v>45444</v>
      </c>
      <c r="E3530" s="32">
        <v>2024</v>
      </c>
      <c r="F3530" s="32">
        <v>6</v>
      </c>
      <c r="G3530" s="32">
        <v>878682</v>
      </c>
      <c r="H3530" s="32">
        <v>1978698</v>
      </c>
    </row>
    <row r="3531" spans="1:8" x14ac:dyDescent="0.3">
      <c r="A3531" t="s">
        <v>161</v>
      </c>
      <c r="B3531" t="s">
        <v>230</v>
      </c>
      <c r="C3531" s="32">
        <v>1284669</v>
      </c>
      <c r="D3531" s="1">
        <v>45474</v>
      </c>
      <c r="E3531" s="32">
        <v>2024</v>
      </c>
      <c r="F3531" s="32">
        <v>7</v>
      </c>
      <c r="G3531" s="32">
        <v>917167</v>
      </c>
      <c r="H3531" s="32">
        <v>2201836</v>
      </c>
    </row>
    <row r="3532" spans="1:8" x14ac:dyDescent="0.3">
      <c r="A3532" t="s">
        <v>161</v>
      </c>
      <c r="B3532" t="s">
        <v>231</v>
      </c>
      <c r="C3532" s="32">
        <v>1186300</v>
      </c>
      <c r="D3532" s="1">
        <v>45505</v>
      </c>
      <c r="E3532" s="32">
        <v>2024</v>
      </c>
      <c r="F3532" s="32">
        <v>8</v>
      </c>
      <c r="G3532" s="32">
        <v>1280622</v>
      </c>
      <c r="H3532" s="32">
        <v>2466922</v>
      </c>
    </row>
    <row r="3533" spans="1:8" x14ac:dyDescent="0.3">
      <c r="A3533" t="s">
        <v>161</v>
      </c>
      <c r="B3533" t="s">
        <v>232</v>
      </c>
      <c r="C3533" s="32">
        <v>1130984</v>
      </c>
      <c r="D3533" s="1">
        <v>45536</v>
      </c>
      <c r="E3533" s="32">
        <v>2024</v>
      </c>
      <c r="F3533" s="32">
        <v>9</v>
      </c>
      <c r="G3533" s="32">
        <v>875647</v>
      </c>
      <c r="H3533" s="32">
        <v>2006631</v>
      </c>
    </row>
    <row r="3534" spans="1:8" x14ac:dyDescent="0.3">
      <c r="A3534" t="s">
        <v>161</v>
      </c>
      <c r="B3534" t="s">
        <v>233</v>
      </c>
      <c r="C3534" s="32">
        <v>1122064</v>
      </c>
      <c r="D3534" s="1">
        <v>45658</v>
      </c>
      <c r="E3534" s="32">
        <v>2025</v>
      </c>
      <c r="F3534" s="32">
        <v>1</v>
      </c>
      <c r="G3534" s="32">
        <v>1189068</v>
      </c>
      <c r="H3534" s="32">
        <v>2311132</v>
      </c>
    </row>
    <row r="3535" spans="1:8" x14ac:dyDescent="0.3">
      <c r="A3535" t="s">
        <v>161</v>
      </c>
      <c r="B3535" t="s">
        <v>234</v>
      </c>
      <c r="C3535" s="32">
        <v>1101514</v>
      </c>
      <c r="D3535" s="1">
        <v>45931</v>
      </c>
      <c r="E3535" s="32">
        <v>2025</v>
      </c>
      <c r="F3535" s="32">
        <v>10</v>
      </c>
      <c r="G3535" s="32">
        <v>1251110</v>
      </c>
      <c r="H3535" s="32">
        <v>2352624</v>
      </c>
    </row>
    <row r="3536" spans="1:8" x14ac:dyDescent="0.3">
      <c r="A3536" t="s">
        <v>161</v>
      </c>
      <c r="B3536" t="s">
        <v>235</v>
      </c>
      <c r="C3536" s="32">
        <v>1198733</v>
      </c>
      <c r="D3536" s="1">
        <v>45689</v>
      </c>
      <c r="E3536" s="32">
        <v>2025</v>
      </c>
      <c r="F3536" s="32">
        <v>2</v>
      </c>
      <c r="G3536" s="32">
        <v>989513</v>
      </c>
      <c r="H3536" s="32">
        <v>2188246</v>
      </c>
    </row>
    <row r="3537" spans="1:8" x14ac:dyDescent="0.3">
      <c r="A3537" t="s">
        <v>161</v>
      </c>
      <c r="B3537" t="s">
        <v>236</v>
      </c>
      <c r="C3537" s="32">
        <v>1510985</v>
      </c>
      <c r="D3537" s="1">
        <v>45717</v>
      </c>
      <c r="E3537" s="32">
        <v>2025</v>
      </c>
      <c r="F3537" s="32">
        <v>3</v>
      </c>
      <c r="G3537" s="32">
        <v>1224310</v>
      </c>
      <c r="H3537" s="32">
        <v>2735295</v>
      </c>
    </row>
    <row r="3538" spans="1:8" x14ac:dyDescent="0.3">
      <c r="A3538" t="s">
        <v>161</v>
      </c>
      <c r="B3538" t="s">
        <v>237</v>
      </c>
      <c r="C3538" s="32">
        <v>1284035</v>
      </c>
      <c r="D3538" s="1">
        <v>45748</v>
      </c>
      <c r="E3538" s="32">
        <v>2025</v>
      </c>
      <c r="F3538" s="32">
        <v>4</v>
      </c>
      <c r="G3538" s="32">
        <v>1521108</v>
      </c>
      <c r="H3538" s="32">
        <v>2805143</v>
      </c>
    </row>
    <row r="3539" spans="1:8" x14ac:dyDescent="0.3">
      <c r="A3539" t="s">
        <v>161</v>
      </c>
      <c r="B3539" t="s">
        <v>238</v>
      </c>
      <c r="C3539" s="32">
        <v>1175299</v>
      </c>
      <c r="D3539" s="1">
        <v>45778</v>
      </c>
      <c r="E3539" s="32">
        <v>2025</v>
      </c>
      <c r="F3539" s="32">
        <v>5</v>
      </c>
      <c r="G3539" s="32">
        <v>1055449</v>
      </c>
      <c r="H3539" s="32">
        <v>2230748</v>
      </c>
    </row>
    <row r="3540" spans="1:8" x14ac:dyDescent="0.3">
      <c r="A3540" t="s">
        <v>161</v>
      </c>
      <c r="B3540" t="s">
        <v>239</v>
      </c>
      <c r="C3540" s="32">
        <v>1132291</v>
      </c>
      <c r="D3540" s="1">
        <v>45809</v>
      </c>
      <c r="E3540" s="32">
        <v>2025</v>
      </c>
      <c r="F3540" s="32">
        <v>6</v>
      </c>
      <c r="G3540" s="32">
        <v>995623</v>
      </c>
      <c r="H3540" s="32">
        <v>2127914</v>
      </c>
    </row>
    <row r="3541" spans="1:8" x14ac:dyDescent="0.3">
      <c r="A3541" t="s">
        <v>161</v>
      </c>
      <c r="B3541" t="s">
        <v>240</v>
      </c>
      <c r="C3541" s="32">
        <v>1206302</v>
      </c>
      <c r="D3541" s="1">
        <v>45839</v>
      </c>
      <c r="E3541" s="32">
        <v>2025</v>
      </c>
      <c r="F3541" s="32">
        <v>7</v>
      </c>
      <c r="G3541" s="32">
        <v>1075114</v>
      </c>
      <c r="H3541" s="32">
        <v>2281416</v>
      </c>
    </row>
    <row r="3542" spans="1:8" x14ac:dyDescent="0.3">
      <c r="A3542" t="s">
        <v>161</v>
      </c>
      <c r="B3542" t="s">
        <v>241</v>
      </c>
      <c r="C3542" s="32">
        <v>1153647</v>
      </c>
      <c r="D3542" s="1">
        <v>45870</v>
      </c>
      <c r="E3542" s="32">
        <v>2025</v>
      </c>
      <c r="F3542" s="32">
        <v>8</v>
      </c>
      <c r="G3542" s="32">
        <v>1319964</v>
      </c>
      <c r="H3542" s="32">
        <v>2473611</v>
      </c>
    </row>
    <row r="3543" spans="1:8" x14ac:dyDescent="0.3">
      <c r="A3543" t="s">
        <v>161</v>
      </c>
      <c r="B3543" t="s">
        <v>242</v>
      </c>
      <c r="C3543" s="32">
        <v>1165029</v>
      </c>
      <c r="D3543" s="1">
        <v>45901</v>
      </c>
      <c r="E3543" s="32">
        <v>2025</v>
      </c>
      <c r="F3543" s="32">
        <v>9</v>
      </c>
      <c r="G3543" s="32">
        <v>1071251</v>
      </c>
      <c r="H3543" s="32">
        <v>2236280</v>
      </c>
    </row>
    <row r="3544" spans="1:8" x14ac:dyDescent="0.3">
      <c r="A3544" t="s">
        <v>162</v>
      </c>
      <c r="B3544" t="s">
        <v>221</v>
      </c>
      <c r="C3544" s="32">
        <v>434226</v>
      </c>
      <c r="D3544" s="1">
        <v>45292</v>
      </c>
      <c r="E3544" s="32">
        <v>2024</v>
      </c>
      <c r="F3544" s="32">
        <v>1</v>
      </c>
      <c r="G3544" s="32">
        <v>213187</v>
      </c>
      <c r="H3544" s="32">
        <v>647413</v>
      </c>
    </row>
    <row r="3545" spans="1:8" x14ac:dyDescent="0.3">
      <c r="A3545" t="s">
        <v>162</v>
      </c>
      <c r="B3545" t="s">
        <v>222</v>
      </c>
      <c r="C3545" s="32">
        <v>444510</v>
      </c>
      <c r="D3545" s="1">
        <v>45566</v>
      </c>
      <c r="E3545" s="32">
        <v>2024</v>
      </c>
      <c r="F3545" s="32">
        <v>10</v>
      </c>
      <c r="G3545" s="32">
        <v>254849</v>
      </c>
      <c r="H3545" s="32">
        <v>699359</v>
      </c>
    </row>
    <row r="3546" spans="1:8" x14ac:dyDescent="0.3">
      <c r="A3546" t="s">
        <v>162</v>
      </c>
      <c r="B3546" t="s">
        <v>223</v>
      </c>
      <c r="C3546" s="32">
        <v>487418</v>
      </c>
      <c r="D3546" s="1">
        <v>45597</v>
      </c>
      <c r="E3546" s="32">
        <v>2024</v>
      </c>
      <c r="F3546" s="32">
        <v>11</v>
      </c>
      <c r="G3546" s="32">
        <v>337143</v>
      </c>
      <c r="H3546" s="32">
        <v>824561</v>
      </c>
    </row>
    <row r="3547" spans="1:8" x14ac:dyDescent="0.3">
      <c r="A3547" t="s">
        <v>162</v>
      </c>
      <c r="B3547" t="s">
        <v>224</v>
      </c>
      <c r="C3547" s="32">
        <v>494380</v>
      </c>
      <c r="D3547" s="1">
        <v>45627</v>
      </c>
      <c r="E3547" s="32">
        <v>2024</v>
      </c>
      <c r="F3547" s="32">
        <v>12</v>
      </c>
      <c r="G3547" s="32">
        <v>117413</v>
      </c>
      <c r="H3547" s="32">
        <v>611793</v>
      </c>
    </row>
    <row r="3548" spans="1:8" x14ac:dyDescent="0.3">
      <c r="A3548" t="s">
        <v>162</v>
      </c>
      <c r="B3548" t="s">
        <v>225</v>
      </c>
      <c r="C3548" s="32">
        <v>526505</v>
      </c>
      <c r="D3548" s="1">
        <v>45323</v>
      </c>
      <c r="E3548" s="32">
        <v>2024</v>
      </c>
      <c r="F3548" s="32">
        <v>2</v>
      </c>
      <c r="G3548" s="32">
        <v>219960</v>
      </c>
      <c r="H3548" s="32">
        <v>746465</v>
      </c>
    </row>
    <row r="3549" spans="1:8" x14ac:dyDescent="0.3">
      <c r="A3549" t="s">
        <v>162</v>
      </c>
      <c r="B3549" t="s">
        <v>226</v>
      </c>
      <c r="C3549" s="32">
        <v>784680</v>
      </c>
      <c r="D3549" s="1">
        <v>45352</v>
      </c>
      <c r="E3549" s="32">
        <v>2024</v>
      </c>
      <c r="F3549" s="32">
        <v>3</v>
      </c>
      <c r="G3549" s="32">
        <v>236168</v>
      </c>
      <c r="H3549" s="32">
        <v>1020848</v>
      </c>
    </row>
    <row r="3550" spans="1:8" x14ac:dyDescent="0.3">
      <c r="A3550" t="s">
        <v>162</v>
      </c>
      <c r="B3550" t="s">
        <v>227</v>
      </c>
      <c r="C3550" s="32">
        <v>629126</v>
      </c>
      <c r="D3550" s="1">
        <v>45383</v>
      </c>
      <c r="E3550" s="32">
        <v>2024</v>
      </c>
      <c r="F3550" s="32">
        <v>4</v>
      </c>
      <c r="G3550" s="32">
        <v>351086</v>
      </c>
      <c r="H3550" s="32">
        <v>980212</v>
      </c>
    </row>
    <row r="3551" spans="1:8" x14ac:dyDescent="0.3">
      <c r="A3551" t="s">
        <v>162</v>
      </c>
      <c r="B3551" t="s">
        <v>228</v>
      </c>
      <c r="C3551" s="32">
        <v>515827</v>
      </c>
      <c r="D3551" s="1">
        <v>45413</v>
      </c>
      <c r="E3551" s="32">
        <v>2024</v>
      </c>
      <c r="F3551" s="32">
        <v>5</v>
      </c>
      <c r="G3551" s="32">
        <v>247240</v>
      </c>
      <c r="H3551" s="32">
        <v>763067</v>
      </c>
    </row>
    <row r="3552" spans="1:8" x14ac:dyDescent="0.3">
      <c r="A3552" t="s">
        <v>162</v>
      </c>
      <c r="B3552" t="s">
        <v>229</v>
      </c>
      <c r="C3552" s="32">
        <v>573836</v>
      </c>
      <c r="D3552" s="1">
        <v>45444</v>
      </c>
      <c r="E3552" s="32">
        <v>2024</v>
      </c>
      <c r="F3552" s="32">
        <v>6</v>
      </c>
      <c r="G3552" s="32">
        <v>234172</v>
      </c>
      <c r="H3552" s="32">
        <v>808008</v>
      </c>
    </row>
    <row r="3553" spans="1:8" x14ac:dyDescent="0.3">
      <c r="A3553" t="s">
        <v>162</v>
      </c>
      <c r="B3553" t="s">
        <v>230</v>
      </c>
      <c r="C3553" s="32">
        <v>911449</v>
      </c>
      <c r="D3553" s="1">
        <v>45474</v>
      </c>
      <c r="E3553" s="32">
        <v>2024</v>
      </c>
      <c r="F3553" s="32">
        <v>7</v>
      </c>
      <c r="G3553" s="32">
        <v>249979</v>
      </c>
      <c r="H3553" s="32">
        <v>1161428</v>
      </c>
    </row>
    <row r="3554" spans="1:8" x14ac:dyDescent="0.3">
      <c r="A3554" t="s">
        <v>162</v>
      </c>
      <c r="B3554" t="s">
        <v>231</v>
      </c>
      <c r="C3554" s="32">
        <v>585941</v>
      </c>
      <c r="D3554" s="1">
        <v>45505</v>
      </c>
      <c r="E3554" s="32">
        <v>2024</v>
      </c>
      <c r="F3554" s="32">
        <v>8</v>
      </c>
      <c r="G3554" s="32">
        <v>325471</v>
      </c>
      <c r="H3554" s="32">
        <v>911412</v>
      </c>
    </row>
    <row r="3555" spans="1:8" x14ac:dyDescent="0.3">
      <c r="A3555" t="s">
        <v>162</v>
      </c>
      <c r="B3555" t="s">
        <v>232</v>
      </c>
      <c r="C3555" s="32">
        <v>494443</v>
      </c>
      <c r="D3555" s="1">
        <v>45536</v>
      </c>
      <c r="E3555" s="32">
        <v>2024</v>
      </c>
      <c r="F3555" s="32">
        <v>9</v>
      </c>
      <c r="G3555" s="32">
        <v>261762</v>
      </c>
      <c r="H3555" s="32">
        <v>756205</v>
      </c>
    </row>
    <row r="3556" spans="1:8" x14ac:dyDescent="0.3">
      <c r="A3556" t="s">
        <v>162</v>
      </c>
      <c r="B3556" t="s">
        <v>233</v>
      </c>
      <c r="C3556" s="32">
        <v>501155</v>
      </c>
      <c r="D3556" s="1">
        <v>45658</v>
      </c>
      <c r="E3556" s="32">
        <v>2025</v>
      </c>
      <c r="F3556" s="32">
        <v>1</v>
      </c>
      <c r="G3556" s="32">
        <v>324137</v>
      </c>
      <c r="H3556" s="32">
        <v>825292</v>
      </c>
    </row>
    <row r="3557" spans="1:8" x14ac:dyDescent="0.3">
      <c r="A3557" t="s">
        <v>162</v>
      </c>
      <c r="B3557" t="s">
        <v>234</v>
      </c>
      <c r="C3557" s="32">
        <v>380881</v>
      </c>
      <c r="D3557" s="1">
        <v>45931</v>
      </c>
      <c r="E3557" s="32">
        <v>2025</v>
      </c>
      <c r="F3557" s="32">
        <v>10</v>
      </c>
      <c r="G3557" s="32">
        <v>186573</v>
      </c>
      <c r="H3557" s="32">
        <v>567454</v>
      </c>
    </row>
    <row r="3558" spans="1:8" x14ac:dyDescent="0.3">
      <c r="A3558" t="s">
        <v>162</v>
      </c>
      <c r="B3558" t="s">
        <v>235</v>
      </c>
      <c r="C3558" s="32">
        <v>516115</v>
      </c>
      <c r="D3558" s="1">
        <v>45689</v>
      </c>
      <c r="E3558" s="32">
        <v>2025</v>
      </c>
      <c r="F3558" s="32">
        <v>2</v>
      </c>
      <c r="G3558" s="32">
        <v>206017</v>
      </c>
      <c r="H3558" s="32">
        <v>722132</v>
      </c>
    </row>
    <row r="3559" spans="1:8" x14ac:dyDescent="0.3">
      <c r="A3559" t="s">
        <v>162</v>
      </c>
      <c r="B3559" t="s">
        <v>236</v>
      </c>
      <c r="C3559" s="32">
        <v>888572</v>
      </c>
      <c r="D3559" s="1">
        <v>45717</v>
      </c>
      <c r="E3559" s="32">
        <v>2025</v>
      </c>
      <c r="F3559" s="32">
        <v>3</v>
      </c>
      <c r="G3559" s="32">
        <v>203204</v>
      </c>
      <c r="H3559" s="32">
        <v>1091776</v>
      </c>
    </row>
    <row r="3560" spans="1:8" x14ac:dyDescent="0.3">
      <c r="A3560" t="s">
        <v>162</v>
      </c>
      <c r="B3560" t="s">
        <v>237</v>
      </c>
      <c r="C3560" s="32">
        <v>566646</v>
      </c>
      <c r="D3560" s="1">
        <v>45748</v>
      </c>
      <c r="E3560" s="32">
        <v>2025</v>
      </c>
      <c r="F3560" s="32">
        <v>4</v>
      </c>
      <c r="G3560" s="32">
        <v>257552</v>
      </c>
      <c r="H3560" s="32">
        <v>824198</v>
      </c>
    </row>
    <row r="3561" spans="1:8" x14ac:dyDescent="0.3">
      <c r="A3561" t="s">
        <v>162</v>
      </c>
      <c r="B3561" t="s">
        <v>238</v>
      </c>
      <c r="C3561" s="32">
        <v>574760</v>
      </c>
      <c r="D3561" s="1">
        <v>45778</v>
      </c>
      <c r="E3561" s="32">
        <v>2025</v>
      </c>
      <c r="F3561" s="32">
        <v>5</v>
      </c>
      <c r="G3561" s="32">
        <v>174395</v>
      </c>
      <c r="H3561" s="32">
        <v>749155</v>
      </c>
    </row>
    <row r="3562" spans="1:8" x14ac:dyDescent="0.3">
      <c r="A3562" t="s">
        <v>162</v>
      </c>
      <c r="B3562" t="s">
        <v>239</v>
      </c>
      <c r="C3562" s="32">
        <v>527706</v>
      </c>
      <c r="D3562" s="1">
        <v>45809</v>
      </c>
      <c r="E3562" s="32">
        <v>2025</v>
      </c>
      <c r="F3562" s="32">
        <v>6</v>
      </c>
      <c r="G3562" s="32">
        <v>182907</v>
      </c>
      <c r="H3562" s="32">
        <v>710613</v>
      </c>
    </row>
    <row r="3563" spans="1:8" x14ac:dyDescent="0.3">
      <c r="A3563" t="s">
        <v>162</v>
      </c>
      <c r="B3563" t="s">
        <v>240</v>
      </c>
      <c r="C3563" s="32">
        <v>489636</v>
      </c>
      <c r="D3563" s="1">
        <v>45839</v>
      </c>
      <c r="E3563" s="32">
        <v>2025</v>
      </c>
      <c r="F3563" s="32">
        <v>7</v>
      </c>
      <c r="G3563" s="32">
        <v>218562</v>
      </c>
      <c r="H3563" s="32">
        <v>708198</v>
      </c>
    </row>
    <row r="3564" spans="1:8" x14ac:dyDescent="0.3">
      <c r="A3564" t="s">
        <v>162</v>
      </c>
      <c r="B3564" t="s">
        <v>241</v>
      </c>
      <c r="C3564" s="32">
        <v>785718</v>
      </c>
      <c r="D3564" s="1">
        <v>45870</v>
      </c>
      <c r="E3564" s="32">
        <v>2025</v>
      </c>
      <c r="F3564" s="32">
        <v>8</v>
      </c>
      <c r="G3564" s="32">
        <v>278543</v>
      </c>
      <c r="H3564" s="32">
        <v>1064261</v>
      </c>
    </row>
    <row r="3565" spans="1:8" x14ac:dyDescent="0.3">
      <c r="A3565" t="s">
        <v>162</v>
      </c>
      <c r="B3565" t="s">
        <v>242</v>
      </c>
      <c r="C3565" s="32">
        <v>438767</v>
      </c>
      <c r="D3565" s="1">
        <v>45901</v>
      </c>
      <c r="E3565" s="32">
        <v>2025</v>
      </c>
      <c r="F3565" s="32">
        <v>9</v>
      </c>
      <c r="G3565" s="32">
        <v>221735</v>
      </c>
      <c r="H3565" s="32">
        <v>660502</v>
      </c>
    </row>
    <row r="3566" spans="1:8" x14ac:dyDescent="0.3">
      <c r="A3566" t="s">
        <v>163</v>
      </c>
      <c r="B3566" t="s">
        <v>221</v>
      </c>
      <c r="C3566" s="32">
        <v>140944</v>
      </c>
      <c r="D3566" s="1">
        <v>45292</v>
      </c>
      <c r="E3566" s="32">
        <v>2024</v>
      </c>
      <c r="F3566" s="32">
        <v>1</v>
      </c>
      <c r="G3566" s="32">
        <v>316448</v>
      </c>
      <c r="H3566" s="32">
        <v>457392</v>
      </c>
    </row>
    <row r="3567" spans="1:8" x14ac:dyDescent="0.3">
      <c r="A3567" t="s">
        <v>163</v>
      </c>
      <c r="B3567" t="s">
        <v>222</v>
      </c>
      <c r="C3567" s="32">
        <v>134823</v>
      </c>
      <c r="D3567" s="1">
        <v>45566</v>
      </c>
      <c r="E3567" s="32">
        <v>2024</v>
      </c>
      <c r="F3567" s="32">
        <v>10</v>
      </c>
      <c r="G3567" s="32">
        <v>216968</v>
      </c>
      <c r="H3567" s="32">
        <v>351791</v>
      </c>
    </row>
    <row r="3568" spans="1:8" x14ac:dyDescent="0.3">
      <c r="A3568" t="s">
        <v>163</v>
      </c>
      <c r="B3568" t="s">
        <v>223</v>
      </c>
      <c r="C3568" s="32">
        <v>136003</v>
      </c>
      <c r="D3568" s="1">
        <v>45597</v>
      </c>
      <c r="E3568" s="32">
        <v>2024</v>
      </c>
      <c r="F3568" s="32">
        <v>11</v>
      </c>
      <c r="G3568" s="32">
        <v>284448</v>
      </c>
      <c r="H3568" s="32">
        <v>420451</v>
      </c>
    </row>
    <row r="3569" spans="1:8" x14ac:dyDescent="0.3">
      <c r="A3569" t="s">
        <v>163</v>
      </c>
      <c r="B3569" t="s">
        <v>224</v>
      </c>
      <c r="C3569" s="32">
        <v>64498</v>
      </c>
      <c r="D3569" s="1">
        <v>45627</v>
      </c>
      <c r="E3569" s="32">
        <v>2024</v>
      </c>
      <c r="F3569" s="32">
        <v>12</v>
      </c>
      <c r="G3569" s="32">
        <v>671079</v>
      </c>
      <c r="H3569" s="32">
        <v>735577</v>
      </c>
    </row>
    <row r="3570" spans="1:8" x14ac:dyDescent="0.3">
      <c r="A3570" t="s">
        <v>163</v>
      </c>
      <c r="B3570" t="s">
        <v>225</v>
      </c>
      <c r="C3570" s="32">
        <v>279323</v>
      </c>
      <c r="D3570" s="1">
        <v>45323</v>
      </c>
      <c r="E3570" s="32">
        <v>2024</v>
      </c>
      <c r="F3570" s="32">
        <v>2</v>
      </c>
      <c r="G3570" s="32">
        <v>282162</v>
      </c>
      <c r="H3570" s="32">
        <v>561485</v>
      </c>
    </row>
    <row r="3571" spans="1:8" x14ac:dyDescent="0.3">
      <c r="A3571" t="s">
        <v>163</v>
      </c>
      <c r="B3571" t="s">
        <v>226</v>
      </c>
      <c r="C3571" s="32">
        <v>235321</v>
      </c>
      <c r="D3571" s="1">
        <v>45352</v>
      </c>
      <c r="E3571" s="32">
        <v>2024</v>
      </c>
      <c r="F3571" s="32">
        <v>3</v>
      </c>
      <c r="G3571" s="32">
        <v>392387</v>
      </c>
      <c r="H3571" s="32">
        <v>627708</v>
      </c>
    </row>
    <row r="3572" spans="1:8" x14ac:dyDescent="0.3">
      <c r="A3572" t="s">
        <v>163</v>
      </c>
      <c r="B3572" t="s">
        <v>227</v>
      </c>
      <c r="C3572" s="32">
        <v>238792</v>
      </c>
      <c r="D3572" s="1">
        <v>45383</v>
      </c>
      <c r="E3572" s="32">
        <v>2024</v>
      </c>
      <c r="F3572" s="32">
        <v>4</v>
      </c>
      <c r="G3572" s="32">
        <v>444891</v>
      </c>
      <c r="H3572" s="32">
        <v>683683</v>
      </c>
    </row>
    <row r="3573" spans="1:8" x14ac:dyDescent="0.3">
      <c r="A3573" t="s">
        <v>163</v>
      </c>
      <c r="B3573" t="s">
        <v>228</v>
      </c>
      <c r="C3573" s="32">
        <v>124341</v>
      </c>
      <c r="D3573" s="1">
        <v>45413</v>
      </c>
      <c r="E3573" s="32">
        <v>2024</v>
      </c>
      <c r="F3573" s="32">
        <v>5</v>
      </c>
      <c r="G3573" s="32">
        <v>337983</v>
      </c>
      <c r="H3573" s="32">
        <v>462324</v>
      </c>
    </row>
    <row r="3574" spans="1:8" x14ac:dyDescent="0.3">
      <c r="A3574" t="s">
        <v>163</v>
      </c>
      <c r="B3574" t="s">
        <v>229</v>
      </c>
      <c r="C3574" s="32">
        <v>165773</v>
      </c>
      <c r="D3574" s="1">
        <v>45444</v>
      </c>
      <c r="E3574" s="32">
        <v>2024</v>
      </c>
      <c r="F3574" s="32">
        <v>6</v>
      </c>
      <c r="G3574" s="32">
        <v>294280</v>
      </c>
      <c r="H3574" s="32">
        <v>460053</v>
      </c>
    </row>
    <row r="3575" spans="1:8" x14ac:dyDescent="0.3">
      <c r="A3575" t="s">
        <v>163</v>
      </c>
      <c r="B3575" t="s">
        <v>230</v>
      </c>
      <c r="C3575" s="32">
        <v>76129</v>
      </c>
      <c r="D3575" s="1">
        <v>45474</v>
      </c>
      <c r="E3575" s="32">
        <v>2024</v>
      </c>
      <c r="F3575" s="32">
        <v>7</v>
      </c>
      <c r="G3575" s="32">
        <v>165280</v>
      </c>
      <c r="H3575" s="32">
        <v>241409</v>
      </c>
    </row>
    <row r="3576" spans="1:8" x14ac:dyDescent="0.3">
      <c r="A3576" t="s">
        <v>163</v>
      </c>
      <c r="B3576" t="s">
        <v>231</v>
      </c>
      <c r="C3576" s="32">
        <v>119153</v>
      </c>
      <c r="D3576" s="1">
        <v>45505</v>
      </c>
      <c r="E3576" s="32">
        <v>2024</v>
      </c>
      <c r="F3576" s="32">
        <v>8</v>
      </c>
      <c r="G3576" s="32">
        <v>179109</v>
      </c>
      <c r="H3576" s="32">
        <v>298262</v>
      </c>
    </row>
    <row r="3577" spans="1:8" x14ac:dyDescent="0.3">
      <c r="A3577" t="s">
        <v>163</v>
      </c>
      <c r="B3577" t="s">
        <v>232</v>
      </c>
      <c r="C3577" s="32">
        <v>158404</v>
      </c>
      <c r="D3577" s="1">
        <v>45536</v>
      </c>
      <c r="E3577" s="32">
        <v>2024</v>
      </c>
      <c r="F3577" s="32">
        <v>9</v>
      </c>
      <c r="G3577" s="32">
        <v>219212</v>
      </c>
      <c r="H3577" s="32">
        <v>377616</v>
      </c>
    </row>
    <row r="3578" spans="1:8" x14ac:dyDescent="0.3">
      <c r="A3578" t="s">
        <v>163</v>
      </c>
      <c r="B3578" t="s">
        <v>233</v>
      </c>
      <c r="C3578" s="32">
        <v>169735</v>
      </c>
      <c r="D3578" s="1">
        <v>45658</v>
      </c>
      <c r="E3578" s="32">
        <v>2025</v>
      </c>
      <c r="F3578" s="32">
        <v>1</v>
      </c>
      <c r="G3578" s="32">
        <v>289244</v>
      </c>
      <c r="H3578" s="32">
        <v>458979</v>
      </c>
    </row>
    <row r="3579" spans="1:8" x14ac:dyDescent="0.3">
      <c r="A3579" t="s">
        <v>163</v>
      </c>
      <c r="B3579" t="s">
        <v>234</v>
      </c>
      <c r="C3579" s="32">
        <v>90671</v>
      </c>
      <c r="D3579" s="1">
        <v>45931</v>
      </c>
      <c r="E3579" s="32">
        <v>2025</v>
      </c>
      <c r="F3579" s="32">
        <v>10</v>
      </c>
      <c r="G3579" s="32">
        <v>218402</v>
      </c>
      <c r="H3579" s="32">
        <v>309073</v>
      </c>
    </row>
    <row r="3580" spans="1:8" x14ac:dyDescent="0.3">
      <c r="A3580" t="s">
        <v>163</v>
      </c>
      <c r="B3580" t="s">
        <v>235</v>
      </c>
      <c r="C3580" s="32">
        <v>164317</v>
      </c>
      <c r="D3580" s="1">
        <v>45689</v>
      </c>
      <c r="E3580" s="32">
        <v>2025</v>
      </c>
      <c r="F3580" s="32">
        <v>2</v>
      </c>
      <c r="G3580" s="32">
        <v>185876</v>
      </c>
      <c r="H3580" s="32">
        <v>350193</v>
      </c>
    </row>
    <row r="3581" spans="1:8" x14ac:dyDescent="0.3">
      <c r="A3581" t="s">
        <v>163</v>
      </c>
      <c r="B3581" t="s">
        <v>236</v>
      </c>
      <c r="C3581" s="32">
        <v>390731</v>
      </c>
      <c r="D3581" s="1">
        <v>45717</v>
      </c>
      <c r="E3581" s="32">
        <v>2025</v>
      </c>
      <c r="F3581" s="32">
        <v>3</v>
      </c>
      <c r="G3581" s="32">
        <v>489138</v>
      </c>
      <c r="H3581" s="32">
        <v>879869</v>
      </c>
    </row>
    <row r="3582" spans="1:8" x14ac:dyDescent="0.3">
      <c r="A3582" t="s">
        <v>163</v>
      </c>
      <c r="B3582" t="s">
        <v>237</v>
      </c>
      <c r="C3582" s="32">
        <v>363104</v>
      </c>
      <c r="D3582" s="1">
        <v>45748</v>
      </c>
      <c r="E3582" s="32">
        <v>2025</v>
      </c>
      <c r="F3582" s="32">
        <v>4</v>
      </c>
      <c r="G3582" s="32">
        <v>211302</v>
      </c>
      <c r="H3582" s="32">
        <v>574406</v>
      </c>
    </row>
    <row r="3583" spans="1:8" x14ac:dyDescent="0.3">
      <c r="A3583" t="s">
        <v>163</v>
      </c>
      <c r="B3583" t="s">
        <v>238</v>
      </c>
      <c r="C3583" s="32">
        <v>167982</v>
      </c>
      <c r="D3583" s="1">
        <v>45778</v>
      </c>
      <c r="E3583" s="32">
        <v>2025</v>
      </c>
      <c r="F3583" s="32">
        <v>5</v>
      </c>
      <c r="G3583" s="32">
        <v>837230</v>
      </c>
      <c r="H3583" s="32">
        <v>1005212</v>
      </c>
    </row>
    <row r="3584" spans="1:8" x14ac:dyDescent="0.3">
      <c r="A3584" t="s">
        <v>163</v>
      </c>
      <c r="B3584" t="s">
        <v>239</v>
      </c>
      <c r="C3584" s="32">
        <v>66573</v>
      </c>
      <c r="D3584" s="1">
        <v>45809</v>
      </c>
      <c r="E3584" s="32">
        <v>2025</v>
      </c>
      <c r="F3584" s="32">
        <v>6</v>
      </c>
      <c r="G3584" s="32">
        <v>310263</v>
      </c>
      <c r="H3584" s="32">
        <v>376836</v>
      </c>
    </row>
    <row r="3585" spans="1:8" x14ac:dyDescent="0.3">
      <c r="A3585" t="s">
        <v>163</v>
      </c>
      <c r="B3585" t="s">
        <v>240</v>
      </c>
      <c r="C3585" s="32">
        <v>107979</v>
      </c>
      <c r="D3585" s="1">
        <v>45839</v>
      </c>
      <c r="E3585" s="32">
        <v>2025</v>
      </c>
      <c r="F3585" s="32">
        <v>7</v>
      </c>
      <c r="G3585" s="32">
        <v>182403</v>
      </c>
      <c r="H3585" s="32">
        <v>290382</v>
      </c>
    </row>
    <row r="3586" spans="1:8" x14ac:dyDescent="0.3">
      <c r="A3586" t="s">
        <v>163</v>
      </c>
      <c r="B3586" t="s">
        <v>241</v>
      </c>
      <c r="C3586" s="32">
        <v>148314</v>
      </c>
      <c r="D3586" s="1">
        <v>45870</v>
      </c>
      <c r="E3586" s="32">
        <v>2025</v>
      </c>
      <c r="F3586" s="32">
        <v>8</v>
      </c>
      <c r="G3586" s="32">
        <v>263078</v>
      </c>
      <c r="H3586" s="32">
        <v>411392</v>
      </c>
    </row>
    <row r="3587" spans="1:8" x14ac:dyDescent="0.3">
      <c r="A3587" t="s">
        <v>163</v>
      </c>
      <c r="B3587" t="s">
        <v>242</v>
      </c>
      <c r="C3587" s="32">
        <v>115009</v>
      </c>
      <c r="D3587" s="1">
        <v>45901</v>
      </c>
      <c r="E3587" s="32">
        <v>2025</v>
      </c>
      <c r="F3587" s="32">
        <v>9</v>
      </c>
      <c r="G3587" s="32">
        <v>485592</v>
      </c>
      <c r="H3587" s="32">
        <v>600601</v>
      </c>
    </row>
    <row r="3588" spans="1:8" x14ac:dyDescent="0.3">
      <c r="A3588" t="s">
        <v>164</v>
      </c>
      <c r="B3588" t="s">
        <v>221</v>
      </c>
      <c r="C3588" s="32">
        <v>320503</v>
      </c>
      <c r="D3588" s="1">
        <v>45292</v>
      </c>
      <c r="E3588" s="32">
        <v>2024</v>
      </c>
      <c r="F3588" s="32">
        <v>1</v>
      </c>
      <c r="G3588" s="32">
        <v>105727</v>
      </c>
      <c r="H3588" s="32">
        <v>426230</v>
      </c>
    </row>
    <row r="3589" spans="1:8" x14ac:dyDescent="0.3">
      <c r="A3589" t="s">
        <v>164</v>
      </c>
      <c r="B3589" t="s">
        <v>222</v>
      </c>
      <c r="C3589" s="32">
        <v>317944</v>
      </c>
      <c r="D3589" s="1">
        <v>45566</v>
      </c>
      <c r="E3589" s="32">
        <v>2024</v>
      </c>
      <c r="F3589" s="32">
        <v>10</v>
      </c>
      <c r="G3589" s="32">
        <v>79908</v>
      </c>
      <c r="H3589" s="32">
        <v>397852</v>
      </c>
    </row>
    <row r="3590" spans="1:8" x14ac:dyDescent="0.3">
      <c r="A3590" t="s">
        <v>164</v>
      </c>
      <c r="B3590" t="s">
        <v>223</v>
      </c>
      <c r="C3590" s="32">
        <v>272649</v>
      </c>
      <c r="D3590" s="1">
        <v>45597</v>
      </c>
      <c r="E3590" s="32">
        <v>2024</v>
      </c>
      <c r="F3590" s="32">
        <v>11</v>
      </c>
      <c r="G3590" s="32">
        <v>130996</v>
      </c>
      <c r="H3590" s="32">
        <v>403645</v>
      </c>
    </row>
    <row r="3591" spans="1:8" x14ac:dyDescent="0.3">
      <c r="A3591" t="s">
        <v>164</v>
      </c>
      <c r="B3591" t="s">
        <v>224</v>
      </c>
      <c r="C3591" s="32">
        <v>339908</v>
      </c>
      <c r="D3591" s="1">
        <v>45627</v>
      </c>
      <c r="E3591" s="32">
        <v>2024</v>
      </c>
      <c r="F3591" s="32">
        <v>12</v>
      </c>
      <c r="G3591" s="32">
        <v>79007</v>
      </c>
      <c r="H3591" s="32">
        <v>418915</v>
      </c>
    </row>
    <row r="3592" spans="1:8" x14ac:dyDescent="0.3">
      <c r="A3592" t="s">
        <v>164</v>
      </c>
      <c r="B3592" t="s">
        <v>225</v>
      </c>
      <c r="C3592" s="32">
        <v>324564</v>
      </c>
      <c r="D3592" s="1">
        <v>45323</v>
      </c>
      <c r="E3592" s="32">
        <v>2024</v>
      </c>
      <c r="F3592" s="32">
        <v>2</v>
      </c>
      <c r="G3592" s="32">
        <v>95808</v>
      </c>
      <c r="H3592" s="32">
        <v>420372</v>
      </c>
    </row>
    <row r="3593" spans="1:8" x14ac:dyDescent="0.3">
      <c r="A3593" t="s">
        <v>164</v>
      </c>
      <c r="B3593" t="s">
        <v>226</v>
      </c>
      <c r="C3593" s="32">
        <v>321083</v>
      </c>
      <c r="D3593" s="1">
        <v>45352</v>
      </c>
      <c r="E3593" s="32">
        <v>2024</v>
      </c>
      <c r="F3593" s="32">
        <v>3</v>
      </c>
      <c r="G3593" s="32">
        <v>112529</v>
      </c>
      <c r="H3593" s="32">
        <v>433612</v>
      </c>
    </row>
    <row r="3594" spans="1:8" x14ac:dyDescent="0.3">
      <c r="A3594" t="s">
        <v>164</v>
      </c>
      <c r="B3594" t="s">
        <v>227</v>
      </c>
      <c r="C3594" s="32">
        <v>398068</v>
      </c>
      <c r="D3594" s="1">
        <v>45383</v>
      </c>
      <c r="E3594" s="32">
        <v>2024</v>
      </c>
      <c r="F3594" s="32">
        <v>4</v>
      </c>
      <c r="G3594" s="32">
        <v>94998</v>
      </c>
      <c r="H3594" s="32">
        <v>493066</v>
      </c>
    </row>
    <row r="3595" spans="1:8" x14ac:dyDescent="0.3">
      <c r="A3595" t="s">
        <v>164</v>
      </c>
      <c r="B3595" t="s">
        <v>228</v>
      </c>
      <c r="C3595" s="32">
        <v>396175</v>
      </c>
      <c r="D3595" s="1">
        <v>45413</v>
      </c>
      <c r="E3595" s="32">
        <v>2024</v>
      </c>
      <c r="F3595" s="32">
        <v>5</v>
      </c>
      <c r="G3595" s="32">
        <v>97840</v>
      </c>
      <c r="H3595" s="32">
        <v>494015</v>
      </c>
    </row>
    <row r="3596" spans="1:8" x14ac:dyDescent="0.3">
      <c r="A3596" t="s">
        <v>164</v>
      </c>
      <c r="B3596" t="s">
        <v>229</v>
      </c>
      <c r="C3596" s="32">
        <v>337085</v>
      </c>
      <c r="D3596" s="1">
        <v>45444</v>
      </c>
      <c r="E3596" s="32">
        <v>2024</v>
      </c>
      <c r="F3596" s="32">
        <v>6</v>
      </c>
      <c r="G3596" s="32">
        <v>126928</v>
      </c>
      <c r="H3596" s="32">
        <v>464013</v>
      </c>
    </row>
    <row r="3597" spans="1:8" x14ac:dyDescent="0.3">
      <c r="A3597" t="s">
        <v>164</v>
      </c>
      <c r="B3597" t="s">
        <v>230</v>
      </c>
      <c r="C3597" s="32">
        <v>348780</v>
      </c>
      <c r="D3597" s="1">
        <v>45474</v>
      </c>
      <c r="E3597" s="32">
        <v>2024</v>
      </c>
      <c r="F3597" s="32">
        <v>7</v>
      </c>
      <c r="G3597" s="32">
        <v>92403</v>
      </c>
      <c r="H3597" s="32">
        <v>441183</v>
      </c>
    </row>
    <row r="3598" spans="1:8" x14ac:dyDescent="0.3">
      <c r="A3598" t="s">
        <v>164</v>
      </c>
      <c r="B3598" t="s">
        <v>231</v>
      </c>
      <c r="C3598" s="32">
        <v>360007</v>
      </c>
      <c r="D3598" s="1">
        <v>45505</v>
      </c>
      <c r="E3598" s="32">
        <v>2024</v>
      </c>
      <c r="F3598" s="32">
        <v>8</v>
      </c>
      <c r="G3598" s="32">
        <v>116890</v>
      </c>
      <c r="H3598" s="32">
        <v>476897</v>
      </c>
    </row>
    <row r="3599" spans="1:8" x14ac:dyDescent="0.3">
      <c r="A3599" t="s">
        <v>164</v>
      </c>
      <c r="B3599" t="s">
        <v>232</v>
      </c>
      <c r="C3599" s="32">
        <v>297078</v>
      </c>
      <c r="D3599" s="1">
        <v>45536</v>
      </c>
      <c r="E3599" s="32">
        <v>2024</v>
      </c>
      <c r="F3599" s="32">
        <v>9</v>
      </c>
      <c r="G3599" s="32">
        <v>126249</v>
      </c>
      <c r="H3599" s="32">
        <v>423327</v>
      </c>
    </row>
    <row r="3600" spans="1:8" x14ac:dyDescent="0.3">
      <c r="A3600" t="s">
        <v>164</v>
      </c>
      <c r="B3600" t="s">
        <v>233</v>
      </c>
      <c r="C3600" s="32">
        <v>296162</v>
      </c>
      <c r="D3600" s="1">
        <v>45658</v>
      </c>
      <c r="E3600" s="32">
        <v>2025</v>
      </c>
      <c r="F3600" s="32">
        <v>1</v>
      </c>
      <c r="G3600" s="32">
        <v>76315</v>
      </c>
      <c r="H3600" s="32">
        <v>372477</v>
      </c>
    </row>
    <row r="3601" spans="1:8" x14ac:dyDescent="0.3">
      <c r="A3601" t="s">
        <v>164</v>
      </c>
      <c r="B3601" t="s">
        <v>234</v>
      </c>
      <c r="C3601" s="32">
        <v>324003</v>
      </c>
      <c r="D3601" s="1">
        <v>45931</v>
      </c>
      <c r="E3601" s="32">
        <v>2025</v>
      </c>
      <c r="F3601" s="32">
        <v>10</v>
      </c>
      <c r="G3601" s="32">
        <v>112004</v>
      </c>
      <c r="H3601" s="32">
        <v>436007</v>
      </c>
    </row>
    <row r="3602" spans="1:8" x14ac:dyDescent="0.3">
      <c r="A3602" t="s">
        <v>164</v>
      </c>
      <c r="B3602" t="s">
        <v>235</v>
      </c>
      <c r="C3602" s="32">
        <v>287159</v>
      </c>
      <c r="D3602" s="1">
        <v>45689</v>
      </c>
      <c r="E3602" s="32">
        <v>2025</v>
      </c>
      <c r="F3602" s="32">
        <v>2</v>
      </c>
      <c r="G3602" s="32">
        <v>86221</v>
      </c>
      <c r="H3602" s="32">
        <v>373380</v>
      </c>
    </row>
    <row r="3603" spans="1:8" x14ac:dyDescent="0.3">
      <c r="A3603" t="s">
        <v>164</v>
      </c>
      <c r="B3603" t="s">
        <v>236</v>
      </c>
      <c r="C3603" s="32">
        <v>301143</v>
      </c>
      <c r="D3603" s="1">
        <v>45717</v>
      </c>
      <c r="E3603" s="32">
        <v>2025</v>
      </c>
      <c r="F3603" s="32">
        <v>3</v>
      </c>
      <c r="G3603" s="32">
        <v>162050</v>
      </c>
      <c r="H3603" s="32">
        <v>463193</v>
      </c>
    </row>
    <row r="3604" spans="1:8" x14ac:dyDescent="0.3">
      <c r="A3604" t="s">
        <v>164</v>
      </c>
      <c r="B3604" t="s">
        <v>237</v>
      </c>
      <c r="C3604" s="32">
        <v>359960</v>
      </c>
      <c r="D3604" s="1">
        <v>45748</v>
      </c>
      <c r="E3604" s="32">
        <v>2025</v>
      </c>
      <c r="F3604" s="32">
        <v>4</v>
      </c>
      <c r="G3604" s="32">
        <v>126233</v>
      </c>
      <c r="H3604" s="32">
        <v>486193</v>
      </c>
    </row>
    <row r="3605" spans="1:8" x14ac:dyDescent="0.3">
      <c r="A3605" t="s">
        <v>164</v>
      </c>
      <c r="B3605" t="s">
        <v>238</v>
      </c>
      <c r="C3605" s="32">
        <v>329581</v>
      </c>
      <c r="D3605" s="1">
        <v>45778</v>
      </c>
      <c r="E3605" s="32">
        <v>2025</v>
      </c>
      <c r="F3605" s="32">
        <v>5</v>
      </c>
      <c r="G3605" s="32">
        <v>199361</v>
      </c>
      <c r="H3605" s="32">
        <v>528942</v>
      </c>
    </row>
    <row r="3606" spans="1:8" x14ac:dyDescent="0.3">
      <c r="A3606" t="s">
        <v>164</v>
      </c>
      <c r="B3606" t="s">
        <v>239</v>
      </c>
      <c r="C3606" s="32">
        <v>363280</v>
      </c>
      <c r="D3606" s="1">
        <v>45809</v>
      </c>
      <c r="E3606" s="32">
        <v>2025</v>
      </c>
      <c r="F3606" s="32">
        <v>6</v>
      </c>
      <c r="G3606" s="32">
        <v>140442</v>
      </c>
      <c r="H3606" s="32">
        <v>503722</v>
      </c>
    </row>
    <row r="3607" spans="1:8" x14ac:dyDescent="0.3">
      <c r="A3607" t="s">
        <v>164</v>
      </c>
      <c r="B3607" t="s">
        <v>240</v>
      </c>
      <c r="C3607" s="32">
        <v>356543</v>
      </c>
      <c r="D3607" s="1">
        <v>45839</v>
      </c>
      <c r="E3607" s="32">
        <v>2025</v>
      </c>
      <c r="F3607" s="32">
        <v>7</v>
      </c>
      <c r="G3607" s="32">
        <v>95695</v>
      </c>
      <c r="H3607" s="32">
        <v>452238</v>
      </c>
    </row>
    <row r="3608" spans="1:8" x14ac:dyDescent="0.3">
      <c r="A3608" t="s">
        <v>164</v>
      </c>
      <c r="B3608" t="s">
        <v>241</v>
      </c>
      <c r="C3608" s="32">
        <v>366924</v>
      </c>
      <c r="D3608" s="1">
        <v>45870</v>
      </c>
      <c r="E3608" s="32">
        <v>2025</v>
      </c>
      <c r="F3608" s="32">
        <v>8</v>
      </c>
      <c r="G3608" s="32">
        <v>105403</v>
      </c>
      <c r="H3608" s="32">
        <v>472327</v>
      </c>
    </row>
    <row r="3609" spans="1:8" x14ac:dyDescent="0.3">
      <c r="A3609" t="s">
        <v>164</v>
      </c>
      <c r="B3609" t="s">
        <v>242</v>
      </c>
      <c r="C3609" s="32">
        <v>359335</v>
      </c>
      <c r="D3609" s="1">
        <v>45901</v>
      </c>
      <c r="E3609" s="32">
        <v>2025</v>
      </c>
      <c r="F3609" s="32">
        <v>9</v>
      </c>
      <c r="G3609" s="32">
        <v>98617</v>
      </c>
      <c r="H3609" s="32">
        <v>457952</v>
      </c>
    </row>
    <row r="3610" spans="1:8" x14ac:dyDescent="0.3">
      <c r="A3610" t="s">
        <v>165</v>
      </c>
      <c r="B3610" t="s">
        <v>221</v>
      </c>
      <c r="C3610" s="32">
        <v>261443</v>
      </c>
      <c r="D3610" s="1">
        <v>45292</v>
      </c>
      <c r="E3610" s="32">
        <v>2024</v>
      </c>
      <c r="F3610" s="32">
        <v>1</v>
      </c>
      <c r="G3610" s="32">
        <v>29982</v>
      </c>
      <c r="H3610" s="32">
        <v>291425</v>
      </c>
    </row>
    <row r="3611" spans="1:8" x14ac:dyDescent="0.3">
      <c r="A3611" t="s">
        <v>165</v>
      </c>
      <c r="B3611" t="s">
        <v>222</v>
      </c>
      <c r="C3611" s="32">
        <v>328448</v>
      </c>
      <c r="D3611" s="1">
        <v>45566</v>
      </c>
      <c r="E3611" s="32">
        <v>2024</v>
      </c>
      <c r="F3611" s="32">
        <v>10</v>
      </c>
      <c r="G3611" s="32">
        <v>52071</v>
      </c>
      <c r="H3611" s="32">
        <v>380519</v>
      </c>
    </row>
    <row r="3612" spans="1:8" x14ac:dyDescent="0.3">
      <c r="A3612" t="s">
        <v>165</v>
      </c>
      <c r="B3612" t="s">
        <v>223</v>
      </c>
      <c r="C3612" s="32">
        <v>149427</v>
      </c>
      <c r="D3612" s="1">
        <v>45597</v>
      </c>
      <c r="E3612" s="32">
        <v>2024</v>
      </c>
      <c r="F3612" s="32">
        <v>11</v>
      </c>
      <c r="G3612" s="32">
        <v>49023</v>
      </c>
      <c r="H3612" s="32">
        <v>198450</v>
      </c>
    </row>
    <row r="3613" spans="1:8" x14ac:dyDescent="0.3">
      <c r="A3613" t="s">
        <v>165</v>
      </c>
      <c r="B3613" t="s">
        <v>224</v>
      </c>
      <c r="C3613" s="32">
        <v>142058</v>
      </c>
      <c r="D3613" s="1">
        <v>45627</v>
      </c>
      <c r="E3613" s="32">
        <v>2024</v>
      </c>
      <c r="F3613" s="32">
        <v>12</v>
      </c>
      <c r="G3613" s="32">
        <v>37925</v>
      </c>
      <c r="H3613" s="32">
        <v>179983</v>
      </c>
    </row>
    <row r="3614" spans="1:8" x14ac:dyDescent="0.3">
      <c r="A3614" t="s">
        <v>165</v>
      </c>
      <c r="B3614" t="s">
        <v>225</v>
      </c>
      <c r="C3614" s="32">
        <v>324112</v>
      </c>
      <c r="D3614" s="1">
        <v>45323</v>
      </c>
      <c r="E3614" s="32">
        <v>2024</v>
      </c>
      <c r="F3614" s="32">
        <v>2</v>
      </c>
      <c r="G3614" s="32">
        <v>35955</v>
      </c>
      <c r="H3614" s="32">
        <v>360067</v>
      </c>
    </row>
    <row r="3615" spans="1:8" x14ac:dyDescent="0.3">
      <c r="A3615" t="s">
        <v>165</v>
      </c>
      <c r="B3615" t="s">
        <v>226</v>
      </c>
      <c r="C3615" s="32">
        <v>463857</v>
      </c>
      <c r="D3615" s="1">
        <v>45352</v>
      </c>
      <c r="E3615" s="32">
        <v>2024</v>
      </c>
      <c r="F3615" s="32">
        <v>3</v>
      </c>
      <c r="G3615" s="32">
        <v>43674</v>
      </c>
      <c r="H3615" s="32">
        <v>507531</v>
      </c>
    </row>
    <row r="3616" spans="1:8" x14ac:dyDescent="0.3">
      <c r="A3616" t="s">
        <v>165</v>
      </c>
      <c r="B3616" t="s">
        <v>227</v>
      </c>
      <c r="C3616" s="32">
        <v>340449</v>
      </c>
      <c r="D3616" s="1">
        <v>45383</v>
      </c>
      <c r="E3616" s="32">
        <v>2024</v>
      </c>
      <c r="F3616" s="32">
        <v>4</v>
      </c>
      <c r="G3616" s="32">
        <v>33947</v>
      </c>
      <c r="H3616" s="32">
        <v>374396</v>
      </c>
    </row>
    <row r="3617" spans="1:8" x14ac:dyDescent="0.3">
      <c r="A3617" t="s">
        <v>165</v>
      </c>
      <c r="B3617" t="s">
        <v>228</v>
      </c>
      <c r="C3617" s="32">
        <v>469531</v>
      </c>
      <c r="D3617" s="1">
        <v>45413</v>
      </c>
      <c r="E3617" s="32">
        <v>2024</v>
      </c>
      <c r="F3617" s="32">
        <v>5</v>
      </c>
      <c r="G3617" s="32">
        <v>47960</v>
      </c>
      <c r="H3617" s="32">
        <v>517491</v>
      </c>
    </row>
    <row r="3618" spans="1:8" x14ac:dyDescent="0.3">
      <c r="A3618" t="s">
        <v>165</v>
      </c>
      <c r="B3618" t="s">
        <v>229</v>
      </c>
      <c r="C3618" s="32">
        <v>207506</v>
      </c>
      <c r="D3618" s="1">
        <v>45444</v>
      </c>
      <c r="E3618" s="32">
        <v>2024</v>
      </c>
      <c r="F3618" s="32">
        <v>6</v>
      </c>
      <c r="G3618" s="32">
        <v>42336</v>
      </c>
      <c r="H3618" s="32">
        <v>249842</v>
      </c>
    </row>
    <row r="3619" spans="1:8" x14ac:dyDescent="0.3">
      <c r="A3619" t="s">
        <v>165</v>
      </c>
      <c r="B3619" t="s">
        <v>230</v>
      </c>
      <c r="C3619" s="32">
        <v>309759</v>
      </c>
      <c r="D3619" s="1">
        <v>45474</v>
      </c>
      <c r="E3619" s="32">
        <v>2024</v>
      </c>
      <c r="F3619" s="32">
        <v>7</v>
      </c>
      <c r="G3619" s="32">
        <v>45283</v>
      </c>
      <c r="H3619" s="32">
        <v>355042</v>
      </c>
    </row>
    <row r="3620" spans="1:8" x14ac:dyDescent="0.3">
      <c r="A3620" t="s">
        <v>165</v>
      </c>
      <c r="B3620" t="s">
        <v>231</v>
      </c>
      <c r="C3620" s="32">
        <v>95121</v>
      </c>
      <c r="D3620" s="1">
        <v>45505</v>
      </c>
      <c r="E3620" s="32">
        <v>2024</v>
      </c>
      <c r="F3620" s="32">
        <v>8</v>
      </c>
      <c r="G3620" s="32">
        <v>54542</v>
      </c>
      <c r="H3620" s="32">
        <v>149663</v>
      </c>
    </row>
    <row r="3621" spans="1:8" x14ac:dyDescent="0.3">
      <c r="A3621" t="s">
        <v>165</v>
      </c>
      <c r="B3621" t="s">
        <v>232</v>
      </c>
      <c r="C3621" s="32">
        <v>180669</v>
      </c>
      <c r="D3621" s="1">
        <v>45536</v>
      </c>
      <c r="E3621" s="32">
        <v>2024</v>
      </c>
      <c r="F3621" s="32">
        <v>9</v>
      </c>
      <c r="G3621" s="32">
        <v>53370</v>
      </c>
      <c r="H3621" s="32">
        <v>234039</v>
      </c>
    </row>
    <row r="3622" spans="1:8" x14ac:dyDescent="0.3">
      <c r="A3622" t="s">
        <v>165</v>
      </c>
      <c r="B3622" t="s">
        <v>233</v>
      </c>
      <c r="C3622" s="32">
        <v>212511</v>
      </c>
      <c r="D3622" s="1">
        <v>45658</v>
      </c>
      <c r="E3622" s="32">
        <v>2025</v>
      </c>
      <c r="F3622" s="32">
        <v>1</v>
      </c>
      <c r="G3622" s="32">
        <v>34928</v>
      </c>
      <c r="H3622" s="32">
        <v>247439</v>
      </c>
    </row>
    <row r="3623" spans="1:8" x14ac:dyDescent="0.3">
      <c r="A3623" t="s">
        <v>165</v>
      </c>
      <c r="B3623" t="s">
        <v>234</v>
      </c>
      <c r="C3623" s="32">
        <v>240821</v>
      </c>
      <c r="D3623" s="1">
        <v>45931</v>
      </c>
      <c r="E3623" s="32">
        <v>2025</v>
      </c>
      <c r="F3623" s="32">
        <v>10</v>
      </c>
      <c r="G3623" s="32">
        <v>52872</v>
      </c>
      <c r="H3623" s="32">
        <v>293693</v>
      </c>
    </row>
    <row r="3624" spans="1:8" x14ac:dyDescent="0.3">
      <c r="A3624" t="s">
        <v>165</v>
      </c>
      <c r="B3624" t="s">
        <v>235</v>
      </c>
      <c r="C3624" s="32">
        <v>358594</v>
      </c>
      <c r="D3624" s="1">
        <v>45689</v>
      </c>
      <c r="E3624" s="32">
        <v>2025</v>
      </c>
      <c r="F3624" s="32">
        <v>2</v>
      </c>
      <c r="G3624" s="32">
        <v>49835</v>
      </c>
      <c r="H3624" s="32">
        <v>408429</v>
      </c>
    </row>
    <row r="3625" spans="1:8" x14ac:dyDescent="0.3">
      <c r="A3625" t="s">
        <v>165</v>
      </c>
      <c r="B3625" t="s">
        <v>236</v>
      </c>
      <c r="C3625" s="32">
        <v>551967</v>
      </c>
      <c r="D3625" s="1">
        <v>45717</v>
      </c>
      <c r="E3625" s="32">
        <v>2025</v>
      </c>
      <c r="F3625" s="32">
        <v>3</v>
      </c>
      <c r="G3625" s="32">
        <v>49972</v>
      </c>
      <c r="H3625" s="32">
        <v>601939</v>
      </c>
    </row>
    <row r="3626" spans="1:8" x14ac:dyDescent="0.3">
      <c r="A3626" t="s">
        <v>165</v>
      </c>
      <c r="B3626" t="s">
        <v>237</v>
      </c>
      <c r="C3626" s="32">
        <v>528028</v>
      </c>
      <c r="D3626" s="1">
        <v>45748</v>
      </c>
      <c r="E3626" s="32">
        <v>2025</v>
      </c>
      <c r="F3626" s="32">
        <v>4</v>
      </c>
      <c r="G3626" s="32">
        <v>45525</v>
      </c>
      <c r="H3626" s="32">
        <v>573553</v>
      </c>
    </row>
    <row r="3627" spans="1:8" x14ac:dyDescent="0.3">
      <c r="A3627" t="s">
        <v>165</v>
      </c>
      <c r="B3627" t="s">
        <v>238</v>
      </c>
      <c r="C3627" s="32">
        <v>561394</v>
      </c>
      <c r="D3627" s="1">
        <v>45778</v>
      </c>
      <c r="E3627" s="32">
        <v>2025</v>
      </c>
      <c r="F3627" s="32">
        <v>5</v>
      </c>
      <c r="G3627" s="32">
        <v>51392</v>
      </c>
      <c r="H3627" s="32">
        <v>612786</v>
      </c>
    </row>
    <row r="3628" spans="1:8" x14ac:dyDescent="0.3">
      <c r="A3628" t="s">
        <v>165</v>
      </c>
      <c r="B3628" t="s">
        <v>239</v>
      </c>
      <c r="C3628" s="32">
        <v>424864</v>
      </c>
      <c r="D3628" s="1">
        <v>45809</v>
      </c>
      <c r="E3628" s="32">
        <v>2025</v>
      </c>
      <c r="F3628" s="32">
        <v>6</v>
      </c>
      <c r="G3628" s="32">
        <v>52685</v>
      </c>
      <c r="H3628" s="32">
        <v>477549</v>
      </c>
    </row>
    <row r="3629" spans="1:8" x14ac:dyDescent="0.3">
      <c r="A3629" t="s">
        <v>165</v>
      </c>
      <c r="B3629" t="s">
        <v>240</v>
      </c>
      <c r="C3629" s="32">
        <v>377770</v>
      </c>
      <c r="D3629" s="1">
        <v>45839</v>
      </c>
      <c r="E3629" s="32">
        <v>2025</v>
      </c>
      <c r="F3629" s="32">
        <v>7</v>
      </c>
      <c r="G3629" s="32">
        <v>52642</v>
      </c>
      <c r="H3629" s="32">
        <v>430412</v>
      </c>
    </row>
    <row r="3630" spans="1:8" x14ac:dyDescent="0.3">
      <c r="A3630" t="s">
        <v>165</v>
      </c>
      <c r="B3630" t="s">
        <v>241</v>
      </c>
      <c r="C3630" s="32">
        <v>226446</v>
      </c>
      <c r="D3630" s="1">
        <v>45870</v>
      </c>
      <c r="E3630" s="32">
        <v>2025</v>
      </c>
      <c r="F3630" s="32">
        <v>8</v>
      </c>
      <c r="G3630" s="32">
        <v>48928</v>
      </c>
      <c r="H3630" s="32">
        <v>275374</v>
      </c>
    </row>
    <row r="3631" spans="1:8" x14ac:dyDescent="0.3">
      <c r="A3631" t="s">
        <v>165</v>
      </c>
      <c r="B3631" t="s">
        <v>242</v>
      </c>
      <c r="C3631" s="32">
        <v>176409</v>
      </c>
      <c r="D3631" s="1">
        <v>45901</v>
      </c>
      <c r="E3631" s="32">
        <v>2025</v>
      </c>
      <c r="F3631" s="32">
        <v>9</v>
      </c>
      <c r="G3631" s="32">
        <v>55633</v>
      </c>
      <c r="H3631" s="32">
        <v>232042</v>
      </c>
    </row>
    <row r="3632" spans="1:8" x14ac:dyDescent="0.3">
      <c r="A3632" t="s">
        <v>166</v>
      </c>
      <c r="B3632" t="s">
        <v>221</v>
      </c>
      <c r="C3632" s="32">
        <v>4129</v>
      </c>
      <c r="D3632" s="1">
        <v>45292</v>
      </c>
      <c r="E3632" s="32">
        <v>2024</v>
      </c>
      <c r="F3632" s="32">
        <v>1</v>
      </c>
      <c r="G3632" s="32">
        <v>1624</v>
      </c>
      <c r="H3632" s="32">
        <v>5753</v>
      </c>
    </row>
    <row r="3633" spans="1:8" x14ac:dyDescent="0.3">
      <c r="A3633" t="s">
        <v>166</v>
      </c>
      <c r="B3633" t="s">
        <v>222</v>
      </c>
      <c r="C3633" s="32">
        <v>5346</v>
      </c>
      <c r="D3633" s="1">
        <v>45566</v>
      </c>
      <c r="E3633" s="32">
        <v>2024</v>
      </c>
      <c r="F3633" s="32">
        <v>10</v>
      </c>
      <c r="G3633" s="32">
        <v>2055</v>
      </c>
      <c r="H3633" s="32">
        <v>7401</v>
      </c>
    </row>
    <row r="3634" spans="1:8" x14ac:dyDescent="0.3">
      <c r="A3634" t="s">
        <v>166</v>
      </c>
      <c r="B3634" t="s">
        <v>223</v>
      </c>
      <c r="C3634" s="32">
        <v>3877</v>
      </c>
      <c r="D3634" s="1">
        <v>45597</v>
      </c>
      <c r="E3634" s="32">
        <v>2024</v>
      </c>
      <c r="F3634" s="32">
        <v>11</v>
      </c>
      <c r="G3634" s="32">
        <v>2341</v>
      </c>
      <c r="H3634" s="32">
        <v>6218</v>
      </c>
    </row>
    <row r="3635" spans="1:8" x14ac:dyDescent="0.3">
      <c r="A3635" t="s">
        <v>166</v>
      </c>
      <c r="B3635" t="s">
        <v>224</v>
      </c>
      <c r="C3635" s="32">
        <v>5787</v>
      </c>
      <c r="D3635" s="1">
        <v>45627</v>
      </c>
      <c r="E3635" s="32">
        <v>2024</v>
      </c>
      <c r="F3635" s="32">
        <v>12</v>
      </c>
      <c r="G3635" s="32">
        <v>3508</v>
      </c>
      <c r="H3635" s="32">
        <v>9295</v>
      </c>
    </row>
    <row r="3636" spans="1:8" x14ac:dyDescent="0.3">
      <c r="A3636" t="s">
        <v>166</v>
      </c>
      <c r="B3636" t="s">
        <v>225</v>
      </c>
      <c r="C3636" s="32">
        <v>2656</v>
      </c>
      <c r="D3636" s="1">
        <v>45323</v>
      </c>
      <c r="E3636" s="32">
        <v>2024</v>
      </c>
      <c r="F3636" s="32">
        <v>2</v>
      </c>
      <c r="G3636" s="32">
        <v>1045</v>
      </c>
      <c r="H3636" s="32">
        <v>3701</v>
      </c>
    </row>
    <row r="3637" spans="1:8" x14ac:dyDescent="0.3">
      <c r="A3637" t="s">
        <v>166</v>
      </c>
      <c r="B3637" t="s">
        <v>226</v>
      </c>
      <c r="C3637" s="32">
        <v>1372</v>
      </c>
      <c r="D3637" s="1">
        <v>45352</v>
      </c>
      <c r="E3637" s="32">
        <v>2024</v>
      </c>
      <c r="F3637" s="32">
        <v>3</v>
      </c>
      <c r="G3637" s="32">
        <v>18022</v>
      </c>
      <c r="H3637" s="32">
        <v>19394</v>
      </c>
    </row>
    <row r="3638" spans="1:8" x14ac:dyDescent="0.3">
      <c r="A3638" t="s">
        <v>166</v>
      </c>
      <c r="B3638" t="s">
        <v>227</v>
      </c>
      <c r="C3638" s="32">
        <v>1704</v>
      </c>
      <c r="D3638" s="1">
        <v>45383</v>
      </c>
      <c r="E3638" s="32">
        <v>2024</v>
      </c>
      <c r="F3638" s="32">
        <v>4</v>
      </c>
      <c r="G3638" s="32">
        <v>2676</v>
      </c>
      <c r="H3638" s="32">
        <v>4380</v>
      </c>
    </row>
    <row r="3639" spans="1:8" x14ac:dyDescent="0.3">
      <c r="A3639" t="s">
        <v>166</v>
      </c>
      <c r="B3639" t="s">
        <v>228</v>
      </c>
      <c r="C3639" s="32">
        <v>437</v>
      </c>
      <c r="D3639" s="1">
        <v>45413</v>
      </c>
      <c r="E3639" s="32">
        <v>2024</v>
      </c>
      <c r="F3639" s="32">
        <v>5</v>
      </c>
      <c r="G3639" s="32">
        <v>5744</v>
      </c>
      <c r="H3639" s="32">
        <v>6181</v>
      </c>
    </row>
    <row r="3640" spans="1:8" x14ac:dyDescent="0.3">
      <c r="A3640" t="s">
        <v>166</v>
      </c>
      <c r="B3640" t="s">
        <v>229</v>
      </c>
      <c r="C3640" s="32">
        <v>1116</v>
      </c>
      <c r="D3640" s="1">
        <v>45444</v>
      </c>
      <c r="E3640" s="32">
        <v>2024</v>
      </c>
      <c r="F3640" s="32">
        <v>6</v>
      </c>
      <c r="G3640" s="32">
        <v>1542</v>
      </c>
      <c r="H3640" s="32">
        <v>2658</v>
      </c>
    </row>
    <row r="3641" spans="1:8" x14ac:dyDescent="0.3">
      <c r="A3641" t="s">
        <v>166</v>
      </c>
      <c r="B3641" t="s">
        <v>230</v>
      </c>
      <c r="C3641" s="32">
        <v>1054</v>
      </c>
      <c r="D3641" s="1">
        <v>45474</v>
      </c>
      <c r="E3641" s="32">
        <v>2024</v>
      </c>
      <c r="F3641" s="32">
        <v>7</v>
      </c>
      <c r="G3641" s="32">
        <v>2063</v>
      </c>
      <c r="H3641" s="32">
        <v>3117</v>
      </c>
    </row>
    <row r="3642" spans="1:8" x14ac:dyDescent="0.3">
      <c r="A3642" t="s">
        <v>166</v>
      </c>
      <c r="B3642" t="s">
        <v>231</v>
      </c>
      <c r="C3642" s="32">
        <v>468</v>
      </c>
      <c r="D3642" s="1">
        <v>45505</v>
      </c>
      <c r="E3642" s="32">
        <v>2024</v>
      </c>
      <c r="F3642" s="32">
        <v>8</v>
      </c>
      <c r="G3642" s="32">
        <v>1344</v>
      </c>
      <c r="H3642" s="32">
        <v>1812</v>
      </c>
    </row>
    <row r="3643" spans="1:8" x14ac:dyDescent="0.3">
      <c r="A3643" t="s">
        <v>166</v>
      </c>
      <c r="B3643" t="s">
        <v>232</v>
      </c>
      <c r="C3643" s="32">
        <v>3197</v>
      </c>
      <c r="D3643" s="1">
        <v>45536</v>
      </c>
      <c r="E3643" s="32">
        <v>2024</v>
      </c>
      <c r="F3643" s="32">
        <v>9</v>
      </c>
      <c r="G3643" s="32">
        <v>2793</v>
      </c>
      <c r="H3643" s="32">
        <v>5990</v>
      </c>
    </row>
    <row r="3644" spans="1:8" x14ac:dyDescent="0.3">
      <c r="A3644" t="s">
        <v>166</v>
      </c>
      <c r="B3644" t="s">
        <v>233</v>
      </c>
      <c r="C3644" s="32">
        <v>6076</v>
      </c>
      <c r="D3644" s="1">
        <v>45658</v>
      </c>
      <c r="E3644" s="32">
        <v>2025</v>
      </c>
      <c r="F3644" s="32">
        <v>1</v>
      </c>
      <c r="G3644" s="32">
        <v>2194</v>
      </c>
      <c r="H3644" s="32">
        <v>8270</v>
      </c>
    </row>
    <row r="3645" spans="1:8" x14ac:dyDescent="0.3">
      <c r="A3645" t="s">
        <v>166</v>
      </c>
      <c r="B3645" t="s">
        <v>234</v>
      </c>
      <c r="C3645" s="32">
        <v>4069</v>
      </c>
      <c r="D3645" s="1">
        <v>45931</v>
      </c>
      <c r="E3645" s="32">
        <v>2025</v>
      </c>
      <c r="F3645" s="32">
        <v>10</v>
      </c>
      <c r="G3645" s="32">
        <v>2801</v>
      </c>
      <c r="H3645" s="32">
        <v>6870</v>
      </c>
    </row>
    <row r="3646" spans="1:8" x14ac:dyDescent="0.3">
      <c r="A3646" t="s">
        <v>166</v>
      </c>
      <c r="B3646" t="s">
        <v>235</v>
      </c>
      <c r="C3646" s="32">
        <v>2374</v>
      </c>
      <c r="D3646" s="1">
        <v>45689</v>
      </c>
      <c r="E3646" s="32">
        <v>2025</v>
      </c>
      <c r="F3646" s="32">
        <v>2</v>
      </c>
      <c r="G3646" s="32">
        <v>1559</v>
      </c>
      <c r="H3646" s="32">
        <v>3933</v>
      </c>
    </row>
    <row r="3647" spans="1:8" x14ac:dyDescent="0.3">
      <c r="A3647" t="s">
        <v>166</v>
      </c>
      <c r="B3647" t="s">
        <v>236</v>
      </c>
      <c r="C3647" s="32">
        <v>1936</v>
      </c>
      <c r="D3647" s="1">
        <v>45717</v>
      </c>
      <c r="E3647" s="32">
        <v>2025</v>
      </c>
      <c r="F3647" s="32">
        <v>3</v>
      </c>
      <c r="G3647" s="32">
        <v>2772</v>
      </c>
      <c r="H3647" s="32">
        <v>4708</v>
      </c>
    </row>
    <row r="3648" spans="1:8" x14ac:dyDescent="0.3">
      <c r="A3648" t="s">
        <v>166</v>
      </c>
      <c r="B3648" t="s">
        <v>237</v>
      </c>
      <c r="C3648" s="32">
        <v>1792</v>
      </c>
      <c r="D3648" s="1">
        <v>45748</v>
      </c>
      <c r="E3648" s="32">
        <v>2025</v>
      </c>
      <c r="F3648" s="32">
        <v>4</v>
      </c>
      <c r="G3648" s="32">
        <v>8065</v>
      </c>
      <c r="H3648" s="32">
        <v>9857</v>
      </c>
    </row>
    <row r="3649" spans="1:8" x14ac:dyDescent="0.3">
      <c r="A3649" t="s">
        <v>166</v>
      </c>
      <c r="B3649" t="s">
        <v>238</v>
      </c>
      <c r="C3649" s="32">
        <v>2643</v>
      </c>
      <c r="D3649" s="1">
        <v>45778</v>
      </c>
      <c r="E3649" s="32">
        <v>2025</v>
      </c>
      <c r="F3649" s="32">
        <v>5</v>
      </c>
      <c r="G3649" s="32">
        <v>5195</v>
      </c>
      <c r="H3649" s="32">
        <v>7838</v>
      </c>
    </row>
    <row r="3650" spans="1:8" x14ac:dyDescent="0.3">
      <c r="A3650" t="s">
        <v>166</v>
      </c>
      <c r="B3650" t="s">
        <v>239</v>
      </c>
      <c r="C3650" s="32">
        <v>2810</v>
      </c>
      <c r="D3650" s="1">
        <v>45809</v>
      </c>
      <c r="E3650" s="32">
        <v>2025</v>
      </c>
      <c r="F3650" s="32">
        <v>6</v>
      </c>
      <c r="G3650" s="32">
        <v>1564</v>
      </c>
      <c r="H3650" s="32">
        <v>4374</v>
      </c>
    </row>
    <row r="3651" spans="1:8" x14ac:dyDescent="0.3">
      <c r="A3651" t="s">
        <v>166</v>
      </c>
      <c r="B3651" t="s">
        <v>240</v>
      </c>
      <c r="C3651" s="32">
        <v>2637</v>
      </c>
      <c r="D3651" s="1">
        <v>45839</v>
      </c>
      <c r="E3651" s="32">
        <v>2025</v>
      </c>
      <c r="F3651" s="32">
        <v>7</v>
      </c>
      <c r="G3651" s="32">
        <v>2702</v>
      </c>
      <c r="H3651" s="32">
        <v>5339</v>
      </c>
    </row>
    <row r="3652" spans="1:8" x14ac:dyDescent="0.3">
      <c r="A3652" t="s">
        <v>166</v>
      </c>
      <c r="B3652" t="s">
        <v>241</v>
      </c>
      <c r="C3652" s="32">
        <v>3016</v>
      </c>
      <c r="D3652" s="1">
        <v>45870</v>
      </c>
      <c r="E3652" s="32">
        <v>2025</v>
      </c>
      <c r="F3652" s="32">
        <v>8</v>
      </c>
      <c r="G3652" s="32">
        <v>3011</v>
      </c>
      <c r="H3652" s="32">
        <v>6027</v>
      </c>
    </row>
    <row r="3653" spans="1:8" x14ac:dyDescent="0.3">
      <c r="A3653" t="s">
        <v>166</v>
      </c>
      <c r="B3653" t="s">
        <v>242</v>
      </c>
      <c r="C3653" s="32">
        <v>4227</v>
      </c>
      <c r="D3653" s="1">
        <v>45901</v>
      </c>
      <c r="E3653" s="32">
        <v>2025</v>
      </c>
      <c r="F3653" s="32">
        <v>9</v>
      </c>
      <c r="G3653" s="32">
        <v>4082</v>
      </c>
      <c r="H3653" s="32">
        <v>8309</v>
      </c>
    </row>
    <row r="3654" spans="1:8" x14ac:dyDescent="0.3">
      <c r="A3654" t="s">
        <v>167</v>
      </c>
      <c r="B3654" t="s">
        <v>221</v>
      </c>
      <c r="C3654" s="32">
        <v>47</v>
      </c>
      <c r="D3654" s="1">
        <v>45292</v>
      </c>
      <c r="E3654" s="32">
        <v>2024</v>
      </c>
      <c r="F3654" s="32">
        <v>1</v>
      </c>
      <c r="G3654" s="32">
        <v>0</v>
      </c>
      <c r="H3654" s="32">
        <v>47</v>
      </c>
    </row>
    <row r="3655" spans="1:8" x14ac:dyDescent="0.3">
      <c r="A3655" t="s">
        <v>167</v>
      </c>
      <c r="B3655" t="s">
        <v>222</v>
      </c>
      <c r="C3655" s="32">
        <v>102</v>
      </c>
      <c r="D3655" s="1">
        <v>45566</v>
      </c>
      <c r="E3655" s="32">
        <v>2024</v>
      </c>
      <c r="F3655" s="32">
        <v>10</v>
      </c>
      <c r="G3655" s="32">
        <v>129</v>
      </c>
      <c r="H3655" s="32">
        <v>231</v>
      </c>
    </row>
    <row r="3656" spans="1:8" x14ac:dyDescent="0.3">
      <c r="A3656" t="s">
        <v>167</v>
      </c>
      <c r="B3656" t="s">
        <v>223</v>
      </c>
      <c r="C3656" s="32">
        <v>776</v>
      </c>
      <c r="D3656" s="1">
        <v>45597</v>
      </c>
      <c r="E3656" s="32">
        <v>2024</v>
      </c>
      <c r="F3656" s="32">
        <v>11</v>
      </c>
      <c r="G3656" s="32">
        <v>194</v>
      </c>
      <c r="H3656" s="32">
        <v>970</v>
      </c>
    </row>
    <row r="3657" spans="1:8" x14ac:dyDescent="0.3">
      <c r="A3657" t="s">
        <v>167</v>
      </c>
      <c r="B3657" t="s">
        <v>224</v>
      </c>
      <c r="C3657" s="32">
        <v>1552</v>
      </c>
      <c r="D3657" s="1">
        <v>45627</v>
      </c>
      <c r="E3657" s="32">
        <v>2024</v>
      </c>
      <c r="F3657" s="32">
        <v>12</v>
      </c>
      <c r="G3657" s="32">
        <v>0</v>
      </c>
      <c r="H3657" s="32">
        <v>1552</v>
      </c>
    </row>
    <row r="3658" spans="1:8" x14ac:dyDescent="0.3">
      <c r="A3658" t="s">
        <v>167</v>
      </c>
      <c r="B3658" t="s">
        <v>225</v>
      </c>
      <c r="C3658" s="32">
        <v>2814</v>
      </c>
      <c r="D3658" s="1">
        <v>45323</v>
      </c>
      <c r="E3658" s="32">
        <v>2024</v>
      </c>
      <c r="F3658" s="32">
        <v>2</v>
      </c>
      <c r="G3658" s="32">
        <v>5</v>
      </c>
      <c r="H3658" s="32">
        <v>2819</v>
      </c>
    </row>
    <row r="3659" spans="1:8" x14ac:dyDescent="0.3">
      <c r="A3659" t="s">
        <v>167</v>
      </c>
      <c r="B3659" t="s">
        <v>226</v>
      </c>
      <c r="C3659" s="32">
        <v>1463</v>
      </c>
      <c r="D3659" s="1">
        <v>45352</v>
      </c>
      <c r="E3659" s="32">
        <v>2024</v>
      </c>
      <c r="F3659" s="32">
        <v>3</v>
      </c>
      <c r="G3659" s="32">
        <v>72</v>
      </c>
      <c r="H3659" s="32">
        <v>1535</v>
      </c>
    </row>
    <row r="3660" spans="1:8" x14ac:dyDescent="0.3">
      <c r="A3660" t="s">
        <v>167</v>
      </c>
      <c r="B3660" t="s">
        <v>227</v>
      </c>
      <c r="C3660" s="32">
        <v>1890</v>
      </c>
      <c r="D3660" s="1">
        <v>45383</v>
      </c>
      <c r="E3660" s="32">
        <v>2024</v>
      </c>
      <c r="F3660" s="32">
        <v>4</v>
      </c>
      <c r="G3660" s="32">
        <v>7422</v>
      </c>
      <c r="H3660" s="32">
        <v>9312</v>
      </c>
    </row>
    <row r="3661" spans="1:8" x14ac:dyDescent="0.3">
      <c r="A3661" t="s">
        <v>167</v>
      </c>
      <c r="B3661" t="s">
        <v>228</v>
      </c>
      <c r="C3661" s="32">
        <v>2038</v>
      </c>
      <c r="D3661" s="1">
        <v>45413</v>
      </c>
      <c r="E3661" s="32">
        <v>2024</v>
      </c>
      <c r="F3661" s="32">
        <v>5</v>
      </c>
      <c r="G3661" s="32">
        <v>0</v>
      </c>
      <c r="H3661" s="32">
        <v>2038</v>
      </c>
    </row>
    <row r="3662" spans="1:8" x14ac:dyDescent="0.3">
      <c r="A3662" t="s">
        <v>167</v>
      </c>
      <c r="B3662" t="s">
        <v>229</v>
      </c>
      <c r="C3662" s="32">
        <v>34</v>
      </c>
      <c r="D3662" s="1">
        <v>45444</v>
      </c>
      <c r="E3662" s="32">
        <v>2024</v>
      </c>
      <c r="F3662" s="32">
        <v>6</v>
      </c>
      <c r="G3662" s="32">
        <v>10</v>
      </c>
      <c r="H3662" s="32">
        <v>44</v>
      </c>
    </row>
    <row r="3663" spans="1:8" x14ac:dyDescent="0.3">
      <c r="A3663" t="s">
        <v>167</v>
      </c>
      <c r="B3663" t="s">
        <v>230</v>
      </c>
      <c r="C3663" s="32">
        <v>31</v>
      </c>
      <c r="D3663" s="1">
        <v>45474</v>
      </c>
      <c r="E3663" s="32">
        <v>2024</v>
      </c>
      <c r="F3663" s="32">
        <v>7</v>
      </c>
      <c r="G3663" s="32">
        <v>9</v>
      </c>
      <c r="H3663" s="32">
        <v>40</v>
      </c>
    </row>
    <row r="3664" spans="1:8" x14ac:dyDescent="0.3">
      <c r="A3664" t="s">
        <v>167</v>
      </c>
      <c r="B3664" t="s">
        <v>231</v>
      </c>
      <c r="C3664" s="32">
        <v>11</v>
      </c>
      <c r="D3664" s="1">
        <v>45505</v>
      </c>
      <c r="E3664" s="32">
        <v>2024</v>
      </c>
      <c r="F3664" s="32">
        <v>8</v>
      </c>
      <c r="G3664" s="32">
        <v>1149</v>
      </c>
      <c r="H3664" s="32">
        <v>1160</v>
      </c>
    </row>
    <row r="3665" spans="1:8" x14ac:dyDescent="0.3">
      <c r="A3665" t="s">
        <v>167</v>
      </c>
      <c r="B3665" t="s">
        <v>232</v>
      </c>
      <c r="C3665" s="32">
        <v>58</v>
      </c>
      <c r="D3665" s="1">
        <v>45536</v>
      </c>
      <c r="E3665" s="32">
        <v>2024</v>
      </c>
      <c r="F3665" s="32">
        <v>9</v>
      </c>
      <c r="G3665" s="32">
        <v>26</v>
      </c>
      <c r="H3665" s="32">
        <v>84</v>
      </c>
    </row>
    <row r="3666" spans="1:8" x14ac:dyDescent="0.3">
      <c r="A3666" t="s">
        <v>167</v>
      </c>
      <c r="B3666" t="s">
        <v>233</v>
      </c>
      <c r="C3666" s="32">
        <v>71</v>
      </c>
      <c r="D3666" s="1">
        <v>45658</v>
      </c>
      <c r="E3666" s="32">
        <v>2025</v>
      </c>
      <c r="F3666" s="32">
        <v>1</v>
      </c>
      <c r="G3666" s="32">
        <v>400</v>
      </c>
      <c r="H3666" s="32">
        <v>471</v>
      </c>
    </row>
    <row r="3667" spans="1:8" x14ac:dyDescent="0.3">
      <c r="A3667" t="s">
        <v>167</v>
      </c>
      <c r="B3667" t="s">
        <v>234</v>
      </c>
      <c r="C3667" s="32">
        <v>2</v>
      </c>
      <c r="D3667" s="1">
        <v>45931</v>
      </c>
      <c r="E3667" s="32">
        <v>2025</v>
      </c>
      <c r="F3667" s="32">
        <v>10</v>
      </c>
      <c r="G3667" s="32">
        <v>31</v>
      </c>
      <c r="H3667" s="32">
        <v>33</v>
      </c>
    </row>
    <row r="3668" spans="1:8" x14ac:dyDescent="0.3">
      <c r="A3668" t="s">
        <v>167</v>
      </c>
      <c r="B3668" t="s">
        <v>235</v>
      </c>
      <c r="C3668" s="32">
        <v>7</v>
      </c>
      <c r="D3668" s="1">
        <v>45689</v>
      </c>
      <c r="E3668" s="32">
        <v>2025</v>
      </c>
      <c r="F3668" s="32">
        <v>2</v>
      </c>
      <c r="G3668" s="32">
        <v>586</v>
      </c>
      <c r="H3668" s="32">
        <v>593</v>
      </c>
    </row>
    <row r="3669" spans="1:8" x14ac:dyDescent="0.3">
      <c r="A3669" t="s">
        <v>167</v>
      </c>
      <c r="B3669" t="s">
        <v>236</v>
      </c>
      <c r="C3669" s="32">
        <v>2</v>
      </c>
      <c r="D3669" s="1">
        <v>45717</v>
      </c>
      <c r="E3669" s="32">
        <v>2025</v>
      </c>
      <c r="F3669" s="32">
        <v>3</v>
      </c>
      <c r="G3669" s="32">
        <v>0</v>
      </c>
      <c r="H3669" s="32">
        <v>2</v>
      </c>
    </row>
    <row r="3670" spans="1:8" x14ac:dyDescent="0.3">
      <c r="A3670" t="s">
        <v>167</v>
      </c>
      <c r="B3670" t="s">
        <v>237</v>
      </c>
      <c r="C3670" s="32">
        <v>2128</v>
      </c>
      <c r="D3670" s="1">
        <v>45748</v>
      </c>
      <c r="E3670" s="32">
        <v>2025</v>
      </c>
      <c r="F3670" s="32">
        <v>4</v>
      </c>
      <c r="G3670" s="32">
        <v>96</v>
      </c>
      <c r="H3670" s="32">
        <v>2224</v>
      </c>
    </row>
    <row r="3671" spans="1:8" x14ac:dyDescent="0.3">
      <c r="A3671" t="s">
        <v>167</v>
      </c>
      <c r="B3671" t="s">
        <v>238</v>
      </c>
      <c r="C3671" s="32">
        <v>3167</v>
      </c>
      <c r="D3671" s="1">
        <v>45778</v>
      </c>
      <c r="E3671" s="32">
        <v>2025</v>
      </c>
      <c r="F3671" s="32">
        <v>5</v>
      </c>
      <c r="G3671" s="32">
        <v>18</v>
      </c>
      <c r="H3671" s="32">
        <v>3185</v>
      </c>
    </row>
    <row r="3672" spans="1:8" x14ac:dyDescent="0.3">
      <c r="A3672" t="s">
        <v>167</v>
      </c>
      <c r="B3672" t="s">
        <v>239</v>
      </c>
      <c r="C3672" s="32">
        <v>0</v>
      </c>
      <c r="D3672" s="1">
        <v>45809</v>
      </c>
      <c r="E3672" s="32">
        <v>2025</v>
      </c>
      <c r="F3672" s="32">
        <v>6</v>
      </c>
      <c r="G3672" s="32">
        <v>6</v>
      </c>
      <c r="H3672" s="32">
        <v>6</v>
      </c>
    </row>
    <row r="3673" spans="1:8" x14ac:dyDescent="0.3">
      <c r="A3673" t="s">
        <v>167</v>
      </c>
      <c r="B3673" t="s">
        <v>240</v>
      </c>
      <c r="C3673" s="32">
        <v>794</v>
      </c>
      <c r="D3673" s="1">
        <v>45839</v>
      </c>
      <c r="E3673" s="32">
        <v>2025</v>
      </c>
      <c r="F3673" s="32">
        <v>7</v>
      </c>
      <c r="G3673" s="32">
        <v>132</v>
      </c>
      <c r="H3673" s="32">
        <v>926</v>
      </c>
    </row>
    <row r="3674" spans="1:8" x14ac:dyDescent="0.3">
      <c r="A3674" t="s">
        <v>167</v>
      </c>
      <c r="B3674" t="s">
        <v>241</v>
      </c>
      <c r="C3674" s="32">
        <v>0</v>
      </c>
      <c r="D3674" s="1">
        <v>45870</v>
      </c>
      <c r="E3674" s="32">
        <v>2025</v>
      </c>
      <c r="F3674" s="32">
        <v>8</v>
      </c>
      <c r="G3674" s="32">
        <v>36</v>
      </c>
      <c r="H3674" s="32">
        <v>36</v>
      </c>
    </row>
    <row r="3675" spans="1:8" x14ac:dyDescent="0.3">
      <c r="A3675" t="s">
        <v>167</v>
      </c>
      <c r="B3675" t="s">
        <v>242</v>
      </c>
      <c r="C3675" s="32">
        <v>0</v>
      </c>
      <c r="D3675" s="1">
        <v>45901</v>
      </c>
      <c r="E3675" s="32">
        <v>2025</v>
      </c>
      <c r="F3675" s="32">
        <v>9</v>
      </c>
      <c r="G3675" s="32">
        <v>51</v>
      </c>
      <c r="H3675" s="32">
        <v>51</v>
      </c>
    </row>
    <row r="3676" spans="1:8" x14ac:dyDescent="0.3">
      <c r="A3676" t="s">
        <v>168</v>
      </c>
      <c r="B3676" t="s">
        <v>221</v>
      </c>
      <c r="C3676" s="32">
        <v>1303</v>
      </c>
      <c r="D3676" s="1">
        <v>45292</v>
      </c>
      <c r="E3676" s="32">
        <v>2024</v>
      </c>
      <c r="F3676" s="32">
        <v>1</v>
      </c>
      <c r="G3676" s="32">
        <v>12980</v>
      </c>
      <c r="H3676" s="32">
        <v>14283</v>
      </c>
    </row>
    <row r="3677" spans="1:8" x14ac:dyDescent="0.3">
      <c r="A3677" t="s">
        <v>168</v>
      </c>
      <c r="B3677" t="s">
        <v>222</v>
      </c>
      <c r="C3677" s="32">
        <v>1458</v>
      </c>
      <c r="D3677" s="1">
        <v>45566</v>
      </c>
      <c r="E3677" s="32">
        <v>2024</v>
      </c>
      <c r="F3677" s="32">
        <v>10</v>
      </c>
      <c r="G3677" s="32">
        <v>15259</v>
      </c>
      <c r="H3677" s="32">
        <v>16717</v>
      </c>
    </row>
    <row r="3678" spans="1:8" x14ac:dyDescent="0.3">
      <c r="A3678" t="s">
        <v>168</v>
      </c>
      <c r="B3678" t="s">
        <v>223</v>
      </c>
      <c r="C3678" s="32">
        <v>1444</v>
      </c>
      <c r="D3678" s="1">
        <v>45597</v>
      </c>
      <c r="E3678" s="32">
        <v>2024</v>
      </c>
      <c r="F3678" s="32">
        <v>11</v>
      </c>
      <c r="G3678" s="32">
        <v>14432</v>
      </c>
      <c r="H3678" s="32">
        <v>15876</v>
      </c>
    </row>
    <row r="3679" spans="1:8" x14ac:dyDescent="0.3">
      <c r="A3679" t="s">
        <v>168</v>
      </c>
      <c r="B3679" t="s">
        <v>224</v>
      </c>
      <c r="C3679" s="32">
        <v>1520</v>
      </c>
      <c r="D3679" s="1">
        <v>45627</v>
      </c>
      <c r="E3679" s="32">
        <v>2024</v>
      </c>
      <c r="F3679" s="32">
        <v>12</v>
      </c>
      <c r="G3679" s="32">
        <v>12979</v>
      </c>
      <c r="H3679" s="32">
        <v>14499</v>
      </c>
    </row>
    <row r="3680" spans="1:8" x14ac:dyDescent="0.3">
      <c r="A3680" t="s">
        <v>168</v>
      </c>
      <c r="B3680" t="s">
        <v>225</v>
      </c>
      <c r="C3680" s="32">
        <v>1689</v>
      </c>
      <c r="D3680" s="1">
        <v>45323</v>
      </c>
      <c r="E3680" s="32">
        <v>2024</v>
      </c>
      <c r="F3680" s="32">
        <v>2</v>
      </c>
      <c r="G3680" s="32">
        <v>11475</v>
      </c>
      <c r="H3680" s="32">
        <v>13164</v>
      </c>
    </row>
    <row r="3681" spans="1:8" x14ac:dyDescent="0.3">
      <c r="A3681" t="s">
        <v>168</v>
      </c>
      <c r="B3681" t="s">
        <v>226</v>
      </c>
      <c r="C3681" s="32">
        <v>1614</v>
      </c>
      <c r="D3681" s="1">
        <v>45352</v>
      </c>
      <c r="E3681" s="32">
        <v>2024</v>
      </c>
      <c r="F3681" s="32">
        <v>3</v>
      </c>
      <c r="G3681" s="32">
        <v>12397</v>
      </c>
      <c r="H3681" s="32">
        <v>14011</v>
      </c>
    </row>
    <row r="3682" spans="1:8" x14ac:dyDescent="0.3">
      <c r="A3682" t="s">
        <v>168</v>
      </c>
      <c r="B3682" t="s">
        <v>227</v>
      </c>
      <c r="C3682" s="32">
        <v>3087</v>
      </c>
      <c r="D3682" s="1">
        <v>45383</v>
      </c>
      <c r="E3682" s="32">
        <v>2024</v>
      </c>
      <c r="F3682" s="32">
        <v>4</v>
      </c>
      <c r="G3682" s="32">
        <v>17087</v>
      </c>
      <c r="H3682" s="32">
        <v>20174</v>
      </c>
    </row>
    <row r="3683" spans="1:8" x14ac:dyDescent="0.3">
      <c r="A3683" t="s">
        <v>168</v>
      </c>
      <c r="B3683" t="s">
        <v>228</v>
      </c>
      <c r="C3683" s="32">
        <v>1920</v>
      </c>
      <c r="D3683" s="1">
        <v>45413</v>
      </c>
      <c r="E3683" s="32">
        <v>2024</v>
      </c>
      <c r="F3683" s="32">
        <v>5</v>
      </c>
      <c r="G3683" s="32">
        <v>13979</v>
      </c>
      <c r="H3683" s="32">
        <v>15899</v>
      </c>
    </row>
    <row r="3684" spans="1:8" x14ac:dyDescent="0.3">
      <c r="A3684" t="s">
        <v>168</v>
      </c>
      <c r="B3684" t="s">
        <v>229</v>
      </c>
      <c r="C3684" s="32">
        <v>1574</v>
      </c>
      <c r="D3684" s="1">
        <v>45444</v>
      </c>
      <c r="E3684" s="32">
        <v>2024</v>
      </c>
      <c r="F3684" s="32">
        <v>6</v>
      </c>
      <c r="G3684" s="32">
        <v>11734</v>
      </c>
      <c r="H3684" s="32">
        <v>13308</v>
      </c>
    </row>
    <row r="3685" spans="1:8" x14ac:dyDescent="0.3">
      <c r="A3685" t="s">
        <v>168</v>
      </c>
      <c r="B3685" t="s">
        <v>230</v>
      </c>
      <c r="C3685" s="32">
        <v>2310</v>
      </c>
      <c r="D3685" s="1">
        <v>45474</v>
      </c>
      <c r="E3685" s="32">
        <v>2024</v>
      </c>
      <c r="F3685" s="32">
        <v>7</v>
      </c>
      <c r="G3685" s="32">
        <v>12029</v>
      </c>
      <c r="H3685" s="32">
        <v>14339</v>
      </c>
    </row>
    <row r="3686" spans="1:8" x14ac:dyDescent="0.3">
      <c r="A3686" t="s">
        <v>168</v>
      </c>
      <c r="B3686" t="s">
        <v>231</v>
      </c>
      <c r="C3686" s="32">
        <v>1230</v>
      </c>
      <c r="D3686" s="1">
        <v>45505</v>
      </c>
      <c r="E3686" s="32">
        <v>2024</v>
      </c>
      <c r="F3686" s="32">
        <v>8</v>
      </c>
      <c r="G3686" s="32">
        <v>12366</v>
      </c>
      <c r="H3686" s="32">
        <v>13596</v>
      </c>
    </row>
    <row r="3687" spans="1:8" x14ac:dyDescent="0.3">
      <c r="A3687" t="s">
        <v>168</v>
      </c>
      <c r="B3687" t="s">
        <v>232</v>
      </c>
      <c r="C3687" s="32">
        <v>1312</v>
      </c>
      <c r="D3687" s="1">
        <v>45536</v>
      </c>
      <c r="E3687" s="32">
        <v>2024</v>
      </c>
      <c r="F3687" s="32">
        <v>9</v>
      </c>
      <c r="G3687" s="32">
        <v>13471</v>
      </c>
      <c r="H3687" s="32">
        <v>14783</v>
      </c>
    </row>
    <row r="3688" spans="1:8" x14ac:dyDescent="0.3">
      <c r="A3688" t="s">
        <v>168</v>
      </c>
      <c r="B3688" t="s">
        <v>233</v>
      </c>
      <c r="C3688" s="32">
        <v>2243</v>
      </c>
      <c r="D3688" s="1">
        <v>45658</v>
      </c>
      <c r="E3688" s="32">
        <v>2025</v>
      </c>
      <c r="F3688" s="32">
        <v>1</v>
      </c>
      <c r="G3688" s="32">
        <v>10712</v>
      </c>
      <c r="H3688" s="32">
        <v>12955</v>
      </c>
    </row>
    <row r="3689" spans="1:8" x14ac:dyDescent="0.3">
      <c r="A3689" t="s">
        <v>168</v>
      </c>
      <c r="B3689" t="s">
        <v>234</v>
      </c>
      <c r="C3689" s="32">
        <v>1492</v>
      </c>
      <c r="D3689" s="1">
        <v>45931</v>
      </c>
      <c r="E3689" s="32">
        <v>2025</v>
      </c>
      <c r="F3689" s="32">
        <v>10</v>
      </c>
      <c r="G3689" s="32">
        <v>25338</v>
      </c>
      <c r="H3689" s="32">
        <v>26830</v>
      </c>
    </row>
    <row r="3690" spans="1:8" x14ac:dyDescent="0.3">
      <c r="A3690" t="s">
        <v>168</v>
      </c>
      <c r="B3690" t="s">
        <v>235</v>
      </c>
      <c r="C3690" s="32">
        <v>1237</v>
      </c>
      <c r="D3690" s="1">
        <v>45689</v>
      </c>
      <c r="E3690" s="32">
        <v>2025</v>
      </c>
      <c r="F3690" s="32">
        <v>2</v>
      </c>
      <c r="G3690" s="32">
        <v>18048</v>
      </c>
      <c r="H3690" s="32">
        <v>19285</v>
      </c>
    </row>
    <row r="3691" spans="1:8" x14ac:dyDescent="0.3">
      <c r="A3691" t="s">
        <v>168</v>
      </c>
      <c r="B3691" t="s">
        <v>236</v>
      </c>
      <c r="C3691" s="32">
        <v>2183</v>
      </c>
      <c r="D3691" s="1">
        <v>45717</v>
      </c>
      <c r="E3691" s="32">
        <v>2025</v>
      </c>
      <c r="F3691" s="32">
        <v>3</v>
      </c>
      <c r="G3691" s="32">
        <v>14677</v>
      </c>
      <c r="H3691" s="32">
        <v>16860</v>
      </c>
    </row>
    <row r="3692" spans="1:8" x14ac:dyDescent="0.3">
      <c r="A3692" t="s">
        <v>168</v>
      </c>
      <c r="B3692" t="s">
        <v>237</v>
      </c>
      <c r="C3692" s="32">
        <v>1858</v>
      </c>
      <c r="D3692" s="1">
        <v>45748</v>
      </c>
      <c r="E3692" s="32">
        <v>2025</v>
      </c>
      <c r="F3692" s="32">
        <v>4</v>
      </c>
      <c r="G3692" s="32">
        <v>14728</v>
      </c>
      <c r="H3692" s="32">
        <v>16586</v>
      </c>
    </row>
    <row r="3693" spans="1:8" x14ac:dyDescent="0.3">
      <c r="A3693" t="s">
        <v>168</v>
      </c>
      <c r="B3693" t="s">
        <v>238</v>
      </c>
      <c r="C3693" s="32">
        <v>2910</v>
      </c>
      <c r="D3693" s="1">
        <v>45778</v>
      </c>
      <c r="E3693" s="32">
        <v>2025</v>
      </c>
      <c r="F3693" s="32">
        <v>5</v>
      </c>
      <c r="G3693" s="32">
        <v>19287</v>
      </c>
      <c r="H3693" s="32">
        <v>22197</v>
      </c>
    </row>
    <row r="3694" spans="1:8" x14ac:dyDescent="0.3">
      <c r="A3694" t="s">
        <v>168</v>
      </c>
      <c r="B3694" t="s">
        <v>239</v>
      </c>
      <c r="C3694" s="32">
        <v>1444</v>
      </c>
      <c r="D3694" s="1">
        <v>45809</v>
      </c>
      <c r="E3694" s="32">
        <v>2025</v>
      </c>
      <c r="F3694" s="32">
        <v>6</v>
      </c>
      <c r="G3694" s="32">
        <v>17966</v>
      </c>
      <c r="H3694" s="32">
        <v>19410</v>
      </c>
    </row>
    <row r="3695" spans="1:8" x14ac:dyDescent="0.3">
      <c r="A3695" t="s">
        <v>168</v>
      </c>
      <c r="B3695" t="s">
        <v>240</v>
      </c>
      <c r="C3695" s="32">
        <v>1994</v>
      </c>
      <c r="D3695" s="1">
        <v>45839</v>
      </c>
      <c r="E3695" s="32">
        <v>2025</v>
      </c>
      <c r="F3695" s="32">
        <v>7</v>
      </c>
      <c r="G3695" s="32">
        <v>14769</v>
      </c>
      <c r="H3695" s="32">
        <v>16763</v>
      </c>
    </row>
    <row r="3696" spans="1:8" x14ac:dyDescent="0.3">
      <c r="A3696" t="s">
        <v>168</v>
      </c>
      <c r="B3696" t="s">
        <v>241</v>
      </c>
      <c r="C3696" s="32">
        <v>1068</v>
      </c>
      <c r="D3696" s="1">
        <v>45870</v>
      </c>
      <c r="E3696" s="32">
        <v>2025</v>
      </c>
      <c r="F3696" s="32">
        <v>8</v>
      </c>
      <c r="G3696" s="32">
        <v>14287</v>
      </c>
      <c r="H3696" s="32">
        <v>15355</v>
      </c>
    </row>
    <row r="3697" spans="1:8" x14ac:dyDescent="0.3">
      <c r="A3697" t="s">
        <v>168</v>
      </c>
      <c r="B3697" t="s">
        <v>242</v>
      </c>
      <c r="C3697" s="32">
        <v>1231</v>
      </c>
      <c r="D3697" s="1">
        <v>45901</v>
      </c>
      <c r="E3697" s="32">
        <v>2025</v>
      </c>
      <c r="F3697" s="32">
        <v>9</v>
      </c>
      <c r="G3697" s="32">
        <v>12931</v>
      </c>
      <c r="H3697" s="32">
        <v>14162</v>
      </c>
    </row>
    <row r="3698" spans="1:8" x14ac:dyDescent="0.3">
      <c r="A3698" t="s">
        <v>169</v>
      </c>
      <c r="B3698" t="s">
        <v>221</v>
      </c>
      <c r="C3698" s="32">
        <v>252</v>
      </c>
      <c r="D3698" s="1">
        <v>45292</v>
      </c>
      <c r="E3698" s="32">
        <v>2024</v>
      </c>
      <c r="F3698" s="32">
        <v>1</v>
      </c>
      <c r="G3698" s="32">
        <v>19592</v>
      </c>
      <c r="H3698" s="32">
        <v>19844</v>
      </c>
    </row>
    <row r="3699" spans="1:8" x14ac:dyDescent="0.3">
      <c r="A3699" t="s">
        <v>169</v>
      </c>
      <c r="B3699" t="s">
        <v>222</v>
      </c>
      <c r="C3699" s="32">
        <v>651</v>
      </c>
      <c r="D3699" s="1">
        <v>45566</v>
      </c>
      <c r="E3699" s="32">
        <v>2024</v>
      </c>
      <c r="F3699" s="32">
        <v>10</v>
      </c>
      <c r="G3699" s="32">
        <v>69570</v>
      </c>
      <c r="H3699" s="32">
        <v>70221</v>
      </c>
    </row>
    <row r="3700" spans="1:8" x14ac:dyDescent="0.3">
      <c r="A3700" t="s">
        <v>169</v>
      </c>
      <c r="B3700" t="s">
        <v>223</v>
      </c>
      <c r="C3700" s="32">
        <v>294</v>
      </c>
      <c r="D3700" s="1">
        <v>45597</v>
      </c>
      <c r="E3700" s="32">
        <v>2024</v>
      </c>
      <c r="F3700" s="32">
        <v>11</v>
      </c>
      <c r="G3700" s="32">
        <v>124030</v>
      </c>
      <c r="H3700" s="32">
        <v>124324</v>
      </c>
    </row>
    <row r="3701" spans="1:8" x14ac:dyDescent="0.3">
      <c r="A3701" t="s">
        <v>169</v>
      </c>
      <c r="B3701" t="s">
        <v>224</v>
      </c>
      <c r="C3701" s="32">
        <v>1005</v>
      </c>
      <c r="D3701" s="1">
        <v>45627</v>
      </c>
      <c r="E3701" s="32">
        <v>2024</v>
      </c>
      <c r="F3701" s="32">
        <v>12</v>
      </c>
      <c r="G3701" s="32">
        <v>82901</v>
      </c>
      <c r="H3701" s="32">
        <v>83906</v>
      </c>
    </row>
    <row r="3702" spans="1:8" x14ac:dyDescent="0.3">
      <c r="A3702" t="s">
        <v>169</v>
      </c>
      <c r="B3702" t="s">
        <v>225</v>
      </c>
      <c r="C3702" s="32">
        <v>419</v>
      </c>
      <c r="D3702" s="1">
        <v>45323</v>
      </c>
      <c r="E3702" s="32">
        <v>2024</v>
      </c>
      <c r="F3702" s="32">
        <v>2</v>
      </c>
      <c r="G3702" s="32">
        <v>90881</v>
      </c>
      <c r="H3702" s="32">
        <v>91300</v>
      </c>
    </row>
    <row r="3703" spans="1:8" x14ac:dyDescent="0.3">
      <c r="A3703" t="s">
        <v>169</v>
      </c>
      <c r="B3703" t="s">
        <v>226</v>
      </c>
      <c r="C3703" s="32">
        <v>795</v>
      </c>
      <c r="D3703" s="1">
        <v>45352</v>
      </c>
      <c r="E3703" s="32">
        <v>2024</v>
      </c>
      <c r="F3703" s="32">
        <v>3</v>
      </c>
      <c r="G3703" s="32">
        <v>133388</v>
      </c>
      <c r="H3703" s="32">
        <v>134183</v>
      </c>
    </row>
    <row r="3704" spans="1:8" x14ac:dyDescent="0.3">
      <c r="A3704" t="s">
        <v>169</v>
      </c>
      <c r="B3704" t="s">
        <v>227</v>
      </c>
      <c r="C3704" s="32">
        <v>773</v>
      </c>
      <c r="D3704" s="1">
        <v>45383</v>
      </c>
      <c r="E3704" s="32">
        <v>2024</v>
      </c>
      <c r="F3704" s="32">
        <v>4</v>
      </c>
      <c r="G3704" s="32">
        <v>132977</v>
      </c>
      <c r="H3704" s="32">
        <v>133750</v>
      </c>
    </row>
    <row r="3705" spans="1:8" x14ac:dyDescent="0.3">
      <c r="A3705" t="s">
        <v>169</v>
      </c>
      <c r="B3705" t="s">
        <v>228</v>
      </c>
      <c r="C3705" s="32">
        <v>798</v>
      </c>
      <c r="D3705" s="1">
        <v>45413</v>
      </c>
      <c r="E3705" s="32">
        <v>2024</v>
      </c>
      <c r="F3705" s="32">
        <v>5</v>
      </c>
      <c r="G3705" s="32">
        <v>61861</v>
      </c>
      <c r="H3705" s="32">
        <v>62659</v>
      </c>
    </row>
    <row r="3706" spans="1:8" x14ac:dyDescent="0.3">
      <c r="A3706" t="s">
        <v>169</v>
      </c>
      <c r="B3706" t="s">
        <v>229</v>
      </c>
      <c r="C3706" s="32">
        <v>750</v>
      </c>
      <c r="D3706" s="1">
        <v>45444</v>
      </c>
      <c r="E3706" s="32">
        <v>2024</v>
      </c>
      <c r="F3706" s="32">
        <v>6</v>
      </c>
      <c r="G3706" s="32">
        <v>101497</v>
      </c>
      <c r="H3706" s="32">
        <v>102247</v>
      </c>
    </row>
    <row r="3707" spans="1:8" x14ac:dyDescent="0.3">
      <c r="A3707" t="s">
        <v>169</v>
      </c>
      <c r="B3707" t="s">
        <v>230</v>
      </c>
      <c r="C3707" s="32">
        <v>488</v>
      </c>
      <c r="D3707" s="1">
        <v>45474</v>
      </c>
      <c r="E3707" s="32">
        <v>2024</v>
      </c>
      <c r="F3707" s="32">
        <v>7</v>
      </c>
      <c r="G3707" s="32">
        <v>102742</v>
      </c>
      <c r="H3707" s="32">
        <v>103230</v>
      </c>
    </row>
    <row r="3708" spans="1:8" x14ac:dyDescent="0.3">
      <c r="A3708" t="s">
        <v>169</v>
      </c>
      <c r="B3708" t="s">
        <v>231</v>
      </c>
      <c r="C3708" s="32">
        <v>501</v>
      </c>
      <c r="D3708" s="1">
        <v>45505</v>
      </c>
      <c r="E3708" s="32">
        <v>2024</v>
      </c>
      <c r="F3708" s="32">
        <v>8</v>
      </c>
      <c r="G3708" s="32">
        <v>57962</v>
      </c>
      <c r="H3708" s="32">
        <v>58463</v>
      </c>
    </row>
    <row r="3709" spans="1:8" x14ac:dyDescent="0.3">
      <c r="A3709" t="s">
        <v>169</v>
      </c>
      <c r="B3709" t="s">
        <v>232</v>
      </c>
      <c r="C3709" s="32">
        <v>568</v>
      </c>
      <c r="D3709" s="1">
        <v>45536</v>
      </c>
      <c r="E3709" s="32">
        <v>2024</v>
      </c>
      <c r="F3709" s="32">
        <v>9</v>
      </c>
      <c r="G3709" s="32">
        <v>66199</v>
      </c>
      <c r="H3709" s="32">
        <v>66767</v>
      </c>
    </row>
    <row r="3710" spans="1:8" x14ac:dyDescent="0.3">
      <c r="A3710" t="s">
        <v>169</v>
      </c>
      <c r="B3710" t="s">
        <v>233</v>
      </c>
      <c r="C3710" s="32">
        <v>403</v>
      </c>
      <c r="D3710" s="1">
        <v>45658</v>
      </c>
      <c r="E3710" s="32">
        <v>2025</v>
      </c>
      <c r="F3710" s="32">
        <v>1</v>
      </c>
      <c r="G3710" s="32">
        <v>113014</v>
      </c>
      <c r="H3710" s="32">
        <v>113417</v>
      </c>
    </row>
    <row r="3711" spans="1:8" x14ac:dyDescent="0.3">
      <c r="A3711" t="s">
        <v>169</v>
      </c>
      <c r="B3711" t="s">
        <v>234</v>
      </c>
      <c r="C3711" s="32">
        <v>6322</v>
      </c>
      <c r="D3711" s="1">
        <v>45931</v>
      </c>
      <c r="E3711" s="32">
        <v>2025</v>
      </c>
      <c r="F3711" s="32">
        <v>10</v>
      </c>
      <c r="G3711" s="32">
        <v>133758</v>
      </c>
      <c r="H3711" s="32">
        <v>140080</v>
      </c>
    </row>
    <row r="3712" spans="1:8" x14ac:dyDescent="0.3">
      <c r="A3712" t="s">
        <v>169</v>
      </c>
      <c r="B3712" t="s">
        <v>235</v>
      </c>
      <c r="C3712" s="32">
        <v>712</v>
      </c>
      <c r="D3712" s="1">
        <v>45689</v>
      </c>
      <c r="E3712" s="32">
        <v>2025</v>
      </c>
      <c r="F3712" s="32">
        <v>2</v>
      </c>
      <c r="G3712" s="32">
        <v>151248</v>
      </c>
      <c r="H3712" s="32">
        <v>151960</v>
      </c>
    </row>
    <row r="3713" spans="1:8" x14ac:dyDescent="0.3">
      <c r="A3713" t="s">
        <v>169</v>
      </c>
      <c r="B3713" t="s">
        <v>236</v>
      </c>
      <c r="C3713" s="32">
        <v>1020</v>
      </c>
      <c r="D3713" s="1">
        <v>45717</v>
      </c>
      <c r="E3713" s="32">
        <v>2025</v>
      </c>
      <c r="F3713" s="32">
        <v>3</v>
      </c>
      <c r="G3713" s="32">
        <v>146297</v>
      </c>
      <c r="H3713" s="32">
        <v>147317</v>
      </c>
    </row>
    <row r="3714" spans="1:8" x14ac:dyDescent="0.3">
      <c r="A3714" t="s">
        <v>169</v>
      </c>
      <c r="B3714" t="s">
        <v>237</v>
      </c>
      <c r="C3714" s="32">
        <v>1372</v>
      </c>
      <c r="D3714" s="1">
        <v>45748</v>
      </c>
      <c r="E3714" s="32">
        <v>2025</v>
      </c>
      <c r="F3714" s="32">
        <v>4</v>
      </c>
      <c r="G3714" s="32">
        <v>93188</v>
      </c>
      <c r="H3714" s="32">
        <v>94560</v>
      </c>
    </row>
    <row r="3715" spans="1:8" x14ac:dyDescent="0.3">
      <c r="A3715" t="s">
        <v>169</v>
      </c>
      <c r="B3715" t="s">
        <v>238</v>
      </c>
      <c r="C3715" s="32">
        <v>564</v>
      </c>
      <c r="D3715" s="1">
        <v>45778</v>
      </c>
      <c r="E3715" s="32">
        <v>2025</v>
      </c>
      <c r="F3715" s="32">
        <v>5</v>
      </c>
      <c r="G3715" s="32">
        <v>36471</v>
      </c>
      <c r="H3715" s="32">
        <v>37035</v>
      </c>
    </row>
    <row r="3716" spans="1:8" x14ac:dyDescent="0.3">
      <c r="A3716" t="s">
        <v>169</v>
      </c>
      <c r="B3716" t="s">
        <v>239</v>
      </c>
      <c r="C3716" s="32">
        <v>356</v>
      </c>
      <c r="D3716" s="1">
        <v>45809</v>
      </c>
      <c r="E3716" s="32">
        <v>2025</v>
      </c>
      <c r="F3716" s="32">
        <v>6</v>
      </c>
      <c r="G3716" s="32">
        <v>28686</v>
      </c>
      <c r="H3716" s="32">
        <v>29042</v>
      </c>
    </row>
    <row r="3717" spans="1:8" x14ac:dyDescent="0.3">
      <c r="A3717" t="s">
        <v>169</v>
      </c>
      <c r="B3717" t="s">
        <v>240</v>
      </c>
      <c r="C3717" s="32">
        <v>668</v>
      </c>
      <c r="D3717" s="1">
        <v>45839</v>
      </c>
      <c r="E3717" s="32">
        <v>2025</v>
      </c>
      <c r="F3717" s="32">
        <v>7</v>
      </c>
      <c r="G3717" s="32">
        <v>99887</v>
      </c>
      <c r="H3717" s="32">
        <v>100555</v>
      </c>
    </row>
    <row r="3718" spans="1:8" x14ac:dyDescent="0.3">
      <c r="A3718" t="s">
        <v>169</v>
      </c>
      <c r="B3718" t="s">
        <v>241</v>
      </c>
      <c r="C3718" s="32">
        <v>539</v>
      </c>
      <c r="D3718" s="1">
        <v>45870</v>
      </c>
      <c r="E3718" s="32">
        <v>2025</v>
      </c>
      <c r="F3718" s="32">
        <v>8</v>
      </c>
      <c r="G3718" s="32">
        <v>145105</v>
      </c>
      <c r="H3718" s="32">
        <v>145644</v>
      </c>
    </row>
    <row r="3719" spans="1:8" x14ac:dyDescent="0.3">
      <c r="A3719" t="s">
        <v>169</v>
      </c>
      <c r="B3719" t="s">
        <v>242</v>
      </c>
      <c r="C3719" s="32">
        <v>720</v>
      </c>
      <c r="D3719" s="1">
        <v>45901</v>
      </c>
      <c r="E3719" s="32">
        <v>2025</v>
      </c>
      <c r="F3719" s="32">
        <v>9</v>
      </c>
      <c r="G3719" s="32">
        <v>18232</v>
      </c>
      <c r="H3719" s="32">
        <v>18952</v>
      </c>
    </row>
    <row r="3720" spans="1:8" x14ac:dyDescent="0.3">
      <c r="A3720" t="s">
        <v>170</v>
      </c>
      <c r="B3720" t="s">
        <v>221</v>
      </c>
      <c r="C3720" s="32">
        <v>0</v>
      </c>
      <c r="D3720" s="1">
        <v>45292</v>
      </c>
      <c r="E3720" s="32">
        <v>2024</v>
      </c>
      <c r="F3720" s="32">
        <v>1</v>
      </c>
      <c r="G3720" s="32">
        <v>0</v>
      </c>
      <c r="H3720" s="32">
        <v>0</v>
      </c>
    </row>
    <row r="3721" spans="1:8" x14ac:dyDescent="0.3">
      <c r="A3721" t="s">
        <v>170</v>
      </c>
      <c r="B3721" t="s">
        <v>222</v>
      </c>
      <c r="C3721" s="32">
        <v>0</v>
      </c>
      <c r="D3721" s="1">
        <v>45566</v>
      </c>
      <c r="E3721" s="32">
        <v>2024</v>
      </c>
      <c r="F3721" s="32">
        <v>10</v>
      </c>
      <c r="G3721" s="32">
        <v>0</v>
      </c>
      <c r="H3721" s="32">
        <v>0</v>
      </c>
    </row>
    <row r="3722" spans="1:8" x14ac:dyDescent="0.3">
      <c r="A3722" t="s">
        <v>170</v>
      </c>
      <c r="B3722" t="s">
        <v>223</v>
      </c>
      <c r="C3722" s="32">
        <v>0</v>
      </c>
      <c r="D3722" s="1">
        <v>45597</v>
      </c>
      <c r="E3722" s="32">
        <v>2024</v>
      </c>
      <c r="F3722" s="32">
        <v>11</v>
      </c>
      <c r="G3722" s="32">
        <v>0</v>
      </c>
      <c r="H3722" s="32">
        <v>0</v>
      </c>
    </row>
    <row r="3723" spans="1:8" x14ac:dyDescent="0.3">
      <c r="A3723" t="s">
        <v>170</v>
      </c>
      <c r="B3723" t="s">
        <v>224</v>
      </c>
      <c r="C3723" s="32">
        <v>0</v>
      </c>
      <c r="D3723" s="1">
        <v>45627</v>
      </c>
      <c r="E3723" s="32">
        <v>2024</v>
      </c>
      <c r="F3723" s="32">
        <v>12</v>
      </c>
      <c r="G3723" s="32">
        <v>0</v>
      </c>
      <c r="H3723" s="32">
        <v>0</v>
      </c>
    </row>
    <row r="3724" spans="1:8" x14ac:dyDescent="0.3">
      <c r="A3724" t="s">
        <v>170</v>
      </c>
      <c r="B3724" t="s">
        <v>225</v>
      </c>
      <c r="C3724" s="32">
        <v>0</v>
      </c>
      <c r="D3724" s="1">
        <v>45323</v>
      </c>
      <c r="E3724" s="32">
        <v>2024</v>
      </c>
      <c r="F3724" s="32">
        <v>2</v>
      </c>
      <c r="G3724" s="32">
        <v>0</v>
      </c>
      <c r="H3724" s="32">
        <v>0</v>
      </c>
    </row>
    <row r="3725" spans="1:8" x14ac:dyDescent="0.3">
      <c r="A3725" t="s">
        <v>170</v>
      </c>
      <c r="B3725" t="s">
        <v>226</v>
      </c>
      <c r="C3725" s="32">
        <v>0</v>
      </c>
      <c r="D3725" s="1">
        <v>45352</v>
      </c>
      <c r="E3725" s="32">
        <v>2024</v>
      </c>
      <c r="F3725" s="32">
        <v>3</v>
      </c>
      <c r="G3725" s="32">
        <v>0</v>
      </c>
      <c r="H3725" s="32">
        <v>0</v>
      </c>
    </row>
    <row r="3726" spans="1:8" x14ac:dyDescent="0.3">
      <c r="A3726" t="s">
        <v>170</v>
      </c>
      <c r="B3726" t="s">
        <v>227</v>
      </c>
      <c r="C3726" s="32">
        <v>0</v>
      </c>
      <c r="D3726" s="1">
        <v>45383</v>
      </c>
      <c r="E3726" s="32">
        <v>2024</v>
      </c>
      <c r="F3726" s="32">
        <v>4</v>
      </c>
      <c r="G3726" s="32">
        <v>48</v>
      </c>
      <c r="H3726" s="32">
        <v>48</v>
      </c>
    </row>
    <row r="3727" spans="1:8" x14ac:dyDescent="0.3">
      <c r="A3727" t="s">
        <v>170</v>
      </c>
      <c r="B3727" t="s">
        <v>228</v>
      </c>
      <c r="C3727" s="32">
        <v>0</v>
      </c>
      <c r="D3727" s="1">
        <v>45413</v>
      </c>
      <c r="E3727" s="32">
        <v>2024</v>
      </c>
      <c r="F3727" s="32">
        <v>5</v>
      </c>
      <c r="G3727" s="32">
        <v>3</v>
      </c>
      <c r="H3727" s="32">
        <v>3</v>
      </c>
    </row>
    <row r="3728" spans="1:8" x14ac:dyDescent="0.3">
      <c r="A3728" t="s">
        <v>170</v>
      </c>
      <c r="B3728" t="s">
        <v>229</v>
      </c>
      <c r="C3728" s="32">
        <v>0</v>
      </c>
      <c r="D3728" s="1">
        <v>45444</v>
      </c>
      <c r="E3728" s="32">
        <v>2024</v>
      </c>
      <c r="F3728" s="32">
        <v>6</v>
      </c>
      <c r="G3728" s="32">
        <v>0</v>
      </c>
      <c r="H3728" s="32">
        <v>0</v>
      </c>
    </row>
    <row r="3729" spans="1:8" x14ac:dyDescent="0.3">
      <c r="A3729" t="s">
        <v>170</v>
      </c>
      <c r="B3729" t="s">
        <v>230</v>
      </c>
      <c r="C3729" s="32">
        <v>3433</v>
      </c>
      <c r="D3729" s="1">
        <v>45474</v>
      </c>
      <c r="E3729" s="32">
        <v>2024</v>
      </c>
      <c r="F3729" s="32">
        <v>7</v>
      </c>
      <c r="G3729" s="32">
        <v>0</v>
      </c>
      <c r="H3729" s="32">
        <v>3433</v>
      </c>
    </row>
    <row r="3730" spans="1:8" x14ac:dyDescent="0.3">
      <c r="A3730" t="s">
        <v>170</v>
      </c>
      <c r="B3730" t="s">
        <v>231</v>
      </c>
      <c r="C3730" s="32">
        <v>0</v>
      </c>
      <c r="D3730" s="1">
        <v>45505</v>
      </c>
      <c r="E3730" s="32">
        <v>2024</v>
      </c>
      <c r="F3730" s="32">
        <v>8</v>
      </c>
      <c r="G3730" s="32">
        <v>0</v>
      </c>
      <c r="H3730" s="32">
        <v>0</v>
      </c>
    </row>
    <row r="3731" spans="1:8" x14ac:dyDescent="0.3">
      <c r="A3731" t="s">
        <v>170</v>
      </c>
      <c r="B3731" t="s">
        <v>232</v>
      </c>
      <c r="C3731" s="32">
        <v>3</v>
      </c>
      <c r="D3731" s="1">
        <v>45536</v>
      </c>
      <c r="E3731" s="32">
        <v>2024</v>
      </c>
      <c r="F3731" s="32">
        <v>9</v>
      </c>
      <c r="G3731" s="32">
        <v>0</v>
      </c>
      <c r="H3731" s="32">
        <v>3</v>
      </c>
    </row>
    <row r="3732" spans="1:8" x14ac:dyDescent="0.3">
      <c r="A3732" t="s">
        <v>170</v>
      </c>
      <c r="B3732" t="s">
        <v>233</v>
      </c>
      <c r="C3732" s="32">
        <v>7</v>
      </c>
      <c r="D3732" s="1">
        <v>45658</v>
      </c>
      <c r="E3732" s="32">
        <v>2025</v>
      </c>
      <c r="F3732" s="32">
        <v>1</v>
      </c>
      <c r="G3732" s="32">
        <v>39</v>
      </c>
      <c r="H3732" s="32">
        <v>46</v>
      </c>
    </row>
    <row r="3733" spans="1:8" x14ac:dyDescent="0.3">
      <c r="A3733" t="s">
        <v>170</v>
      </c>
      <c r="B3733" t="s">
        <v>234</v>
      </c>
      <c r="C3733" s="32">
        <v>0</v>
      </c>
      <c r="D3733" s="1">
        <v>45931</v>
      </c>
      <c r="E3733" s="32">
        <v>2025</v>
      </c>
      <c r="F3733" s="32">
        <v>10</v>
      </c>
      <c r="G3733" s="32">
        <v>0</v>
      </c>
      <c r="H3733" s="32">
        <v>0</v>
      </c>
    </row>
    <row r="3734" spans="1:8" x14ac:dyDescent="0.3">
      <c r="A3734" t="s">
        <v>170</v>
      </c>
      <c r="B3734" t="s">
        <v>235</v>
      </c>
      <c r="C3734" s="32">
        <v>12</v>
      </c>
      <c r="D3734" s="1">
        <v>45689</v>
      </c>
      <c r="E3734" s="32">
        <v>2025</v>
      </c>
      <c r="F3734" s="32">
        <v>2</v>
      </c>
      <c r="G3734" s="32">
        <v>0</v>
      </c>
      <c r="H3734" s="32">
        <v>12</v>
      </c>
    </row>
    <row r="3735" spans="1:8" x14ac:dyDescent="0.3">
      <c r="A3735" t="s">
        <v>170</v>
      </c>
      <c r="B3735" t="s">
        <v>236</v>
      </c>
      <c r="C3735" s="32">
        <v>0</v>
      </c>
      <c r="D3735" s="1">
        <v>45717</v>
      </c>
      <c r="E3735" s="32">
        <v>2025</v>
      </c>
      <c r="F3735" s="32">
        <v>3</v>
      </c>
      <c r="G3735" s="32">
        <v>0</v>
      </c>
      <c r="H3735" s="32">
        <v>0</v>
      </c>
    </row>
    <row r="3736" spans="1:8" x14ac:dyDescent="0.3">
      <c r="A3736" t="s">
        <v>170</v>
      </c>
      <c r="B3736" t="s">
        <v>237</v>
      </c>
      <c r="C3736" s="32">
        <v>0</v>
      </c>
      <c r="D3736" s="1">
        <v>45748</v>
      </c>
      <c r="E3736" s="32">
        <v>2025</v>
      </c>
      <c r="F3736" s="32">
        <v>4</v>
      </c>
      <c r="G3736" s="32">
        <v>0</v>
      </c>
      <c r="H3736" s="32">
        <v>0</v>
      </c>
    </row>
    <row r="3737" spans="1:8" x14ac:dyDescent="0.3">
      <c r="A3737" t="s">
        <v>170</v>
      </c>
      <c r="B3737" t="s">
        <v>238</v>
      </c>
      <c r="C3737" s="32">
        <v>0</v>
      </c>
      <c r="D3737" s="1">
        <v>45778</v>
      </c>
      <c r="E3737" s="32">
        <v>2025</v>
      </c>
      <c r="F3737" s="32">
        <v>5</v>
      </c>
      <c r="G3737" s="32">
        <v>0</v>
      </c>
      <c r="H3737" s="32">
        <v>0</v>
      </c>
    </row>
    <row r="3738" spans="1:8" x14ac:dyDescent="0.3">
      <c r="A3738" t="s">
        <v>170</v>
      </c>
      <c r="B3738" t="s">
        <v>239</v>
      </c>
      <c r="C3738" s="32">
        <v>0</v>
      </c>
      <c r="D3738" s="1">
        <v>45809</v>
      </c>
      <c r="E3738" s="32">
        <v>2025</v>
      </c>
      <c r="F3738" s="32">
        <v>6</v>
      </c>
      <c r="G3738" s="32">
        <v>20</v>
      </c>
      <c r="H3738" s="32">
        <v>20</v>
      </c>
    </row>
    <row r="3739" spans="1:8" x14ac:dyDescent="0.3">
      <c r="A3739" t="s">
        <v>170</v>
      </c>
      <c r="B3739" t="s">
        <v>240</v>
      </c>
      <c r="C3739" s="32">
        <v>0</v>
      </c>
      <c r="D3739" s="1">
        <v>45839</v>
      </c>
      <c r="E3739" s="32">
        <v>2025</v>
      </c>
      <c r="F3739" s="32">
        <v>7</v>
      </c>
      <c r="G3739" s="32">
        <v>0</v>
      </c>
      <c r="H3739" s="32">
        <v>0</v>
      </c>
    </row>
    <row r="3740" spans="1:8" x14ac:dyDescent="0.3">
      <c r="A3740" t="s">
        <v>170</v>
      </c>
      <c r="B3740" t="s">
        <v>241</v>
      </c>
      <c r="C3740" s="32">
        <v>0</v>
      </c>
      <c r="D3740" s="1">
        <v>45870</v>
      </c>
      <c r="E3740" s="32">
        <v>2025</v>
      </c>
      <c r="F3740" s="32">
        <v>8</v>
      </c>
      <c r="G3740" s="32">
        <v>0</v>
      </c>
      <c r="H3740" s="32">
        <v>0</v>
      </c>
    </row>
    <row r="3741" spans="1:8" x14ac:dyDescent="0.3">
      <c r="A3741" t="s">
        <v>170</v>
      </c>
      <c r="B3741" t="s">
        <v>242</v>
      </c>
      <c r="C3741" s="32">
        <v>0</v>
      </c>
      <c r="D3741" s="1">
        <v>45901</v>
      </c>
      <c r="E3741" s="32">
        <v>2025</v>
      </c>
      <c r="F3741" s="32">
        <v>9</v>
      </c>
      <c r="G3741" s="32">
        <v>0</v>
      </c>
      <c r="H3741" s="32">
        <v>0</v>
      </c>
    </row>
    <row r="3742" spans="1:8" x14ac:dyDescent="0.3">
      <c r="A3742" t="s">
        <v>171</v>
      </c>
      <c r="B3742" t="s">
        <v>221</v>
      </c>
      <c r="C3742" s="32">
        <v>420</v>
      </c>
      <c r="D3742" s="1">
        <v>45292</v>
      </c>
      <c r="E3742" s="32">
        <v>2024</v>
      </c>
      <c r="F3742" s="32">
        <v>1</v>
      </c>
      <c r="G3742" s="32">
        <v>12593</v>
      </c>
      <c r="H3742" s="32">
        <v>13013</v>
      </c>
    </row>
    <row r="3743" spans="1:8" x14ac:dyDescent="0.3">
      <c r="A3743" t="s">
        <v>171</v>
      </c>
      <c r="B3743" t="s">
        <v>222</v>
      </c>
      <c r="C3743" s="32">
        <v>673</v>
      </c>
      <c r="D3743" s="1">
        <v>45566</v>
      </c>
      <c r="E3743" s="32">
        <v>2024</v>
      </c>
      <c r="F3743" s="32">
        <v>10</v>
      </c>
      <c r="G3743" s="32">
        <v>11652</v>
      </c>
      <c r="H3743" s="32">
        <v>12325</v>
      </c>
    </row>
    <row r="3744" spans="1:8" x14ac:dyDescent="0.3">
      <c r="A3744" t="s">
        <v>171</v>
      </c>
      <c r="B3744" t="s">
        <v>223</v>
      </c>
      <c r="C3744" s="32">
        <v>431</v>
      </c>
      <c r="D3744" s="1">
        <v>45597</v>
      </c>
      <c r="E3744" s="32">
        <v>2024</v>
      </c>
      <c r="F3744" s="32">
        <v>11</v>
      </c>
      <c r="G3744" s="32">
        <v>16437</v>
      </c>
      <c r="H3744" s="32">
        <v>16868</v>
      </c>
    </row>
    <row r="3745" spans="1:8" x14ac:dyDescent="0.3">
      <c r="A3745" t="s">
        <v>171</v>
      </c>
      <c r="B3745" t="s">
        <v>224</v>
      </c>
      <c r="C3745" s="32">
        <v>504</v>
      </c>
      <c r="D3745" s="1">
        <v>45627</v>
      </c>
      <c r="E3745" s="32">
        <v>2024</v>
      </c>
      <c r="F3745" s="32">
        <v>12</v>
      </c>
      <c r="G3745" s="32">
        <v>8563</v>
      </c>
      <c r="H3745" s="32">
        <v>9067</v>
      </c>
    </row>
    <row r="3746" spans="1:8" x14ac:dyDescent="0.3">
      <c r="A3746" t="s">
        <v>171</v>
      </c>
      <c r="B3746" t="s">
        <v>225</v>
      </c>
      <c r="C3746" s="32">
        <v>185</v>
      </c>
      <c r="D3746" s="1">
        <v>45323</v>
      </c>
      <c r="E3746" s="32">
        <v>2024</v>
      </c>
      <c r="F3746" s="32">
        <v>2</v>
      </c>
      <c r="G3746" s="32">
        <v>13356</v>
      </c>
      <c r="H3746" s="32">
        <v>13541</v>
      </c>
    </row>
    <row r="3747" spans="1:8" x14ac:dyDescent="0.3">
      <c r="A3747" t="s">
        <v>171</v>
      </c>
      <c r="B3747" t="s">
        <v>226</v>
      </c>
      <c r="C3747" s="32">
        <v>177</v>
      </c>
      <c r="D3747" s="1">
        <v>45352</v>
      </c>
      <c r="E3747" s="32">
        <v>2024</v>
      </c>
      <c r="F3747" s="32">
        <v>3</v>
      </c>
      <c r="G3747" s="32">
        <v>11547</v>
      </c>
      <c r="H3747" s="32">
        <v>11724</v>
      </c>
    </row>
    <row r="3748" spans="1:8" x14ac:dyDescent="0.3">
      <c r="A3748" t="s">
        <v>171</v>
      </c>
      <c r="B3748" t="s">
        <v>227</v>
      </c>
      <c r="C3748" s="32">
        <v>734</v>
      </c>
      <c r="D3748" s="1">
        <v>45383</v>
      </c>
      <c r="E3748" s="32">
        <v>2024</v>
      </c>
      <c r="F3748" s="32">
        <v>4</v>
      </c>
      <c r="G3748" s="32">
        <v>9254</v>
      </c>
      <c r="H3748" s="32">
        <v>9988</v>
      </c>
    </row>
    <row r="3749" spans="1:8" x14ac:dyDescent="0.3">
      <c r="A3749" t="s">
        <v>171</v>
      </c>
      <c r="B3749" t="s">
        <v>228</v>
      </c>
      <c r="C3749" s="32">
        <v>1240</v>
      </c>
      <c r="D3749" s="1">
        <v>45413</v>
      </c>
      <c r="E3749" s="32">
        <v>2024</v>
      </c>
      <c r="F3749" s="32">
        <v>5</v>
      </c>
      <c r="G3749" s="32">
        <v>14169</v>
      </c>
      <c r="H3749" s="32">
        <v>15409</v>
      </c>
    </row>
    <row r="3750" spans="1:8" x14ac:dyDescent="0.3">
      <c r="A3750" t="s">
        <v>171</v>
      </c>
      <c r="B3750" t="s">
        <v>229</v>
      </c>
      <c r="C3750" s="32">
        <v>2215</v>
      </c>
      <c r="D3750" s="1">
        <v>45444</v>
      </c>
      <c r="E3750" s="32">
        <v>2024</v>
      </c>
      <c r="F3750" s="32">
        <v>6</v>
      </c>
      <c r="G3750" s="32">
        <v>6629</v>
      </c>
      <c r="H3750" s="32">
        <v>8844</v>
      </c>
    </row>
    <row r="3751" spans="1:8" x14ac:dyDescent="0.3">
      <c r="A3751" t="s">
        <v>171</v>
      </c>
      <c r="B3751" t="s">
        <v>230</v>
      </c>
      <c r="C3751" s="32">
        <v>777</v>
      </c>
      <c r="D3751" s="1">
        <v>45474</v>
      </c>
      <c r="E3751" s="32">
        <v>2024</v>
      </c>
      <c r="F3751" s="32">
        <v>7</v>
      </c>
      <c r="G3751" s="32">
        <v>12095</v>
      </c>
      <c r="H3751" s="32">
        <v>12872</v>
      </c>
    </row>
    <row r="3752" spans="1:8" x14ac:dyDescent="0.3">
      <c r="A3752" t="s">
        <v>171</v>
      </c>
      <c r="B3752" t="s">
        <v>231</v>
      </c>
      <c r="C3752" s="32">
        <v>352</v>
      </c>
      <c r="D3752" s="1">
        <v>45505</v>
      </c>
      <c r="E3752" s="32">
        <v>2024</v>
      </c>
      <c r="F3752" s="32">
        <v>8</v>
      </c>
      <c r="G3752" s="32">
        <v>13294</v>
      </c>
      <c r="H3752" s="32">
        <v>13646</v>
      </c>
    </row>
    <row r="3753" spans="1:8" x14ac:dyDescent="0.3">
      <c r="A3753" t="s">
        <v>171</v>
      </c>
      <c r="B3753" t="s">
        <v>232</v>
      </c>
      <c r="C3753" s="32">
        <v>692</v>
      </c>
      <c r="D3753" s="1">
        <v>45536</v>
      </c>
      <c r="E3753" s="32">
        <v>2024</v>
      </c>
      <c r="F3753" s="32">
        <v>9</v>
      </c>
      <c r="G3753" s="32">
        <v>13627</v>
      </c>
      <c r="H3753" s="32">
        <v>14319</v>
      </c>
    </row>
    <row r="3754" spans="1:8" x14ac:dyDescent="0.3">
      <c r="A3754" t="s">
        <v>171</v>
      </c>
      <c r="B3754" t="s">
        <v>233</v>
      </c>
      <c r="C3754" s="32">
        <v>310</v>
      </c>
      <c r="D3754" s="1">
        <v>45658</v>
      </c>
      <c r="E3754" s="32">
        <v>2025</v>
      </c>
      <c r="F3754" s="32">
        <v>1</v>
      </c>
      <c r="G3754" s="32">
        <v>12163</v>
      </c>
      <c r="H3754" s="32">
        <v>12473</v>
      </c>
    </row>
    <row r="3755" spans="1:8" x14ac:dyDescent="0.3">
      <c r="A3755" t="s">
        <v>171</v>
      </c>
      <c r="B3755" t="s">
        <v>234</v>
      </c>
      <c r="C3755" s="32">
        <v>795</v>
      </c>
      <c r="D3755" s="1">
        <v>45931</v>
      </c>
      <c r="E3755" s="32">
        <v>2025</v>
      </c>
      <c r="F3755" s="32">
        <v>10</v>
      </c>
      <c r="G3755" s="32">
        <v>11195</v>
      </c>
      <c r="H3755" s="32">
        <v>11990</v>
      </c>
    </row>
    <row r="3756" spans="1:8" x14ac:dyDescent="0.3">
      <c r="A3756" t="s">
        <v>171</v>
      </c>
      <c r="B3756" t="s">
        <v>235</v>
      </c>
      <c r="C3756" s="32">
        <v>215</v>
      </c>
      <c r="D3756" s="1">
        <v>45689</v>
      </c>
      <c r="E3756" s="32">
        <v>2025</v>
      </c>
      <c r="F3756" s="32">
        <v>2</v>
      </c>
      <c r="G3756" s="32">
        <v>9421</v>
      </c>
      <c r="H3756" s="32">
        <v>9636</v>
      </c>
    </row>
    <row r="3757" spans="1:8" x14ac:dyDescent="0.3">
      <c r="A3757" t="s">
        <v>171</v>
      </c>
      <c r="B3757" t="s">
        <v>236</v>
      </c>
      <c r="C3757" s="32">
        <v>285</v>
      </c>
      <c r="D3757" s="1">
        <v>45717</v>
      </c>
      <c r="E3757" s="32">
        <v>2025</v>
      </c>
      <c r="F3757" s="32">
        <v>3</v>
      </c>
      <c r="G3757" s="32">
        <v>18038</v>
      </c>
      <c r="H3757" s="32">
        <v>18323</v>
      </c>
    </row>
    <row r="3758" spans="1:8" x14ac:dyDescent="0.3">
      <c r="A3758" t="s">
        <v>171</v>
      </c>
      <c r="B3758" t="s">
        <v>237</v>
      </c>
      <c r="C3758" s="32">
        <v>288</v>
      </c>
      <c r="D3758" s="1">
        <v>45748</v>
      </c>
      <c r="E3758" s="32">
        <v>2025</v>
      </c>
      <c r="F3758" s="32">
        <v>4</v>
      </c>
      <c r="G3758" s="32">
        <v>13334</v>
      </c>
      <c r="H3758" s="32">
        <v>13622</v>
      </c>
    </row>
    <row r="3759" spans="1:8" x14ac:dyDescent="0.3">
      <c r="A3759" t="s">
        <v>171</v>
      </c>
      <c r="B3759" t="s">
        <v>238</v>
      </c>
      <c r="C3759" s="32">
        <v>482</v>
      </c>
      <c r="D3759" s="1">
        <v>45778</v>
      </c>
      <c r="E3759" s="32">
        <v>2025</v>
      </c>
      <c r="F3759" s="32">
        <v>5</v>
      </c>
      <c r="G3759" s="32">
        <v>9128</v>
      </c>
      <c r="H3759" s="32">
        <v>9610</v>
      </c>
    </row>
    <row r="3760" spans="1:8" x14ac:dyDescent="0.3">
      <c r="A3760" t="s">
        <v>171</v>
      </c>
      <c r="B3760" t="s">
        <v>239</v>
      </c>
      <c r="C3760" s="32">
        <v>384</v>
      </c>
      <c r="D3760" s="1">
        <v>45809</v>
      </c>
      <c r="E3760" s="32">
        <v>2025</v>
      </c>
      <c r="F3760" s="32">
        <v>6</v>
      </c>
      <c r="G3760" s="32">
        <v>13110</v>
      </c>
      <c r="H3760" s="32">
        <v>13494</v>
      </c>
    </row>
    <row r="3761" spans="1:8" x14ac:dyDescent="0.3">
      <c r="A3761" t="s">
        <v>171</v>
      </c>
      <c r="B3761" t="s">
        <v>240</v>
      </c>
      <c r="C3761" s="32">
        <v>661</v>
      </c>
      <c r="D3761" s="1">
        <v>45839</v>
      </c>
      <c r="E3761" s="32">
        <v>2025</v>
      </c>
      <c r="F3761" s="32">
        <v>7</v>
      </c>
      <c r="G3761" s="32">
        <v>11146</v>
      </c>
      <c r="H3761" s="32">
        <v>11807</v>
      </c>
    </row>
    <row r="3762" spans="1:8" x14ac:dyDescent="0.3">
      <c r="A3762" t="s">
        <v>171</v>
      </c>
      <c r="B3762" t="s">
        <v>241</v>
      </c>
      <c r="C3762" s="32">
        <v>949</v>
      </c>
      <c r="D3762" s="1">
        <v>45870</v>
      </c>
      <c r="E3762" s="32">
        <v>2025</v>
      </c>
      <c r="F3762" s="32">
        <v>8</v>
      </c>
      <c r="G3762" s="32">
        <v>11551</v>
      </c>
      <c r="H3762" s="32">
        <v>12500</v>
      </c>
    </row>
    <row r="3763" spans="1:8" x14ac:dyDescent="0.3">
      <c r="A3763" t="s">
        <v>171</v>
      </c>
      <c r="B3763" t="s">
        <v>242</v>
      </c>
      <c r="C3763" s="32">
        <v>827</v>
      </c>
      <c r="D3763" s="1">
        <v>45901</v>
      </c>
      <c r="E3763" s="32">
        <v>2025</v>
      </c>
      <c r="F3763" s="32">
        <v>9</v>
      </c>
      <c r="G3763" s="32">
        <v>12452</v>
      </c>
      <c r="H3763" s="32">
        <v>13279</v>
      </c>
    </row>
    <row r="3764" spans="1:8" x14ac:dyDescent="0.3">
      <c r="A3764" t="s">
        <v>172</v>
      </c>
      <c r="B3764" t="s">
        <v>221</v>
      </c>
      <c r="C3764" s="32">
        <v>58</v>
      </c>
      <c r="D3764" s="1">
        <v>45292</v>
      </c>
      <c r="E3764" s="32">
        <v>2024</v>
      </c>
      <c r="F3764" s="32">
        <v>1</v>
      </c>
      <c r="G3764" s="32">
        <v>1744</v>
      </c>
      <c r="H3764" s="32">
        <v>1802</v>
      </c>
    </row>
    <row r="3765" spans="1:8" x14ac:dyDescent="0.3">
      <c r="A3765" t="s">
        <v>172</v>
      </c>
      <c r="B3765" t="s">
        <v>222</v>
      </c>
      <c r="C3765" s="32">
        <v>764</v>
      </c>
      <c r="D3765" s="1">
        <v>45566</v>
      </c>
      <c r="E3765" s="32">
        <v>2024</v>
      </c>
      <c r="F3765" s="32">
        <v>10</v>
      </c>
      <c r="G3765" s="32">
        <v>4087</v>
      </c>
      <c r="H3765" s="32">
        <v>4851</v>
      </c>
    </row>
    <row r="3766" spans="1:8" x14ac:dyDescent="0.3">
      <c r="A3766" t="s">
        <v>172</v>
      </c>
      <c r="B3766" t="s">
        <v>223</v>
      </c>
      <c r="C3766" s="32">
        <v>68</v>
      </c>
      <c r="D3766" s="1">
        <v>45597</v>
      </c>
      <c r="E3766" s="32">
        <v>2024</v>
      </c>
      <c r="F3766" s="32">
        <v>11</v>
      </c>
      <c r="G3766" s="32">
        <v>3481</v>
      </c>
      <c r="H3766" s="32">
        <v>3549</v>
      </c>
    </row>
    <row r="3767" spans="1:8" x14ac:dyDescent="0.3">
      <c r="A3767" t="s">
        <v>172</v>
      </c>
      <c r="B3767" t="s">
        <v>224</v>
      </c>
      <c r="C3767" s="32">
        <v>883</v>
      </c>
      <c r="D3767" s="1">
        <v>45627</v>
      </c>
      <c r="E3767" s="32">
        <v>2024</v>
      </c>
      <c r="F3767" s="32">
        <v>12</v>
      </c>
      <c r="G3767" s="32">
        <v>3727</v>
      </c>
      <c r="H3767" s="32">
        <v>4610</v>
      </c>
    </row>
    <row r="3768" spans="1:8" x14ac:dyDescent="0.3">
      <c r="A3768" t="s">
        <v>172</v>
      </c>
      <c r="B3768" t="s">
        <v>225</v>
      </c>
      <c r="C3768" s="32">
        <v>357</v>
      </c>
      <c r="D3768" s="1">
        <v>45323</v>
      </c>
      <c r="E3768" s="32">
        <v>2024</v>
      </c>
      <c r="F3768" s="32">
        <v>2</v>
      </c>
      <c r="G3768" s="32">
        <v>2081</v>
      </c>
      <c r="H3768" s="32">
        <v>2438</v>
      </c>
    </row>
    <row r="3769" spans="1:8" x14ac:dyDescent="0.3">
      <c r="A3769" t="s">
        <v>172</v>
      </c>
      <c r="B3769" t="s">
        <v>226</v>
      </c>
      <c r="C3769" s="32">
        <v>836</v>
      </c>
      <c r="D3769" s="1">
        <v>45352</v>
      </c>
      <c r="E3769" s="32">
        <v>2024</v>
      </c>
      <c r="F3769" s="32">
        <v>3</v>
      </c>
      <c r="G3769" s="32">
        <v>5747</v>
      </c>
      <c r="H3769" s="32">
        <v>6583</v>
      </c>
    </row>
    <row r="3770" spans="1:8" x14ac:dyDescent="0.3">
      <c r="A3770" t="s">
        <v>172</v>
      </c>
      <c r="B3770" t="s">
        <v>227</v>
      </c>
      <c r="C3770" s="32">
        <v>135</v>
      </c>
      <c r="D3770" s="1">
        <v>45383</v>
      </c>
      <c r="E3770" s="32">
        <v>2024</v>
      </c>
      <c r="F3770" s="32">
        <v>4</v>
      </c>
      <c r="G3770" s="32">
        <v>3802</v>
      </c>
      <c r="H3770" s="32">
        <v>3937</v>
      </c>
    </row>
    <row r="3771" spans="1:8" x14ac:dyDescent="0.3">
      <c r="A3771" t="s">
        <v>172</v>
      </c>
      <c r="B3771" t="s">
        <v>228</v>
      </c>
      <c r="C3771" s="32">
        <v>655</v>
      </c>
      <c r="D3771" s="1">
        <v>45413</v>
      </c>
      <c r="E3771" s="32">
        <v>2024</v>
      </c>
      <c r="F3771" s="32">
        <v>5</v>
      </c>
      <c r="G3771" s="32">
        <v>3621</v>
      </c>
      <c r="H3771" s="32">
        <v>4276</v>
      </c>
    </row>
    <row r="3772" spans="1:8" x14ac:dyDescent="0.3">
      <c r="A3772" t="s">
        <v>172</v>
      </c>
      <c r="B3772" t="s">
        <v>229</v>
      </c>
      <c r="C3772" s="32">
        <v>582</v>
      </c>
      <c r="D3772" s="1">
        <v>45444</v>
      </c>
      <c r="E3772" s="32">
        <v>2024</v>
      </c>
      <c r="F3772" s="32">
        <v>6</v>
      </c>
      <c r="G3772" s="32">
        <v>3576</v>
      </c>
      <c r="H3772" s="32">
        <v>4158</v>
      </c>
    </row>
    <row r="3773" spans="1:8" x14ac:dyDescent="0.3">
      <c r="A3773" t="s">
        <v>172</v>
      </c>
      <c r="B3773" t="s">
        <v>230</v>
      </c>
      <c r="C3773" s="32">
        <v>327</v>
      </c>
      <c r="D3773" s="1">
        <v>45474</v>
      </c>
      <c r="E3773" s="32">
        <v>2024</v>
      </c>
      <c r="F3773" s="32">
        <v>7</v>
      </c>
      <c r="G3773" s="32">
        <v>2130</v>
      </c>
      <c r="H3773" s="32">
        <v>2457</v>
      </c>
    </row>
    <row r="3774" spans="1:8" x14ac:dyDescent="0.3">
      <c r="A3774" t="s">
        <v>172</v>
      </c>
      <c r="B3774" t="s">
        <v>231</v>
      </c>
      <c r="C3774" s="32">
        <v>861</v>
      </c>
      <c r="D3774" s="1">
        <v>45505</v>
      </c>
      <c r="E3774" s="32">
        <v>2024</v>
      </c>
      <c r="F3774" s="32">
        <v>8</v>
      </c>
      <c r="G3774" s="32">
        <v>2046</v>
      </c>
      <c r="H3774" s="32">
        <v>2907</v>
      </c>
    </row>
    <row r="3775" spans="1:8" x14ac:dyDescent="0.3">
      <c r="A3775" t="s">
        <v>172</v>
      </c>
      <c r="B3775" t="s">
        <v>232</v>
      </c>
      <c r="C3775" s="32">
        <v>524</v>
      </c>
      <c r="D3775" s="1">
        <v>45536</v>
      </c>
      <c r="E3775" s="32">
        <v>2024</v>
      </c>
      <c r="F3775" s="32">
        <v>9</v>
      </c>
      <c r="G3775" s="32">
        <v>18357</v>
      </c>
      <c r="H3775" s="32">
        <v>18881</v>
      </c>
    </row>
    <row r="3776" spans="1:8" x14ac:dyDescent="0.3">
      <c r="A3776" t="s">
        <v>172</v>
      </c>
      <c r="B3776" t="s">
        <v>233</v>
      </c>
      <c r="C3776" s="32">
        <v>54</v>
      </c>
      <c r="D3776" s="1">
        <v>45658</v>
      </c>
      <c r="E3776" s="32">
        <v>2025</v>
      </c>
      <c r="F3776" s="32">
        <v>1</v>
      </c>
      <c r="G3776" s="32">
        <v>1627</v>
      </c>
      <c r="H3776" s="32">
        <v>1681</v>
      </c>
    </row>
    <row r="3777" spans="1:8" x14ac:dyDescent="0.3">
      <c r="A3777" t="s">
        <v>172</v>
      </c>
      <c r="B3777" t="s">
        <v>234</v>
      </c>
      <c r="C3777" s="32">
        <v>742</v>
      </c>
      <c r="D3777" s="1">
        <v>45931</v>
      </c>
      <c r="E3777" s="32">
        <v>2025</v>
      </c>
      <c r="F3777" s="32">
        <v>10</v>
      </c>
      <c r="G3777" s="32">
        <v>5759</v>
      </c>
      <c r="H3777" s="32">
        <v>6501</v>
      </c>
    </row>
    <row r="3778" spans="1:8" x14ac:dyDescent="0.3">
      <c r="A3778" t="s">
        <v>172</v>
      </c>
      <c r="B3778" t="s">
        <v>235</v>
      </c>
      <c r="C3778" s="32">
        <v>33</v>
      </c>
      <c r="D3778" s="1">
        <v>45689</v>
      </c>
      <c r="E3778" s="32">
        <v>2025</v>
      </c>
      <c r="F3778" s="32">
        <v>2</v>
      </c>
      <c r="G3778" s="32">
        <v>2655</v>
      </c>
      <c r="H3778" s="32">
        <v>2688</v>
      </c>
    </row>
    <row r="3779" spans="1:8" x14ac:dyDescent="0.3">
      <c r="A3779" t="s">
        <v>172</v>
      </c>
      <c r="B3779" t="s">
        <v>236</v>
      </c>
      <c r="C3779" s="32">
        <v>608</v>
      </c>
      <c r="D3779" s="1">
        <v>45717</v>
      </c>
      <c r="E3779" s="32">
        <v>2025</v>
      </c>
      <c r="F3779" s="32">
        <v>3</v>
      </c>
      <c r="G3779" s="32">
        <v>3108</v>
      </c>
      <c r="H3779" s="32">
        <v>3716</v>
      </c>
    </row>
    <row r="3780" spans="1:8" x14ac:dyDescent="0.3">
      <c r="A3780" t="s">
        <v>172</v>
      </c>
      <c r="B3780" t="s">
        <v>237</v>
      </c>
      <c r="C3780" s="32">
        <v>199</v>
      </c>
      <c r="D3780" s="1">
        <v>45748</v>
      </c>
      <c r="E3780" s="32">
        <v>2025</v>
      </c>
      <c r="F3780" s="32">
        <v>4</v>
      </c>
      <c r="G3780" s="32">
        <v>2410</v>
      </c>
      <c r="H3780" s="32">
        <v>2609</v>
      </c>
    </row>
    <row r="3781" spans="1:8" x14ac:dyDescent="0.3">
      <c r="A3781" t="s">
        <v>172</v>
      </c>
      <c r="B3781" t="s">
        <v>238</v>
      </c>
      <c r="C3781" s="32">
        <v>856</v>
      </c>
      <c r="D3781" s="1">
        <v>45778</v>
      </c>
      <c r="E3781" s="32">
        <v>2025</v>
      </c>
      <c r="F3781" s="32">
        <v>5</v>
      </c>
      <c r="G3781" s="32">
        <v>2202</v>
      </c>
      <c r="H3781" s="32">
        <v>3058</v>
      </c>
    </row>
    <row r="3782" spans="1:8" x14ac:dyDescent="0.3">
      <c r="A3782" t="s">
        <v>172</v>
      </c>
      <c r="B3782" t="s">
        <v>239</v>
      </c>
      <c r="C3782" s="32">
        <v>386</v>
      </c>
      <c r="D3782" s="1">
        <v>45809</v>
      </c>
      <c r="E3782" s="32">
        <v>2025</v>
      </c>
      <c r="F3782" s="32">
        <v>6</v>
      </c>
      <c r="G3782" s="32">
        <v>2116</v>
      </c>
      <c r="H3782" s="32">
        <v>2502</v>
      </c>
    </row>
    <row r="3783" spans="1:8" x14ac:dyDescent="0.3">
      <c r="A3783" t="s">
        <v>172</v>
      </c>
      <c r="B3783" t="s">
        <v>240</v>
      </c>
      <c r="C3783" s="32">
        <v>479</v>
      </c>
      <c r="D3783" s="1">
        <v>45839</v>
      </c>
      <c r="E3783" s="32">
        <v>2025</v>
      </c>
      <c r="F3783" s="32">
        <v>7</v>
      </c>
      <c r="G3783" s="32">
        <v>6159</v>
      </c>
      <c r="H3783" s="32">
        <v>6638</v>
      </c>
    </row>
    <row r="3784" spans="1:8" x14ac:dyDescent="0.3">
      <c r="A3784" t="s">
        <v>172</v>
      </c>
      <c r="B3784" t="s">
        <v>241</v>
      </c>
      <c r="C3784" s="32">
        <v>779</v>
      </c>
      <c r="D3784" s="1">
        <v>45870</v>
      </c>
      <c r="E3784" s="32">
        <v>2025</v>
      </c>
      <c r="F3784" s="32">
        <v>8</v>
      </c>
      <c r="G3784" s="32">
        <v>4169</v>
      </c>
      <c r="H3784" s="32">
        <v>4948</v>
      </c>
    </row>
    <row r="3785" spans="1:8" x14ac:dyDescent="0.3">
      <c r="A3785" t="s">
        <v>172</v>
      </c>
      <c r="B3785" t="s">
        <v>242</v>
      </c>
      <c r="C3785" s="32">
        <v>587</v>
      </c>
      <c r="D3785" s="1">
        <v>45901</v>
      </c>
      <c r="E3785" s="32">
        <v>2025</v>
      </c>
      <c r="F3785" s="32">
        <v>9</v>
      </c>
      <c r="G3785" s="32">
        <v>3164</v>
      </c>
      <c r="H3785" s="32">
        <v>3751</v>
      </c>
    </row>
    <row r="3786" spans="1:8" x14ac:dyDescent="0.3">
      <c r="A3786" t="s">
        <v>173</v>
      </c>
      <c r="B3786" t="s">
        <v>221</v>
      </c>
      <c r="C3786" s="32">
        <v>29</v>
      </c>
      <c r="D3786" s="1">
        <v>45292</v>
      </c>
      <c r="E3786" s="32">
        <v>2024</v>
      </c>
      <c r="F3786" s="32">
        <v>1</v>
      </c>
      <c r="G3786" s="32">
        <v>480</v>
      </c>
      <c r="H3786" s="32">
        <v>509</v>
      </c>
    </row>
    <row r="3787" spans="1:8" x14ac:dyDescent="0.3">
      <c r="A3787" t="s">
        <v>173</v>
      </c>
      <c r="B3787" t="s">
        <v>222</v>
      </c>
      <c r="C3787" s="32">
        <v>84</v>
      </c>
      <c r="D3787" s="1">
        <v>45566</v>
      </c>
      <c r="E3787" s="32">
        <v>2024</v>
      </c>
      <c r="F3787" s="32">
        <v>10</v>
      </c>
      <c r="G3787" s="32">
        <v>8</v>
      </c>
      <c r="H3787" s="32">
        <v>92</v>
      </c>
    </row>
    <row r="3788" spans="1:8" x14ac:dyDescent="0.3">
      <c r="A3788" t="s">
        <v>173</v>
      </c>
      <c r="B3788" t="s">
        <v>223</v>
      </c>
      <c r="C3788" s="32">
        <v>19</v>
      </c>
      <c r="D3788" s="1">
        <v>45597</v>
      </c>
      <c r="E3788" s="32">
        <v>2024</v>
      </c>
      <c r="F3788" s="32">
        <v>11</v>
      </c>
      <c r="G3788" s="32">
        <v>0</v>
      </c>
      <c r="H3788" s="32">
        <v>19</v>
      </c>
    </row>
    <row r="3789" spans="1:8" x14ac:dyDescent="0.3">
      <c r="A3789" t="s">
        <v>173</v>
      </c>
      <c r="B3789" t="s">
        <v>224</v>
      </c>
      <c r="C3789" s="32">
        <v>32</v>
      </c>
      <c r="D3789" s="1">
        <v>45627</v>
      </c>
      <c r="E3789" s="32">
        <v>2024</v>
      </c>
      <c r="F3789" s="32">
        <v>12</v>
      </c>
      <c r="G3789" s="32">
        <v>4</v>
      </c>
      <c r="H3789" s="32">
        <v>36</v>
      </c>
    </row>
    <row r="3790" spans="1:8" x14ac:dyDescent="0.3">
      <c r="A3790" t="s">
        <v>173</v>
      </c>
      <c r="B3790" t="s">
        <v>225</v>
      </c>
      <c r="C3790" s="32">
        <v>27</v>
      </c>
      <c r="D3790" s="1">
        <v>45323</v>
      </c>
      <c r="E3790" s="32">
        <v>2024</v>
      </c>
      <c r="F3790" s="32">
        <v>2</v>
      </c>
      <c r="G3790" s="32">
        <v>4</v>
      </c>
      <c r="H3790" s="32">
        <v>31</v>
      </c>
    </row>
    <row r="3791" spans="1:8" x14ac:dyDescent="0.3">
      <c r="A3791" t="s">
        <v>173</v>
      </c>
      <c r="B3791" t="s">
        <v>226</v>
      </c>
      <c r="C3791" s="32">
        <v>23</v>
      </c>
      <c r="D3791" s="1">
        <v>45352</v>
      </c>
      <c r="E3791" s="32">
        <v>2024</v>
      </c>
      <c r="F3791" s="32">
        <v>3</v>
      </c>
      <c r="G3791" s="32">
        <v>108</v>
      </c>
      <c r="H3791" s="32">
        <v>131</v>
      </c>
    </row>
    <row r="3792" spans="1:8" x14ac:dyDescent="0.3">
      <c r="A3792" t="s">
        <v>173</v>
      </c>
      <c r="B3792" t="s">
        <v>227</v>
      </c>
      <c r="C3792" s="32">
        <v>23</v>
      </c>
      <c r="D3792" s="1">
        <v>45383</v>
      </c>
      <c r="E3792" s="32">
        <v>2024</v>
      </c>
      <c r="F3792" s="32">
        <v>4</v>
      </c>
      <c r="G3792" s="32">
        <v>7</v>
      </c>
      <c r="H3792" s="32">
        <v>30</v>
      </c>
    </row>
    <row r="3793" spans="1:8" x14ac:dyDescent="0.3">
      <c r="A3793" t="s">
        <v>173</v>
      </c>
      <c r="B3793" t="s">
        <v>228</v>
      </c>
      <c r="C3793" s="32">
        <v>11</v>
      </c>
      <c r="D3793" s="1">
        <v>45413</v>
      </c>
      <c r="E3793" s="32">
        <v>2024</v>
      </c>
      <c r="F3793" s="32">
        <v>5</v>
      </c>
      <c r="G3793" s="32">
        <v>338</v>
      </c>
      <c r="H3793" s="32">
        <v>349</v>
      </c>
    </row>
    <row r="3794" spans="1:8" x14ac:dyDescent="0.3">
      <c r="A3794" t="s">
        <v>173</v>
      </c>
      <c r="B3794" t="s">
        <v>229</v>
      </c>
      <c r="C3794" s="32">
        <v>68</v>
      </c>
      <c r="D3794" s="1">
        <v>45444</v>
      </c>
      <c r="E3794" s="32">
        <v>2024</v>
      </c>
      <c r="F3794" s="32">
        <v>6</v>
      </c>
      <c r="G3794" s="32">
        <v>7</v>
      </c>
      <c r="H3794" s="32">
        <v>75</v>
      </c>
    </row>
    <row r="3795" spans="1:8" x14ac:dyDescent="0.3">
      <c r="A3795" t="s">
        <v>173</v>
      </c>
      <c r="B3795" t="s">
        <v>230</v>
      </c>
      <c r="C3795" s="32">
        <v>96</v>
      </c>
      <c r="D3795" s="1">
        <v>45474</v>
      </c>
      <c r="E3795" s="32">
        <v>2024</v>
      </c>
      <c r="F3795" s="32">
        <v>7</v>
      </c>
      <c r="G3795" s="32">
        <v>48</v>
      </c>
      <c r="H3795" s="32">
        <v>144</v>
      </c>
    </row>
    <row r="3796" spans="1:8" x14ac:dyDescent="0.3">
      <c r="A3796" t="s">
        <v>173</v>
      </c>
      <c r="B3796" t="s">
        <v>231</v>
      </c>
      <c r="C3796" s="32">
        <v>126</v>
      </c>
      <c r="D3796" s="1">
        <v>45505</v>
      </c>
      <c r="E3796" s="32">
        <v>2024</v>
      </c>
      <c r="F3796" s="32">
        <v>8</v>
      </c>
      <c r="G3796" s="32">
        <v>5</v>
      </c>
      <c r="H3796" s="32">
        <v>131</v>
      </c>
    </row>
    <row r="3797" spans="1:8" x14ac:dyDescent="0.3">
      <c r="A3797" t="s">
        <v>173</v>
      </c>
      <c r="B3797" t="s">
        <v>232</v>
      </c>
      <c r="C3797" s="32">
        <v>54</v>
      </c>
      <c r="D3797" s="1">
        <v>45536</v>
      </c>
      <c r="E3797" s="32">
        <v>2024</v>
      </c>
      <c r="F3797" s="32">
        <v>9</v>
      </c>
      <c r="G3797" s="32">
        <v>12</v>
      </c>
      <c r="H3797" s="32">
        <v>66</v>
      </c>
    </row>
    <row r="3798" spans="1:8" x14ac:dyDescent="0.3">
      <c r="A3798" t="s">
        <v>173</v>
      </c>
      <c r="B3798" t="s">
        <v>233</v>
      </c>
      <c r="C3798" s="32">
        <v>42</v>
      </c>
      <c r="D3798" s="1">
        <v>45658</v>
      </c>
      <c r="E3798" s="32">
        <v>2025</v>
      </c>
      <c r="F3798" s="32">
        <v>1</v>
      </c>
      <c r="G3798" s="32">
        <v>95</v>
      </c>
      <c r="H3798" s="32">
        <v>137</v>
      </c>
    </row>
    <row r="3799" spans="1:8" x14ac:dyDescent="0.3">
      <c r="A3799" t="s">
        <v>173</v>
      </c>
      <c r="B3799" t="s">
        <v>234</v>
      </c>
      <c r="C3799" s="32">
        <v>3</v>
      </c>
      <c r="D3799" s="1">
        <v>45931</v>
      </c>
      <c r="E3799" s="32">
        <v>2025</v>
      </c>
      <c r="F3799" s="32">
        <v>10</v>
      </c>
      <c r="G3799" s="32">
        <v>34</v>
      </c>
      <c r="H3799" s="32">
        <v>37</v>
      </c>
    </row>
    <row r="3800" spans="1:8" x14ac:dyDescent="0.3">
      <c r="A3800" t="s">
        <v>173</v>
      </c>
      <c r="B3800" t="s">
        <v>235</v>
      </c>
      <c r="C3800" s="32">
        <v>68</v>
      </c>
      <c r="D3800" s="1">
        <v>45689</v>
      </c>
      <c r="E3800" s="32">
        <v>2025</v>
      </c>
      <c r="F3800" s="32">
        <v>2</v>
      </c>
      <c r="G3800" s="32">
        <v>0</v>
      </c>
      <c r="H3800" s="32">
        <v>68</v>
      </c>
    </row>
    <row r="3801" spans="1:8" x14ac:dyDescent="0.3">
      <c r="A3801" t="s">
        <v>173</v>
      </c>
      <c r="B3801" t="s">
        <v>236</v>
      </c>
      <c r="C3801" s="32">
        <v>8</v>
      </c>
      <c r="D3801" s="1">
        <v>45717</v>
      </c>
      <c r="E3801" s="32">
        <v>2025</v>
      </c>
      <c r="F3801" s="32">
        <v>3</v>
      </c>
      <c r="G3801" s="32">
        <v>3</v>
      </c>
      <c r="H3801" s="32">
        <v>11</v>
      </c>
    </row>
    <row r="3802" spans="1:8" x14ac:dyDescent="0.3">
      <c r="A3802" t="s">
        <v>173</v>
      </c>
      <c r="B3802" t="s">
        <v>237</v>
      </c>
      <c r="C3802" s="32">
        <v>11</v>
      </c>
      <c r="D3802" s="1">
        <v>45748</v>
      </c>
      <c r="E3802" s="32">
        <v>2025</v>
      </c>
      <c r="F3802" s="32">
        <v>4</v>
      </c>
      <c r="G3802" s="32">
        <v>0</v>
      </c>
      <c r="H3802" s="32">
        <v>11</v>
      </c>
    </row>
    <row r="3803" spans="1:8" x14ac:dyDescent="0.3">
      <c r="A3803" t="s">
        <v>173</v>
      </c>
      <c r="B3803" t="s">
        <v>238</v>
      </c>
      <c r="C3803" s="32">
        <v>30</v>
      </c>
      <c r="D3803" s="1">
        <v>45778</v>
      </c>
      <c r="E3803" s="32">
        <v>2025</v>
      </c>
      <c r="F3803" s="32">
        <v>5</v>
      </c>
      <c r="G3803" s="32">
        <v>0</v>
      </c>
      <c r="H3803" s="32">
        <v>30</v>
      </c>
    </row>
    <row r="3804" spans="1:8" x14ac:dyDescent="0.3">
      <c r="A3804" t="s">
        <v>173</v>
      </c>
      <c r="B3804" t="s">
        <v>239</v>
      </c>
      <c r="C3804" s="32">
        <v>15</v>
      </c>
      <c r="D3804" s="1">
        <v>45809</v>
      </c>
      <c r="E3804" s="32">
        <v>2025</v>
      </c>
      <c r="F3804" s="32">
        <v>6</v>
      </c>
      <c r="G3804" s="32">
        <v>34</v>
      </c>
      <c r="H3804" s="32">
        <v>49</v>
      </c>
    </row>
    <row r="3805" spans="1:8" x14ac:dyDescent="0.3">
      <c r="A3805" t="s">
        <v>173</v>
      </c>
      <c r="B3805" t="s">
        <v>240</v>
      </c>
      <c r="C3805" s="32">
        <v>17</v>
      </c>
      <c r="D3805" s="1">
        <v>45839</v>
      </c>
      <c r="E3805" s="32">
        <v>2025</v>
      </c>
      <c r="F3805" s="32">
        <v>7</v>
      </c>
      <c r="G3805" s="32">
        <v>9237</v>
      </c>
      <c r="H3805" s="32">
        <v>9254</v>
      </c>
    </row>
    <row r="3806" spans="1:8" x14ac:dyDescent="0.3">
      <c r="A3806" t="s">
        <v>173</v>
      </c>
      <c r="B3806" t="s">
        <v>241</v>
      </c>
      <c r="C3806" s="32">
        <v>1</v>
      </c>
      <c r="D3806" s="1">
        <v>45870</v>
      </c>
      <c r="E3806" s="32">
        <v>2025</v>
      </c>
      <c r="F3806" s="32">
        <v>8</v>
      </c>
      <c r="G3806" s="32">
        <v>1408</v>
      </c>
      <c r="H3806" s="32">
        <v>1409</v>
      </c>
    </row>
    <row r="3807" spans="1:8" x14ac:dyDescent="0.3">
      <c r="A3807" t="s">
        <v>173</v>
      </c>
      <c r="B3807" t="s">
        <v>242</v>
      </c>
      <c r="C3807" s="32">
        <v>1</v>
      </c>
      <c r="D3807" s="1">
        <v>45901</v>
      </c>
      <c r="E3807" s="32">
        <v>2025</v>
      </c>
      <c r="F3807" s="32">
        <v>9</v>
      </c>
      <c r="G3807" s="32">
        <v>2389</v>
      </c>
      <c r="H3807" s="32">
        <v>2390</v>
      </c>
    </row>
    <row r="3808" spans="1:8" x14ac:dyDescent="0.3">
      <c r="A3808" t="s">
        <v>174</v>
      </c>
      <c r="B3808" t="s">
        <v>221</v>
      </c>
      <c r="C3808" s="32">
        <v>1102058</v>
      </c>
      <c r="D3808" s="1">
        <v>45292</v>
      </c>
      <c r="E3808" s="32">
        <v>2024</v>
      </c>
      <c r="F3808" s="32">
        <v>1</v>
      </c>
      <c r="G3808" s="32">
        <v>1015688</v>
      </c>
      <c r="H3808" s="32">
        <v>2117746</v>
      </c>
    </row>
    <row r="3809" spans="1:8" x14ac:dyDescent="0.3">
      <c r="A3809" t="s">
        <v>174</v>
      </c>
      <c r="B3809" t="s">
        <v>222</v>
      </c>
      <c r="C3809" s="32">
        <v>723659</v>
      </c>
      <c r="D3809" s="1">
        <v>45566</v>
      </c>
      <c r="E3809" s="32">
        <v>2024</v>
      </c>
      <c r="F3809" s="32">
        <v>10</v>
      </c>
      <c r="G3809" s="32">
        <v>1275803</v>
      </c>
      <c r="H3809" s="32">
        <v>1999462</v>
      </c>
    </row>
    <row r="3810" spans="1:8" x14ac:dyDescent="0.3">
      <c r="A3810" t="s">
        <v>174</v>
      </c>
      <c r="B3810" t="s">
        <v>223</v>
      </c>
      <c r="C3810" s="32">
        <v>770362</v>
      </c>
      <c r="D3810" s="1">
        <v>45597</v>
      </c>
      <c r="E3810" s="32">
        <v>2024</v>
      </c>
      <c r="F3810" s="32">
        <v>11</v>
      </c>
      <c r="G3810" s="32">
        <v>1131752</v>
      </c>
      <c r="H3810" s="32">
        <v>1902114</v>
      </c>
    </row>
    <row r="3811" spans="1:8" x14ac:dyDescent="0.3">
      <c r="A3811" t="s">
        <v>174</v>
      </c>
      <c r="B3811" t="s">
        <v>224</v>
      </c>
      <c r="C3811" s="32">
        <v>725849</v>
      </c>
      <c r="D3811" s="1">
        <v>45627</v>
      </c>
      <c r="E3811" s="32">
        <v>2024</v>
      </c>
      <c r="F3811" s="32">
        <v>12</v>
      </c>
      <c r="G3811" s="32">
        <v>1271911</v>
      </c>
      <c r="H3811" s="32">
        <v>1997760</v>
      </c>
    </row>
    <row r="3812" spans="1:8" x14ac:dyDescent="0.3">
      <c r="A3812" t="s">
        <v>174</v>
      </c>
      <c r="B3812" t="s">
        <v>225</v>
      </c>
      <c r="C3812" s="32">
        <v>1097852</v>
      </c>
      <c r="D3812" s="1">
        <v>45323</v>
      </c>
      <c r="E3812" s="32">
        <v>2024</v>
      </c>
      <c r="F3812" s="32">
        <v>2</v>
      </c>
      <c r="G3812" s="32">
        <v>989661</v>
      </c>
      <c r="H3812" s="32">
        <v>2087513</v>
      </c>
    </row>
    <row r="3813" spans="1:8" x14ac:dyDescent="0.3">
      <c r="A3813" t="s">
        <v>174</v>
      </c>
      <c r="B3813" t="s">
        <v>226</v>
      </c>
      <c r="C3813" s="32">
        <v>1210449</v>
      </c>
      <c r="D3813" s="1">
        <v>45352</v>
      </c>
      <c r="E3813" s="32">
        <v>2024</v>
      </c>
      <c r="F3813" s="32">
        <v>3</v>
      </c>
      <c r="G3813" s="32">
        <v>1227388</v>
      </c>
      <c r="H3813" s="32">
        <v>2437837</v>
      </c>
    </row>
    <row r="3814" spans="1:8" x14ac:dyDescent="0.3">
      <c r="A3814" t="s">
        <v>174</v>
      </c>
      <c r="B3814" t="s">
        <v>227</v>
      </c>
      <c r="C3814" s="32">
        <v>1500539</v>
      </c>
      <c r="D3814" s="1">
        <v>45383</v>
      </c>
      <c r="E3814" s="32">
        <v>2024</v>
      </c>
      <c r="F3814" s="32">
        <v>4</v>
      </c>
      <c r="G3814" s="32">
        <v>1231875</v>
      </c>
      <c r="H3814" s="32">
        <v>2732414</v>
      </c>
    </row>
    <row r="3815" spans="1:8" x14ac:dyDescent="0.3">
      <c r="A3815" t="s">
        <v>174</v>
      </c>
      <c r="B3815" t="s">
        <v>228</v>
      </c>
      <c r="C3815" s="32">
        <v>1577131</v>
      </c>
      <c r="D3815" s="1">
        <v>45413</v>
      </c>
      <c r="E3815" s="32">
        <v>2024</v>
      </c>
      <c r="F3815" s="32">
        <v>5</v>
      </c>
      <c r="G3815" s="32">
        <v>1170207</v>
      </c>
      <c r="H3815" s="32">
        <v>2747338</v>
      </c>
    </row>
    <row r="3816" spans="1:8" x14ac:dyDescent="0.3">
      <c r="A3816" t="s">
        <v>174</v>
      </c>
      <c r="B3816" t="s">
        <v>229</v>
      </c>
      <c r="C3816" s="32">
        <v>1003035</v>
      </c>
      <c r="D3816" s="1">
        <v>45444</v>
      </c>
      <c r="E3816" s="32">
        <v>2024</v>
      </c>
      <c r="F3816" s="32">
        <v>6</v>
      </c>
      <c r="G3816" s="32">
        <v>951474</v>
      </c>
      <c r="H3816" s="32">
        <v>1954509</v>
      </c>
    </row>
    <row r="3817" spans="1:8" x14ac:dyDescent="0.3">
      <c r="A3817" t="s">
        <v>174</v>
      </c>
      <c r="B3817" t="s">
        <v>230</v>
      </c>
      <c r="C3817" s="32">
        <v>1076906</v>
      </c>
      <c r="D3817" s="1">
        <v>45474</v>
      </c>
      <c r="E3817" s="32">
        <v>2024</v>
      </c>
      <c r="F3817" s="32">
        <v>7</v>
      </c>
      <c r="G3817" s="32">
        <v>863330</v>
      </c>
      <c r="H3817" s="32">
        <v>1940236</v>
      </c>
    </row>
    <row r="3818" spans="1:8" x14ac:dyDescent="0.3">
      <c r="A3818" t="s">
        <v>174</v>
      </c>
      <c r="B3818" t="s">
        <v>231</v>
      </c>
      <c r="C3818" s="32">
        <v>1175545</v>
      </c>
      <c r="D3818" s="1">
        <v>45505</v>
      </c>
      <c r="E3818" s="32">
        <v>2024</v>
      </c>
      <c r="F3818" s="32">
        <v>8</v>
      </c>
      <c r="G3818" s="32">
        <v>1017368</v>
      </c>
      <c r="H3818" s="32">
        <v>2192913</v>
      </c>
    </row>
    <row r="3819" spans="1:8" x14ac:dyDescent="0.3">
      <c r="A3819" t="s">
        <v>174</v>
      </c>
      <c r="B3819" t="s">
        <v>232</v>
      </c>
      <c r="C3819" s="32">
        <v>1223394</v>
      </c>
      <c r="D3819" s="1">
        <v>45536</v>
      </c>
      <c r="E3819" s="32">
        <v>2024</v>
      </c>
      <c r="F3819" s="32">
        <v>9</v>
      </c>
      <c r="G3819" s="32">
        <v>1030553</v>
      </c>
      <c r="H3819" s="32">
        <v>2253947</v>
      </c>
    </row>
    <row r="3820" spans="1:8" x14ac:dyDescent="0.3">
      <c r="A3820" t="s">
        <v>174</v>
      </c>
      <c r="B3820" t="s">
        <v>233</v>
      </c>
      <c r="C3820" s="32">
        <v>1160049</v>
      </c>
      <c r="D3820" s="1">
        <v>45658</v>
      </c>
      <c r="E3820" s="32">
        <v>2025</v>
      </c>
      <c r="F3820" s="32">
        <v>1</v>
      </c>
      <c r="G3820" s="32">
        <v>882372</v>
      </c>
      <c r="H3820" s="32">
        <v>2042421</v>
      </c>
    </row>
    <row r="3821" spans="1:8" x14ac:dyDescent="0.3">
      <c r="A3821" t="s">
        <v>174</v>
      </c>
      <c r="B3821" t="s">
        <v>234</v>
      </c>
      <c r="C3821" s="32">
        <v>1025393</v>
      </c>
      <c r="D3821" s="1">
        <v>45931</v>
      </c>
      <c r="E3821" s="32">
        <v>2025</v>
      </c>
      <c r="F3821" s="32">
        <v>10</v>
      </c>
      <c r="G3821" s="32">
        <v>1398857</v>
      </c>
      <c r="H3821" s="32">
        <v>2424250</v>
      </c>
    </row>
    <row r="3822" spans="1:8" x14ac:dyDescent="0.3">
      <c r="A3822" t="s">
        <v>174</v>
      </c>
      <c r="B3822" t="s">
        <v>235</v>
      </c>
      <c r="C3822" s="32">
        <v>961361</v>
      </c>
      <c r="D3822" s="1">
        <v>45689</v>
      </c>
      <c r="E3822" s="32">
        <v>2025</v>
      </c>
      <c r="F3822" s="32">
        <v>2</v>
      </c>
      <c r="G3822" s="32">
        <v>1010485</v>
      </c>
      <c r="H3822" s="32">
        <v>1971846</v>
      </c>
    </row>
    <row r="3823" spans="1:8" x14ac:dyDescent="0.3">
      <c r="A3823" t="s">
        <v>174</v>
      </c>
      <c r="B3823" t="s">
        <v>236</v>
      </c>
      <c r="C3823" s="32">
        <v>778211</v>
      </c>
      <c r="D3823" s="1">
        <v>45717</v>
      </c>
      <c r="E3823" s="32">
        <v>2025</v>
      </c>
      <c r="F3823" s="32">
        <v>3</v>
      </c>
      <c r="G3823" s="32">
        <v>1127847</v>
      </c>
      <c r="H3823" s="32">
        <v>1906058</v>
      </c>
    </row>
    <row r="3824" spans="1:8" x14ac:dyDescent="0.3">
      <c r="A3824" t="s">
        <v>174</v>
      </c>
      <c r="B3824" t="s">
        <v>237</v>
      </c>
      <c r="C3824" s="32">
        <v>734938</v>
      </c>
      <c r="D3824" s="1">
        <v>45748</v>
      </c>
      <c r="E3824" s="32">
        <v>2025</v>
      </c>
      <c r="F3824" s="32">
        <v>4</v>
      </c>
      <c r="G3824" s="32">
        <v>1588630</v>
      </c>
      <c r="H3824" s="32">
        <v>2323568</v>
      </c>
    </row>
    <row r="3825" spans="1:8" x14ac:dyDescent="0.3">
      <c r="A3825" t="s">
        <v>174</v>
      </c>
      <c r="B3825" t="s">
        <v>238</v>
      </c>
      <c r="C3825" s="32">
        <v>915025</v>
      </c>
      <c r="D3825" s="1">
        <v>45778</v>
      </c>
      <c r="E3825" s="32">
        <v>2025</v>
      </c>
      <c r="F3825" s="32">
        <v>5</v>
      </c>
      <c r="G3825" s="32">
        <v>1194406</v>
      </c>
      <c r="H3825" s="32">
        <v>2109431</v>
      </c>
    </row>
    <row r="3826" spans="1:8" x14ac:dyDescent="0.3">
      <c r="A3826" t="s">
        <v>174</v>
      </c>
      <c r="B3826" t="s">
        <v>239</v>
      </c>
      <c r="C3826" s="32">
        <v>1014433</v>
      </c>
      <c r="D3826" s="1">
        <v>45809</v>
      </c>
      <c r="E3826" s="32">
        <v>2025</v>
      </c>
      <c r="F3826" s="32">
        <v>6</v>
      </c>
      <c r="G3826" s="32">
        <v>1104384</v>
      </c>
      <c r="H3826" s="32">
        <v>2118817</v>
      </c>
    </row>
    <row r="3827" spans="1:8" x14ac:dyDescent="0.3">
      <c r="A3827" t="s">
        <v>174</v>
      </c>
      <c r="B3827" t="s">
        <v>240</v>
      </c>
      <c r="C3827" s="32">
        <v>887081</v>
      </c>
      <c r="D3827" s="1">
        <v>45839</v>
      </c>
      <c r="E3827" s="32">
        <v>2025</v>
      </c>
      <c r="F3827" s="32">
        <v>7</v>
      </c>
      <c r="G3827" s="32">
        <v>1018573</v>
      </c>
      <c r="H3827" s="32">
        <v>1905654</v>
      </c>
    </row>
    <row r="3828" spans="1:8" x14ac:dyDescent="0.3">
      <c r="A3828" t="s">
        <v>174</v>
      </c>
      <c r="B3828" t="s">
        <v>241</v>
      </c>
      <c r="C3828" s="32">
        <v>1099999</v>
      </c>
      <c r="D3828" s="1">
        <v>45870</v>
      </c>
      <c r="E3828" s="32">
        <v>2025</v>
      </c>
      <c r="F3828" s="32">
        <v>8</v>
      </c>
      <c r="G3828" s="32">
        <v>1312016</v>
      </c>
      <c r="H3828" s="32">
        <v>2412015</v>
      </c>
    </row>
    <row r="3829" spans="1:8" x14ac:dyDescent="0.3">
      <c r="A3829" t="s">
        <v>174</v>
      </c>
      <c r="B3829" t="s">
        <v>242</v>
      </c>
      <c r="C3829" s="32">
        <v>784090</v>
      </c>
      <c r="D3829" s="1">
        <v>45901</v>
      </c>
      <c r="E3829" s="32">
        <v>2025</v>
      </c>
      <c r="F3829" s="32">
        <v>9</v>
      </c>
      <c r="G3829" s="32">
        <v>1107938</v>
      </c>
      <c r="H3829" s="32">
        <v>1892028</v>
      </c>
    </row>
    <row r="3830" spans="1:8" x14ac:dyDescent="0.3">
      <c r="A3830" t="s">
        <v>175</v>
      </c>
      <c r="B3830" t="s">
        <v>221</v>
      </c>
      <c r="C3830" s="32">
        <v>22288</v>
      </c>
      <c r="D3830" s="1">
        <v>45292</v>
      </c>
      <c r="E3830" s="32">
        <v>2024</v>
      </c>
      <c r="F3830" s="32">
        <v>1</v>
      </c>
      <c r="G3830" s="32">
        <v>21920</v>
      </c>
      <c r="H3830" s="32">
        <v>44208</v>
      </c>
    </row>
    <row r="3831" spans="1:8" x14ac:dyDescent="0.3">
      <c r="A3831" t="s">
        <v>175</v>
      </c>
      <c r="B3831" t="s">
        <v>222</v>
      </c>
      <c r="C3831" s="32">
        <v>11982</v>
      </c>
      <c r="D3831" s="1">
        <v>45566</v>
      </c>
      <c r="E3831" s="32">
        <v>2024</v>
      </c>
      <c r="F3831" s="32">
        <v>10</v>
      </c>
      <c r="G3831" s="32">
        <v>45158</v>
      </c>
      <c r="H3831" s="32">
        <v>57140</v>
      </c>
    </row>
    <row r="3832" spans="1:8" x14ac:dyDescent="0.3">
      <c r="A3832" t="s">
        <v>175</v>
      </c>
      <c r="B3832" t="s">
        <v>223</v>
      </c>
      <c r="C3832" s="32">
        <v>12970</v>
      </c>
      <c r="D3832" s="1">
        <v>45597</v>
      </c>
      <c r="E3832" s="32">
        <v>2024</v>
      </c>
      <c r="F3832" s="32">
        <v>11</v>
      </c>
      <c r="G3832" s="32">
        <v>46032</v>
      </c>
      <c r="H3832" s="32">
        <v>59002</v>
      </c>
    </row>
    <row r="3833" spans="1:8" x14ac:dyDescent="0.3">
      <c r="A3833" t="s">
        <v>175</v>
      </c>
      <c r="B3833" t="s">
        <v>224</v>
      </c>
      <c r="C3833" s="32">
        <v>83972</v>
      </c>
      <c r="D3833" s="1">
        <v>45627</v>
      </c>
      <c r="E3833" s="32">
        <v>2024</v>
      </c>
      <c r="F3833" s="32">
        <v>12</v>
      </c>
      <c r="G3833" s="32">
        <v>28945</v>
      </c>
      <c r="H3833" s="32">
        <v>112917</v>
      </c>
    </row>
    <row r="3834" spans="1:8" x14ac:dyDescent="0.3">
      <c r="A3834" t="s">
        <v>175</v>
      </c>
      <c r="B3834" t="s">
        <v>225</v>
      </c>
      <c r="C3834" s="32">
        <v>30076</v>
      </c>
      <c r="D3834" s="1">
        <v>45323</v>
      </c>
      <c r="E3834" s="32">
        <v>2024</v>
      </c>
      <c r="F3834" s="32">
        <v>2</v>
      </c>
      <c r="G3834" s="32">
        <v>25190</v>
      </c>
      <c r="H3834" s="32">
        <v>55266</v>
      </c>
    </row>
    <row r="3835" spans="1:8" x14ac:dyDescent="0.3">
      <c r="A3835" t="s">
        <v>175</v>
      </c>
      <c r="B3835" t="s">
        <v>226</v>
      </c>
      <c r="C3835" s="32">
        <v>18994</v>
      </c>
      <c r="D3835" s="1">
        <v>45352</v>
      </c>
      <c r="E3835" s="32">
        <v>2024</v>
      </c>
      <c r="F3835" s="32">
        <v>3</v>
      </c>
      <c r="G3835" s="32">
        <v>25147</v>
      </c>
      <c r="H3835" s="32">
        <v>44141</v>
      </c>
    </row>
    <row r="3836" spans="1:8" x14ac:dyDescent="0.3">
      <c r="A3836" t="s">
        <v>175</v>
      </c>
      <c r="B3836" t="s">
        <v>227</v>
      </c>
      <c r="C3836" s="32">
        <v>15933</v>
      </c>
      <c r="D3836" s="1">
        <v>45383</v>
      </c>
      <c r="E3836" s="32">
        <v>2024</v>
      </c>
      <c r="F3836" s="32">
        <v>4</v>
      </c>
      <c r="G3836" s="32">
        <v>59245</v>
      </c>
      <c r="H3836" s="32">
        <v>75178</v>
      </c>
    </row>
    <row r="3837" spans="1:8" x14ac:dyDescent="0.3">
      <c r="A3837" t="s">
        <v>175</v>
      </c>
      <c r="B3837" t="s">
        <v>228</v>
      </c>
      <c r="C3837" s="32">
        <v>6643</v>
      </c>
      <c r="D3837" s="1">
        <v>45413</v>
      </c>
      <c r="E3837" s="32">
        <v>2024</v>
      </c>
      <c r="F3837" s="32">
        <v>5</v>
      </c>
      <c r="G3837" s="32">
        <v>24647</v>
      </c>
      <c r="H3837" s="32">
        <v>31290</v>
      </c>
    </row>
    <row r="3838" spans="1:8" x14ac:dyDescent="0.3">
      <c r="A3838" t="s">
        <v>175</v>
      </c>
      <c r="B3838" t="s">
        <v>229</v>
      </c>
      <c r="C3838" s="32">
        <v>13252</v>
      </c>
      <c r="D3838" s="1">
        <v>45444</v>
      </c>
      <c r="E3838" s="32">
        <v>2024</v>
      </c>
      <c r="F3838" s="32">
        <v>6</v>
      </c>
      <c r="G3838" s="32">
        <v>22059</v>
      </c>
      <c r="H3838" s="32">
        <v>35311</v>
      </c>
    </row>
    <row r="3839" spans="1:8" x14ac:dyDescent="0.3">
      <c r="A3839" t="s">
        <v>175</v>
      </c>
      <c r="B3839" t="s">
        <v>230</v>
      </c>
      <c r="C3839" s="32">
        <v>7546</v>
      </c>
      <c r="D3839" s="1">
        <v>45474</v>
      </c>
      <c r="E3839" s="32">
        <v>2024</v>
      </c>
      <c r="F3839" s="32">
        <v>7</v>
      </c>
      <c r="G3839" s="32">
        <v>17028</v>
      </c>
      <c r="H3839" s="32">
        <v>24574</v>
      </c>
    </row>
    <row r="3840" spans="1:8" x14ac:dyDescent="0.3">
      <c r="A3840" t="s">
        <v>175</v>
      </c>
      <c r="B3840" t="s">
        <v>231</v>
      </c>
      <c r="C3840" s="32">
        <v>7891</v>
      </c>
      <c r="D3840" s="1">
        <v>45505</v>
      </c>
      <c r="E3840" s="32">
        <v>2024</v>
      </c>
      <c r="F3840" s="32">
        <v>8</v>
      </c>
      <c r="G3840" s="32">
        <v>19235</v>
      </c>
      <c r="H3840" s="32">
        <v>27126</v>
      </c>
    </row>
    <row r="3841" spans="1:8" x14ac:dyDescent="0.3">
      <c r="A3841" t="s">
        <v>175</v>
      </c>
      <c r="B3841" t="s">
        <v>232</v>
      </c>
      <c r="C3841" s="32">
        <v>12148</v>
      </c>
      <c r="D3841" s="1">
        <v>45536</v>
      </c>
      <c r="E3841" s="32">
        <v>2024</v>
      </c>
      <c r="F3841" s="32">
        <v>9</v>
      </c>
      <c r="G3841" s="32">
        <v>16261</v>
      </c>
      <c r="H3841" s="32">
        <v>28409</v>
      </c>
    </row>
    <row r="3842" spans="1:8" x14ac:dyDescent="0.3">
      <c r="A3842" t="s">
        <v>175</v>
      </c>
      <c r="B3842" t="s">
        <v>233</v>
      </c>
      <c r="C3842" s="32">
        <v>32610</v>
      </c>
      <c r="D3842" s="1">
        <v>45658</v>
      </c>
      <c r="E3842" s="32">
        <v>2025</v>
      </c>
      <c r="F3842" s="32">
        <v>1</v>
      </c>
      <c r="G3842" s="32">
        <v>43601</v>
      </c>
      <c r="H3842" s="32">
        <v>76211</v>
      </c>
    </row>
    <row r="3843" spans="1:8" x14ac:dyDescent="0.3">
      <c r="A3843" t="s">
        <v>175</v>
      </c>
      <c r="B3843" t="s">
        <v>234</v>
      </c>
      <c r="C3843" s="32">
        <v>5822</v>
      </c>
      <c r="D3843" s="1">
        <v>45931</v>
      </c>
      <c r="E3843" s="32">
        <v>2025</v>
      </c>
      <c r="F3843" s="32">
        <v>10</v>
      </c>
      <c r="G3843" s="32">
        <v>81312</v>
      </c>
      <c r="H3843" s="32">
        <v>87134</v>
      </c>
    </row>
    <row r="3844" spans="1:8" x14ac:dyDescent="0.3">
      <c r="A3844" t="s">
        <v>175</v>
      </c>
      <c r="B3844" t="s">
        <v>235</v>
      </c>
      <c r="C3844" s="32">
        <v>6469</v>
      </c>
      <c r="D3844" s="1">
        <v>45689</v>
      </c>
      <c r="E3844" s="32">
        <v>2025</v>
      </c>
      <c r="F3844" s="32">
        <v>2</v>
      </c>
      <c r="G3844" s="32">
        <v>17392</v>
      </c>
      <c r="H3844" s="32">
        <v>23861</v>
      </c>
    </row>
    <row r="3845" spans="1:8" x14ac:dyDescent="0.3">
      <c r="A3845" t="s">
        <v>175</v>
      </c>
      <c r="B3845" t="s">
        <v>236</v>
      </c>
      <c r="C3845" s="32">
        <v>20357</v>
      </c>
      <c r="D3845" s="1">
        <v>45717</v>
      </c>
      <c r="E3845" s="32">
        <v>2025</v>
      </c>
      <c r="F3845" s="32">
        <v>3</v>
      </c>
      <c r="G3845" s="32">
        <v>26314</v>
      </c>
      <c r="H3845" s="32">
        <v>46671</v>
      </c>
    </row>
    <row r="3846" spans="1:8" x14ac:dyDescent="0.3">
      <c r="A3846" t="s">
        <v>175</v>
      </c>
      <c r="B3846" t="s">
        <v>237</v>
      </c>
      <c r="C3846" s="32">
        <v>10754</v>
      </c>
      <c r="D3846" s="1">
        <v>45748</v>
      </c>
      <c r="E3846" s="32">
        <v>2025</v>
      </c>
      <c r="F3846" s="32">
        <v>4</v>
      </c>
      <c r="G3846" s="32">
        <v>34238</v>
      </c>
      <c r="H3846" s="32">
        <v>44992</v>
      </c>
    </row>
    <row r="3847" spans="1:8" x14ac:dyDescent="0.3">
      <c r="A3847" t="s">
        <v>175</v>
      </c>
      <c r="B3847" t="s">
        <v>238</v>
      </c>
      <c r="C3847" s="32">
        <v>22970</v>
      </c>
      <c r="D3847" s="1">
        <v>45778</v>
      </c>
      <c r="E3847" s="32">
        <v>2025</v>
      </c>
      <c r="F3847" s="32">
        <v>5</v>
      </c>
      <c r="G3847" s="32">
        <v>31602</v>
      </c>
      <c r="H3847" s="32">
        <v>54572</v>
      </c>
    </row>
    <row r="3848" spans="1:8" x14ac:dyDescent="0.3">
      <c r="A3848" t="s">
        <v>175</v>
      </c>
      <c r="B3848" t="s">
        <v>239</v>
      </c>
      <c r="C3848" s="32">
        <v>19972</v>
      </c>
      <c r="D3848" s="1">
        <v>45809</v>
      </c>
      <c r="E3848" s="32">
        <v>2025</v>
      </c>
      <c r="F3848" s="32">
        <v>6</v>
      </c>
      <c r="G3848" s="32">
        <v>21897</v>
      </c>
      <c r="H3848" s="32">
        <v>41869</v>
      </c>
    </row>
    <row r="3849" spans="1:8" x14ac:dyDescent="0.3">
      <c r="A3849" t="s">
        <v>175</v>
      </c>
      <c r="B3849" t="s">
        <v>240</v>
      </c>
      <c r="C3849" s="32">
        <v>79716</v>
      </c>
      <c r="D3849" s="1">
        <v>45839</v>
      </c>
      <c r="E3849" s="32">
        <v>2025</v>
      </c>
      <c r="F3849" s="32">
        <v>7</v>
      </c>
      <c r="G3849" s="32">
        <v>34402</v>
      </c>
      <c r="H3849" s="32">
        <v>114118</v>
      </c>
    </row>
    <row r="3850" spans="1:8" x14ac:dyDescent="0.3">
      <c r="A3850" t="s">
        <v>175</v>
      </c>
      <c r="B3850" t="s">
        <v>241</v>
      </c>
      <c r="C3850" s="32">
        <v>5981</v>
      </c>
      <c r="D3850" s="1">
        <v>45870</v>
      </c>
      <c r="E3850" s="32">
        <v>2025</v>
      </c>
      <c r="F3850" s="32">
        <v>8</v>
      </c>
      <c r="G3850" s="32">
        <v>57662</v>
      </c>
      <c r="H3850" s="32">
        <v>63643</v>
      </c>
    </row>
    <row r="3851" spans="1:8" x14ac:dyDescent="0.3">
      <c r="A3851" t="s">
        <v>175</v>
      </c>
      <c r="B3851" t="s">
        <v>242</v>
      </c>
      <c r="C3851" s="32">
        <v>15202</v>
      </c>
      <c r="D3851" s="1">
        <v>45901</v>
      </c>
      <c r="E3851" s="32">
        <v>2025</v>
      </c>
      <c r="F3851" s="32">
        <v>9</v>
      </c>
      <c r="G3851" s="32">
        <v>20897</v>
      </c>
      <c r="H3851" s="32">
        <v>36099</v>
      </c>
    </row>
    <row r="3852" spans="1:8" x14ac:dyDescent="0.3">
      <c r="A3852" t="s">
        <v>176</v>
      </c>
      <c r="B3852" t="s">
        <v>221</v>
      </c>
      <c r="C3852" s="32">
        <v>71871</v>
      </c>
      <c r="D3852" s="1">
        <v>45292</v>
      </c>
      <c r="E3852" s="32">
        <v>2024</v>
      </c>
      <c r="F3852" s="32">
        <v>1</v>
      </c>
      <c r="G3852" s="32">
        <v>14014</v>
      </c>
      <c r="H3852" s="32">
        <v>85885</v>
      </c>
    </row>
    <row r="3853" spans="1:8" x14ac:dyDescent="0.3">
      <c r="A3853" t="s">
        <v>176</v>
      </c>
      <c r="B3853" t="s">
        <v>222</v>
      </c>
      <c r="C3853" s="32">
        <v>90368</v>
      </c>
      <c r="D3853" s="1">
        <v>45566</v>
      </c>
      <c r="E3853" s="32">
        <v>2024</v>
      </c>
      <c r="F3853" s="32">
        <v>10</v>
      </c>
      <c r="G3853" s="32">
        <v>14437</v>
      </c>
      <c r="H3853" s="32">
        <v>104805</v>
      </c>
    </row>
    <row r="3854" spans="1:8" x14ac:dyDescent="0.3">
      <c r="A3854" t="s">
        <v>176</v>
      </c>
      <c r="B3854" t="s">
        <v>223</v>
      </c>
      <c r="C3854" s="32">
        <v>82038</v>
      </c>
      <c r="D3854" s="1">
        <v>45597</v>
      </c>
      <c r="E3854" s="32">
        <v>2024</v>
      </c>
      <c r="F3854" s="32">
        <v>11</v>
      </c>
      <c r="G3854" s="32">
        <v>50704</v>
      </c>
      <c r="H3854" s="32">
        <v>132742</v>
      </c>
    </row>
    <row r="3855" spans="1:8" x14ac:dyDescent="0.3">
      <c r="A3855" t="s">
        <v>176</v>
      </c>
      <c r="B3855" t="s">
        <v>224</v>
      </c>
      <c r="C3855" s="32">
        <v>85019</v>
      </c>
      <c r="D3855" s="1">
        <v>45627</v>
      </c>
      <c r="E3855" s="32">
        <v>2024</v>
      </c>
      <c r="F3855" s="32">
        <v>12</v>
      </c>
      <c r="G3855" s="32">
        <v>19346</v>
      </c>
      <c r="H3855" s="32">
        <v>104365</v>
      </c>
    </row>
    <row r="3856" spans="1:8" x14ac:dyDescent="0.3">
      <c r="A3856" t="s">
        <v>176</v>
      </c>
      <c r="B3856" t="s">
        <v>225</v>
      </c>
      <c r="C3856" s="32">
        <v>66466</v>
      </c>
      <c r="D3856" s="1">
        <v>45323</v>
      </c>
      <c r="E3856" s="32">
        <v>2024</v>
      </c>
      <c r="F3856" s="32">
        <v>2</v>
      </c>
      <c r="G3856" s="32">
        <v>20783</v>
      </c>
      <c r="H3856" s="32">
        <v>87249</v>
      </c>
    </row>
    <row r="3857" spans="1:8" x14ac:dyDescent="0.3">
      <c r="A3857" t="s">
        <v>176</v>
      </c>
      <c r="B3857" t="s">
        <v>226</v>
      </c>
      <c r="C3857" s="32">
        <v>68942</v>
      </c>
      <c r="D3857" s="1">
        <v>45352</v>
      </c>
      <c r="E3857" s="32">
        <v>2024</v>
      </c>
      <c r="F3857" s="32">
        <v>3</v>
      </c>
      <c r="G3857" s="32">
        <v>25726</v>
      </c>
      <c r="H3857" s="32">
        <v>94668</v>
      </c>
    </row>
    <row r="3858" spans="1:8" x14ac:dyDescent="0.3">
      <c r="A3858" t="s">
        <v>176</v>
      </c>
      <c r="B3858" t="s">
        <v>227</v>
      </c>
      <c r="C3858" s="32">
        <v>71331</v>
      </c>
      <c r="D3858" s="1">
        <v>45383</v>
      </c>
      <c r="E3858" s="32">
        <v>2024</v>
      </c>
      <c r="F3858" s="32">
        <v>4</v>
      </c>
      <c r="G3858" s="32">
        <v>34453</v>
      </c>
      <c r="H3858" s="32">
        <v>105784</v>
      </c>
    </row>
    <row r="3859" spans="1:8" x14ac:dyDescent="0.3">
      <c r="A3859" t="s">
        <v>176</v>
      </c>
      <c r="B3859" t="s">
        <v>228</v>
      </c>
      <c r="C3859" s="32">
        <v>63117</v>
      </c>
      <c r="D3859" s="1">
        <v>45413</v>
      </c>
      <c r="E3859" s="32">
        <v>2024</v>
      </c>
      <c r="F3859" s="32">
        <v>5</v>
      </c>
      <c r="G3859" s="32">
        <v>13183</v>
      </c>
      <c r="H3859" s="32">
        <v>76300</v>
      </c>
    </row>
    <row r="3860" spans="1:8" x14ac:dyDescent="0.3">
      <c r="A3860" t="s">
        <v>176</v>
      </c>
      <c r="B3860" t="s">
        <v>229</v>
      </c>
      <c r="C3860" s="32">
        <v>60100</v>
      </c>
      <c r="D3860" s="1">
        <v>45444</v>
      </c>
      <c r="E3860" s="32">
        <v>2024</v>
      </c>
      <c r="F3860" s="32">
        <v>6</v>
      </c>
      <c r="G3860" s="32">
        <v>24337</v>
      </c>
      <c r="H3860" s="32">
        <v>84437</v>
      </c>
    </row>
    <row r="3861" spans="1:8" x14ac:dyDescent="0.3">
      <c r="A3861" t="s">
        <v>176</v>
      </c>
      <c r="B3861" t="s">
        <v>230</v>
      </c>
      <c r="C3861" s="32">
        <v>66203</v>
      </c>
      <c r="D3861" s="1">
        <v>45474</v>
      </c>
      <c r="E3861" s="32">
        <v>2024</v>
      </c>
      <c r="F3861" s="32">
        <v>7</v>
      </c>
      <c r="G3861" s="32">
        <v>12066</v>
      </c>
      <c r="H3861" s="32">
        <v>78269</v>
      </c>
    </row>
    <row r="3862" spans="1:8" x14ac:dyDescent="0.3">
      <c r="A3862" t="s">
        <v>176</v>
      </c>
      <c r="B3862" t="s">
        <v>231</v>
      </c>
      <c r="C3862" s="32">
        <v>78649</v>
      </c>
      <c r="D3862" s="1">
        <v>45505</v>
      </c>
      <c r="E3862" s="32">
        <v>2024</v>
      </c>
      <c r="F3862" s="32">
        <v>8</v>
      </c>
      <c r="G3862" s="32">
        <v>16028</v>
      </c>
      <c r="H3862" s="32">
        <v>94677</v>
      </c>
    </row>
    <row r="3863" spans="1:8" x14ac:dyDescent="0.3">
      <c r="A3863" t="s">
        <v>176</v>
      </c>
      <c r="B3863" t="s">
        <v>232</v>
      </c>
      <c r="C3863" s="32">
        <v>73164</v>
      </c>
      <c r="D3863" s="1">
        <v>45536</v>
      </c>
      <c r="E3863" s="32">
        <v>2024</v>
      </c>
      <c r="F3863" s="32">
        <v>9</v>
      </c>
      <c r="G3863" s="32">
        <v>14172</v>
      </c>
      <c r="H3863" s="32">
        <v>87336</v>
      </c>
    </row>
    <row r="3864" spans="1:8" x14ac:dyDescent="0.3">
      <c r="A3864" t="s">
        <v>176</v>
      </c>
      <c r="B3864" t="s">
        <v>233</v>
      </c>
      <c r="C3864" s="32">
        <v>70324</v>
      </c>
      <c r="D3864" s="1">
        <v>45658</v>
      </c>
      <c r="E3864" s="32">
        <v>2025</v>
      </c>
      <c r="F3864" s="32">
        <v>1</v>
      </c>
      <c r="G3864" s="32">
        <v>17963</v>
      </c>
      <c r="H3864" s="32">
        <v>88287</v>
      </c>
    </row>
    <row r="3865" spans="1:8" x14ac:dyDescent="0.3">
      <c r="A3865" t="s">
        <v>176</v>
      </c>
      <c r="B3865" t="s">
        <v>234</v>
      </c>
      <c r="C3865" s="32">
        <v>85521</v>
      </c>
      <c r="D3865" s="1">
        <v>45931</v>
      </c>
      <c r="E3865" s="32">
        <v>2025</v>
      </c>
      <c r="F3865" s="32">
        <v>10</v>
      </c>
      <c r="G3865" s="32">
        <v>21372</v>
      </c>
      <c r="H3865" s="32">
        <v>106893</v>
      </c>
    </row>
    <row r="3866" spans="1:8" x14ac:dyDescent="0.3">
      <c r="A3866" t="s">
        <v>176</v>
      </c>
      <c r="B3866" t="s">
        <v>235</v>
      </c>
      <c r="C3866" s="32">
        <v>75560</v>
      </c>
      <c r="D3866" s="1">
        <v>45689</v>
      </c>
      <c r="E3866" s="32">
        <v>2025</v>
      </c>
      <c r="F3866" s="32">
        <v>2</v>
      </c>
      <c r="G3866" s="32">
        <v>21284</v>
      </c>
      <c r="H3866" s="32">
        <v>96844</v>
      </c>
    </row>
    <row r="3867" spans="1:8" x14ac:dyDescent="0.3">
      <c r="A3867" t="s">
        <v>176</v>
      </c>
      <c r="B3867" t="s">
        <v>236</v>
      </c>
      <c r="C3867" s="32">
        <v>86613</v>
      </c>
      <c r="D3867" s="1">
        <v>45717</v>
      </c>
      <c r="E3867" s="32">
        <v>2025</v>
      </c>
      <c r="F3867" s="32">
        <v>3</v>
      </c>
      <c r="G3867" s="32">
        <v>21298</v>
      </c>
      <c r="H3867" s="32">
        <v>107911</v>
      </c>
    </row>
    <row r="3868" spans="1:8" x14ac:dyDescent="0.3">
      <c r="A3868" t="s">
        <v>176</v>
      </c>
      <c r="B3868" t="s">
        <v>237</v>
      </c>
      <c r="C3868" s="32">
        <v>96308</v>
      </c>
      <c r="D3868" s="1">
        <v>45748</v>
      </c>
      <c r="E3868" s="32">
        <v>2025</v>
      </c>
      <c r="F3868" s="32">
        <v>4</v>
      </c>
      <c r="G3868" s="32">
        <v>31092</v>
      </c>
      <c r="H3868" s="32">
        <v>127400</v>
      </c>
    </row>
    <row r="3869" spans="1:8" x14ac:dyDescent="0.3">
      <c r="A3869" t="s">
        <v>176</v>
      </c>
      <c r="B3869" t="s">
        <v>238</v>
      </c>
      <c r="C3869" s="32">
        <v>83663</v>
      </c>
      <c r="D3869" s="1">
        <v>45778</v>
      </c>
      <c r="E3869" s="32">
        <v>2025</v>
      </c>
      <c r="F3869" s="32">
        <v>5</v>
      </c>
      <c r="G3869" s="32">
        <v>24338</v>
      </c>
      <c r="H3869" s="32">
        <v>108001</v>
      </c>
    </row>
    <row r="3870" spans="1:8" x14ac:dyDescent="0.3">
      <c r="A3870" t="s">
        <v>176</v>
      </c>
      <c r="B3870" t="s">
        <v>239</v>
      </c>
      <c r="C3870" s="32">
        <v>91021</v>
      </c>
      <c r="D3870" s="1">
        <v>45809</v>
      </c>
      <c r="E3870" s="32">
        <v>2025</v>
      </c>
      <c r="F3870" s="32">
        <v>6</v>
      </c>
      <c r="G3870" s="32">
        <v>13772</v>
      </c>
      <c r="H3870" s="32">
        <v>104793</v>
      </c>
    </row>
    <row r="3871" spans="1:8" x14ac:dyDescent="0.3">
      <c r="A3871" t="s">
        <v>176</v>
      </c>
      <c r="B3871" t="s">
        <v>240</v>
      </c>
      <c r="C3871" s="32">
        <v>90337</v>
      </c>
      <c r="D3871" s="1">
        <v>45839</v>
      </c>
      <c r="E3871" s="32">
        <v>2025</v>
      </c>
      <c r="F3871" s="32">
        <v>7</v>
      </c>
      <c r="G3871" s="32">
        <v>20194</v>
      </c>
      <c r="H3871" s="32">
        <v>110531</v>
      </c>
    </row>
    <row r="3872" spans="1:8" x14ac:dyDescent="0.3">
      <c r="A3872" t="s">
        <v>176</v>
      </c>
      <c r="B3872" t="s">
        <v>241</v>
      </c>
      <c r="C3872" s="32">
        <v>88045</v>
      </c>
      <c r="D3872" s="1">
        <v>45870</v>
      </c>
      <c r="E3872" s="32">
        <v>2025</v>
      </c>
      <c r="F3872" s="32">
        <v>8</v>
      </c>
      <c r="G3872" s="32">
        <v>19926</v>
      </c>
      <c r="H3872" s="32">
        <v>107971</v>
      </c>
    </row>
    <row r="3873" spans="1:8" x14ac:dyDescent="0.3">
      <c r="A3873" t="s">
        <v>176</v>
      </c>
      <c r="B3873" t="s">
        <v>242</v>
      </c>
      <c r="C3873" s="32">
        <v>88204</v>
      </c>
      <c r="D3873" s="1">
        <v>45901</v>
      </c>
      <c r="E3873" s="32">
        <v>2025</v>
      </c>
      <c r="F3873" s="32">
        <v>9</v>
      </c>
      <c r="G3873" s="32">
        <v>15837</v>
      </c>
      <c r="H3873" s="32">
        <v>104041</v>
      </c>
    </row>
    <row r="3874" spans="1:8" x14ac:dyDescent="0.3">
      <c r="A3874" t="s">
        <v>177</v>
      </c>
      <c r="B3874" t="s">
        <v>221</v>
      </c>
      <c r="C3874" s="32">
        <v>556</v>
      </c>
      <c r="D3874" s="1">
        <v>45292</v>
      </c>
      <c r="E3874" s="32">
        <v>2024</v>
      </c>
      <c r="F3874" s="32">
        <v>1</v>
      </c>
      <c r="G3874" s="32">
        <v>1258</v>
      </c>
      <c r="H3874" s="32">
        <v>1814</v>
      </c>
    </row>
    <row r="3875" spans="1:8" x14ac:dyDescent="0.3">
      <c r="A3875" t="s">
        <v>177</v>
      </c>
      <c r="B3875" t="s">
        <v>222</v>
      </c>
      <c r="C3875" s="32">
        <v>752</v>
      </c>
      <c r="D3875" s="1">
        <v>45566</v>
      </c>
      <c r="E3875" s="32">
        <v>2024</v>
      </c>
      <c r="F3875" s="32">
        <v>10</v>
      </c>
      <c r="G3875" s="32">
        <v>966</v>
      </c>
      <c r="H3875" s="32">
        <v>1718</v>
      </c>
    </row>
    <row r="3876" spans="1:8" x14ac:dyDescent="0.3">
      <c r="A3876" t="s">
        <v>177</v>
      </c>
      <c r="B3876" t="s">
        <v>223</v>
      </c>
      <c r="C3876" s="32">
        <v>604</v>
      </c>
      <c r="D3876" s="1">
        <v>45597</v>
      </c>
      <c r="E3876" s="32">
        <v>2024</v>
      </c>
      <c r="F3876" s="32">
        <v>11</v>
      </c>
      <c r="G3876" s="32">
        <v>1317</v>
      </c>
      <c r="H3876" s="32">
        <v>1921</v>
      </c>
    </row>
    <row r="3877" spans="1:8" x14ac:dyDescent="0.3">
      <c r="A3877" t="s">
        <v>177</v>
      </c>
      <c r="B3877" t="s">
        <v>224</v>
      </c>
      <c r="C3877" s="32">
        <v>689</v>
      </c>
      <c r="D3877" s="1">
        <v>45627</v>
      </c>
      <c r="E3877" s="32">
        <v>2024</v>
      </c>
      <c r="F3877" s="32">
        <v>12</v>
      </c>
      <c r="G3877" s="32">
        <v>1065</v>
      </c>
      <c r="H3877" s="32">
        <v>1754</v>
      </c>
    </row>
    <row r="3878" spans="1:8" x14ac:dyDescent="0.3">
      <c r="A3878" t="s">
        <v>177</v>
      </c>
      <c r="B3878" t="s">
        <v>225</v>
      </c>
      <c r="C3878" s="32">
        <v>831</v>
      </c>
      <c r="D3878" s="1">
        <v>45323</v>
      </c>
      <c r="E3878" s="32">
        <v>2024</v>
      </c>
      <c r="F3878" s="32">
        <v>2</v>
      </c>
      <c r="G3878" s="32">
        <v>2566</v>
      </c>
      <c r="H3878" s="32">
        <v>3397</v>
      </c>
    </row>
    <row r="3879" spans="1:8" x14ac:dyDescent="0.3">
      <c r="A3879" t="s">
        <v>177</v>
      </c>
      <c r="B3879" t="s">
        <v>226</v>
      </c>
      <c r="C3879" s="32">
        <v>678</v>
      </c>
      <c r="D3879" s="1">
        <v>45352</v>
      </c>
      <c r="E3879" s="32">
        <v>2024</v>
      </c>
      <c r="F3879" s="32">
        <v>3</v>
      </c>
      <c r="G3879" s="32">
        <v>2173</v>
      </c>
      <c r="H3879" s="32">
        <v>2851</v>
      </c>
    </row>
    <row r="3880" spans="1:8" x14ac:dyDescent="0.3">
      <c r="A3880" t="s">
        <v>177</v>
      </c>
      <c r="B3880" t="s">
        <v>227</v>
      </c>
      <c r="C3880" s="32">
        <v>755</v>
      </c>
      <c r="D3880" s="1">
        <v>45383</v>
      </c>
      <c r="E3880" s="32">
        <v>2024</v>
      </c>
      <c r="F3880" s="32">
        <v>4</v>
      </c>
      <c r="G3880" s="32">
        <v>1126</v>
      </c>
      <c r="H3880" s="32">
        <v>1881</v>
      </c>
    </row>
    <row r="3881" spans="1:8" x14ac:dyDescent="0.3">
      <c r="A3881" t="s">
        <v>177</v>
      </c>
      <c r="B3881" t="s">
        <v>228</v>
      </c>
      <c r="C3881" s="32">
        <v>928</v>
      </c>
      <c r="D3881" s="1">
        <v>45413</v>
      </c>
      <c r="E3881" s="32">
        <v>2024</v>
      </c>
      <c r="F3881" s="32">
        <v>5</v>
      </c>
      <c r="G3881" s="32">
        <v>1372</v>
      </c>
      <c r="H3881" s="32">
        <v>2300</v>
      </c>
    </row>
    <row r="3882" spans="1:8" x14ac:dyDescent="0.3">
      <c r="A3882" t="s">
        <v>177</v>
      </c>
      <c r="B3882" t="s">
        <v>229</v>
      </c>
      <c r="C3882" s="32">
        <v>555</v>
      </c>
      <c r="D3882" s="1">
        <v>45444</v>
      </c>
      <c r="E3882" s="32">
        <v>2024</v>
      </c>
      <c r="F3882" s="32">
        <v>6</v>
      </c>
      <c r="G3882" s="32">
        <v>759</v>
      </c>
      <c r="H3882" s="32">
        <v>1314</v>
      </c>
    </row>
    <row r="3883" spans="1:8" x14ac:dyDescent="0.3">
      <c r="A3883" t="s">
        <v>177</v>
      </c>
      <c r="B3883" t="s">
        <v>230</v>
      </c>
      <c r="C3883" s="32">
        <v>639</v>
      </c>
      <c r="D3883" s="1">
        <v>45474</v>
      </c>
      <c r="E3883" s="32">
        <v>2024</v>
      </c>
      <c r="F3883" s="32">
        <v>7</v>
      </c>
      <c r="G3883" s="32">
        <v>1239</v>
      </c>
      <c r="H3883" s="32">
        <v>1878</v>
      </c>
    </row>
    <row r="3884" spans="1:8" x14ac:dyDescent="0.3">
      <c r="A3884" t="s">
        <v>177</v>
      </c>
      <c r="B3884" t="s">
        <v>231</v>
      </c>
      <c r="C3884" s="32">
        <v>523</v>
      </c>
      <c r="D3884" s="1">
        <v>45505</v>
      </c>
      <c r="E3884" s="32">
        <v>2024</v>
      </c>
      <c r="F3884" s="32">
        <v>8</v>
      </c>
      <c r="G3884" s="32">
        <v>1173</v>
      </c>
      <c r="H3884" s="32">
        <v>1696</v>
      </c>
    </row>
    <row r="3885" spans="1:8" x14ac:dyDescent="0.3">
      <c r="A3885" t="s">
        <v>177</v>
      </c>
      <c r="B3885" t="s">
        <v>232</v>
      </c>
      <c r="C3885" s="32">
        <v>565</v>
      </c>
      <c r="D3885" s="1">
        <v>45536</v>
      </c>
      <c r="E3885" s="32">
        <v>2024</v>
      </c>
      <c r="F3885" s="32">
        <v>9</v>
      </c>
      <c r="G3885" s="32">
        <v>1519</v>
      </c>
      <c r="H3885" s="32">
        <v>2084</v>
      </c>
    </row>
    <row r="3886" spans="1:8" x14ac:dyDescent="0.3">
      <c r="A3886" t="s">
        <v>177</v>
      </c>
      <c r="B3886" t="s">
        <v>233</v>
      </c>
      <c r="C3886" s="32">
        <v>160</v>
      </c>
      <c r="D3886" s="1">
        <v>45658</v>
      </c>
      <c r="E3886" s="32">
        <v>2025</v>
      </c>
      <c r="F3886" s="32">
        <v>1</v>
      </c>
      <c r="G3886" s="32">
        <v>1206</v>
      </c>
      <c r="H3886" s="32">
        <v>1366</v>
      </c>
    </row>
    <row r="3887" spans="1:8" x14ac:dyDescent="0.3">
      <c r="A3887" t="s">
        <v>177</v>
      </c>
      <c r="B3887" t="s">
        <v>234</v>
      </c>
      <c r="C3887" s="32">
        <v>710</v>
      </c>
      <c r="D3887" s="1">
        <v>45931</v>
      </c>
      <c r="E3887" s="32">
        <v>2025</v>
      </c>
      <c r="F3887" s="32">
        <v>10</v>
      </c>
      <c r="G3887" s="32">
        <v>1178</v>
      </c>
      <c r="H3887" s="32">
        <v>1888</v>
      </c>
    </row>
    <row r="3888" spans="1:8" x14ac:dyDescent="0.3">
      <c r="A3888" t="s">
        <v>177</v>
      </c>
      <c r="B3888" t="s">
        <v>235</v>
      </c>
      <c r="C3888" s="32">
        <v>265</v>
      </c>
      <c r="D3888" s="1">
        <v>45689</v>
      </c>
      <c r="E3888" s="32">
        <v>2025</v>
      </c>
      <c r="F3888" s="32">
        <v>2</v>
      </c>
      <c r="G3888" s="32">
        <v>2010</v>
      </c>
      <c r="H3888" s="32">
        <v>2275</v>
      </c>
    </row>
    <row r="3889" spans="1:8" x14ac:dyDescent="0.3">
      <c r="A3889" t="s">
        <v>177</v>
      </c>
      <c r="B3889" t="s">
        <v>236</v>
      </c>
      <c r="C3889" s="32">
        <v>1320</v>
      </c>
      <c r="D3889" s="1">
        <v>45717</v>
      </c>
      <c r="E3889" s="32">
        <v>2025</v>
      </c>
      <c r="F3889" s="32">
        <v>3</v>
      </c>
      <c r="G3889" s="32">
        <v>1864</v>
      </c>
      <c r="H3889" s="32">
        <v>3184</v>
      </c>
    </row>
    <row r="3890" spans="1:8" x14ac:dyDescent="0.3">
      <c r="A3890" t="s">
        <v>177</v>
      </c>
      <c r="B3890" t="s">
        <v>237</v>
      </c>
      <c r="C3890" s="32">
        <v>354</v>
      </c>
      <c r="D3890" s="1">
        <v>45748</v>
      </c>
      <c r="E3890" s="32">
        <v>2025</v>
      </c>
      <c r="F3890" s="32">
        <v>4</v>
      </c>
      <c r="G3890" s="32">
        <v>2019</v>
      </c>
      <c r="H3890" s="32">
        <v>2373</v>
      </c>
    </row>
    <row r="3891" spans="1:8" x14ac:dyDescent="0.3">
      <c r="A3891" t="s">
        <v>177</v>
      </c>
      <c r="B3891" t="s">
        <v>238</v>
      </c>
      <c r="C3891" s="32">
        <v>635</v>
      </c>
      <c r="D3891" s="1">
        <v>45778</v>
      </c>
      <c r="E3891" s="32">
        <v>2025</v>
      </c>
      <c r="F3891" s="32">
        <v>5</v>
      </c>
      <c r="G3891" s="32">
        <v>1326</v>
      </c>
      <c r="H3891" s="32">
        <v>1961</v>
      </c>
    </row>
    <row r="3892" spans="1:8" x14ac:dyDescent="0.3">
      <c r="A3892" t="s">
        <v>177</v>
      </c>
      <c r="B3892" t="s">
        <v>239</v>
      </c>
      <c r="C3892" s="32">
        <v>173</v>
      </c>
      <c r="D3892" s="1">
        <v>45809</v>
      </c>
      <c r="E3892" s="32">
        <v>2025</v>
      </c>
      <c r="F3892" s="32">
        <v>6</v>
      </c>
      <c r="G3892" s="32">
        <v>1439</v>
      </c>
      <c r="H3892" s="32">
        <v>1612</v>
      </c>
    </row>
    <row r="3893" spans="1:8" x14ac:dyDescent="0.3">
      <c r="A3893" t="s">
        <v>177</v>
      </c>
      <c r="B3893" t="s">
        <v>240</v>
      </c>
      <c r="C3893" s="32">
        <v>152</v>
      </c>
      <c r="D3893" s="1">
        <v>45839</v>
      </c>
      <c r="E3893" s="32">
        <v>2025</v>
      </c>
      <c r="F3893" s="32">
        <v>7</v>
      </c>
      <c r="G3893" s="32">
        <v>1228</v>
      </c>
      <c r="H3893" s="32">
        <v>1380</v>
      </c>
    </row>
    <row r="3894" spans="1:8" x14ac:dyDescent="0.3">
      <c r="A3894" t="s">
        <v>177</v>
      </c>
      <c r="B3894" t="s">
        <v>241</v>
      </c>
      <c r="C3894" s="32">
        <v>265</v>
      </c>
      <c r="D3894" s="1">
        <v>45870</v>
      </c>
      <c r="E3894" s="32">
        <v>2025</v>
      </c>
      <c r="F3894" s="32">
        <v>8</v>
      </c>
      <c r="G3894" s="32">
        <v>1691</v>
      </c>
      <c r="H3894" s="32">
        <v>1956</v>
      </c>
    </row>
    <row r="3895" spans="1:8" x14ac:dyDescent="0.3">
      <c r="A3895" t="s">
        <v>177</v>
      </c>
      <c r="B3895" t="s">
        <v>242</v>
      </c>
      <c r="C3895" s="32">
        <v>235</v>
      </c>
      <c r="D3895" s="1">
        <v>45901</v>
      </c>
      <c r="E3895" s="32">
        <v>2025</v>
      </c>
      <c r="F3895" s="32">
        <v>9</v>
      </c>
      <c r="G3895" s="32">
        <v>1801</v>
      </c>
      <c r="H3895" s="32">
        <v>2036</v>
      </c>
    </row>
    <row r="3896" spans="1:8" x14ac:dyDescent="0.3">
      <c r="A3896" t="s">
        <v>178</v>
      </c>
      <c r="B3896" t="s">
        <v>221</v>
      </c>
      <c r="C3896" s="32">
        <v>556</v>
      </c>
      <c r="D3896" s="1">
        <v>45292</v>
      </c>
      <c r="E3896" s="32">
        <v>2024</v>
      </c>
      <c r="F3896" s="32">
        <v>1</v>
      </c>
      <c r="G3896" s="32">
        <v>9156</v>
      </c>
      <c r="H3896" s="32">
        <v>9712</v>
      </c>
    </row>
    <row r="3897" spans="1:8" x14ac:dyDescent="0.3">
      <c r="A3897" t="s">
        <v>178</v>
      </c>
      <c r="B3897" t="s">
        <v>222</v>
      </c>
      <c r="C3897" s="32">
        <v>2209</v>
      </c>
      <c r="D3897" s="1">
        <v>45566</v>
      </c>
      <c r="E3897" s="32">
        <v>2024</v>
      </c>
      <c r="F3897" s="32">
        <v>10</v>
      </c>
      <c r="G3897" s="32">
        <v>10310</v>
      </c>
      <c r="H3897" s="32">
        <v>12519</v>
      </c>
    </row>
    <row r="3898" spans="1:8" x14ac:dyDescent="0.3">
      <c r="A3898" t="s">
        <v>178</v>
      </c>
      <c r="B3898" t="s">
        <v>223</v>
      </c>
      <c r="C3898" s="32">
        <v>2679</v>
      </c>
      <c r="D3898" s="1">
        <v>45597</v>
      </c>
      <c r="E3898" s="32">
        <v>2024</v>
      </c>
      <c r="F3898" s="32">
        <v>11</v>
      </c>
      <c r="G3898" s="32">
        <v>13453</v>
      </c>
      <c r="H3898" s="32">
        <v>16132</v>
      </c>
    </row>
    <row r="3899" spans="1:8" x14ac:dyDescent="0.3">
      <c r="A3899" t="s">
        <v>178</v>
      </c>
      <c r="B3899" t="s">
        <v>224</v>
      </c>
      <c r="C3899" s="32">
        <v>882</v>
      </c>
      <c r="D3899" s="1">
        <v>45627</v>
      </c>
      <c r="E3899" s="32">
        <v>2024</v>
      </c>
      <c r="F3899" s="32">
        <v>12</v>
      </c>
      <c r="G3899" s="32">
        <v>10186</v>
      </c>
      <c r="H3899" s="32">
        <v>11068</v>
      </c>
    </row>
    <row r="3900" spans="1:8" x14ac:dyDescent="0.3">
      <c r="A3900" t="s">
        <v>178</v>
      </c>
      <c r="B3900" t="s">
        <v>225</v>
      </c>
      <c r="C3900" s="32">
        <v>999</v>
      </c>
      <c r="D3900" s="1">
        <v>45323</v>
      </c>
      <c r="E3900" s="32">
        <v>2024</v>
      </c>
      <c r="F3900" s="32">
        <v>2</v>
      </c>
      <c r="G3900" s="32">
        <v>12256</v>
      </c>
      <c r="H3900" s="32">
        <v>13255</v>
      </c>
    </row>
    <row r="3901" spans="1:8" x14ac:dyDescent="0.3">
      <c r="A3901" t="s">
        <v>178</v>
      </c>
      <c r="B3901" t="s">
        <v>226</v>
      </c>
      <c r="C3901" s="32">
        <v>1657</v>
      </c>
      <c r="D3901" s="1">
        <v>45352</v>
      </c>
      <c r="E3901" s="32">
        <v>2024</v>
      </c>
      <c r="F3901" s="32">
        <v>3</v>
      </c>
      <c r="G3901" s="32">
        <v>12016</v>
      </c>
      <c r="H3901" s="32">
        <v>13673</v>
      </c>
    </row>
    <row r="3902" spans="1:8" x14ac:dyDescent="0.3">
      <c r="A3902" t="s">
        <v>178</v>
      </c>
      <c r="B3902" t="s">
        <v>227</v>
      </c>
      <c r="C3902" s="32">
        <v>1518</v>
      </c>
      <c r="D3902" s="1">
        <v>45383</v>
      </c>
      <c r="E3902" s="32">
        <v>2024</v>
      </c>
      <c r="F3902" s="32">
        <v>4</v>
      </c>
      <c r="G3902" s="32">
        <v>6701</v>
      </c>
      <c r="H3902" s="32">
        <v>8219</v>
      </c>
    </row>
    <row r="3903" spans="1:8" x14ac:dyDescent="0.3">
      <c r="A3903" t="s">
        <v>178</v>
      </c>
      <c r="B3903" t="s">
        <v>228</v>
      </c>
      <c r="C3903" s="32">
        <v>1504</v>
      </c>
      <c r="D3903" s="1">
        <v>45413</v>
      </c>
      <c r="E3903" s="32">
        <v>2024</v>
      </c>
      <c r="F3903" s="32">
        <v>5</v>
      </c>
      <c r="G3903" s="32">
        <v>4969</v>
      </c>
      <c r="H3903" s="32">
        <v>6473</v>
      </c>
    </row>
    <row r="3904" spans="1:8" x14ac:dyDescent="0.3">
      <c r="A3904" t="s">
        <v>178</v>
      </c>
      <c r="B3904" t="s">
        <v>229</v>
      </c>
      <c r="C3904" s="32">
        <v>790</v>
      </c>
      <c r="D3904" s="1">
        <v>45444</v>
      </c>
      <c r="E3904" s="32">
        <v>2024</v>
      </c>
      <c r="F3904" s="32">
        <v>6</v>
      </c>
      <c r="G3904" s="32">
        <v>10401</v>
      </c>
      <c r="H3904" s="32">
        <v>11191</v>
      </c>
    </row>
    <row r="3905" spans="1:8" x14ac:dyDescent="0.3">
      <c r="A3905" t="s">
        <v>178</v>
      </c>
      <c r="B3905" t="s">
        <v>230</v>
      </c>
      <c r="C3905" s="32">
        <v>1650</v>
      </c>
      <c r="D3905" s="1">
        <v>45474</v>
      </c>
      <c r="E3905" s="32">
        <v>2024</v>
      </c>
      <c r="F3905" s="32">
        <v>7</v>
      </c>
      <c r="G3905" s="32">
        <v>12716</v>
      </c>
      <c r="H3905" s="32">
        <v>14366</v>
      </c>
    </row>
    <row r="3906" spans="1:8" x14ac:dyDescent="0.3">
      <c r="A3906" t="s">
        <v>178</v>
      </c>
      <c r="B3906" t="s">
        <v>231</v>
      </c>
      <c r="C3906" s="32">
        <v>13048</v>
      </c>
      <c r="D3906" s="1">
        <v>45505</v>
      </c>
      <c r="E3906" s="32">
        <v>2024</v>
      </c>
      <c r="F3906" s="32">
        <v>8</v>
      </c>
      <c r="G3906" s="32">
        <v>7575</v>
      </c>
      <c r="H3906" s="32">
        <v>20623</v>
      </c>
    </row>
    <row r="3907" spans="1:8" x14ac:dyDescent="0.3">
      <c r="A3907" t="s">
        <v>178</v>
      </c>
      <c r="B3907" t="s">
        <v>232</v>
      </c>
      <c r="C3907" s="32">
        <v>2113</v>
      </c>
      <c r="D3907" s="1">
        <v>45536</v>
      </c>
      <c r="E3907" s="32">
        <v>2024</v>
      </c>
      <c r="F3907" s="32">
        <v>9</v>
      </c>
      <c r="G3907" s="32">
        <v>10121</v>
      </c>
      <c r="H3907" s="32">
        <v>12234</v>
      </c>
    </row>
    <row r="3908" spans="1:8" x14ac:dyDescent="0.3">
      <c r="A3908" t="s">
        <v>178</v>
      </c>
      <c r="B3908" t="s">
        <v>233</v>
      </c>
      <c r="C3908" s="32">
        <v>13382</v>
      </c>
      <c r="D3908" s="1">
        <v>45658</v>
      </c>
      <c r="E3908" s="32">
        <v>2025</v>
      </c>
      <c r="F3908" s="32">
        <v>1</v>
      </c>
      <c r="G3908" s="32">
        <v>6280</v>
      </c>
      <c r="H3908" s="32">
        <v>19662</v>
      </c>
    </row>
    <row r="3909" spans="1:8" x14ac:dyDescent="0.3">
      <c r="A3909" t="s">
        <v>178</v>
      </c>
      <c r="B3909" t="s">
        <v>234</v>
      </c>
      <c r="C3909" s="32">
        <v>14733</v>
      </c>
      <c r="D3909" s="1">
        <v>45931</v>
      </c>
      <c r="E3909" s="32">
        <v>2025</v>
      </c>
      <c r="F3909" s="32">
        <v>10</v>
      </c>
      <c r="G3909" s="32">
        <v>14672</v>
      </c>
      <c r="H3909" s="32">
        <v>29405</v>
      </c>
    </row>
    <row r="3910" spans="1:8" x14ac:dyDescent="0.3">
      <c r="A3910" t="s">
        <v>178</v>
      </c>
      <c r="B3910" t="s">
        <v>235</v>
      </c>
      <c r="C3910" s="32">
        <v>969</v>
      </c>
      <c r="D3910" s="1">
        <v>45689</v>
      </c>
      <c r="E3910" s="32">
        <v>2025</v>
      </c>
      <c r="F3910" s="32">
        <v>2</v>
      </c>
      <c r="G3910" s="32">
        <v>12311</v>
      </c>
      <c r="H3910" s="32">
        <v>13280</v>
      </c>
    </row>
    <row r="3911" spans="1:8" x14ac:dyDescent="0.3">
      <c r="A3911" t="s">
        <v>178</v>
      </c>
      <c r="B3911" t="s">
        <v>236</v>
      </c>
      <c r="C3911" s="32">
        <v>803</v>
      </c>
      <c r="D3911" s="1">
        <v>45717</v>
      </c>
      <c r="E3911" s="32">
        <v>2025</v>
      </c>
      <c r="F3911" s="32">
        <v>3</v>
      </c>
      <c r="G3911" s="32">
        <v>11317</v>
      </c>
      <c r="H3911" s="32">
        <v>12120</v>
      </c>
    </row>
    <row r="3912" spans="1:8" x14ac:dyDescent="0.3">
      <c r="A3912" t="s">
        <v>178</v>
      </c>
      <c r="B3912" t="s">
        <v>237</v>
      </c>
      <c r="C3912" s="32">
        <v>1228</v>
      </c>
      <c r="D3912" s="1">
        <v>45748</v>
      </c>
      <c r="E3912" s="32">
        <v>2025</v>
      </c>
      <c r="F3912" s="32">
        <v>4</v>
      </c>
      <c r="G3912" s="32">
        <v>9402</v>
      </c>
      <c r="H3912" s="32">
        <v>10630</v>
      </c>
    </row>
    <row r="3913" spans="1:8" x14ac:dyDescent="0.3">
      <c r="A3913" t="s">
        <v>178</v>
      </c>
      <c r="B3913" t="s">
        <v>238</v>
      </c>
      <c r="C3913" s="32">
        <v>14764</v>
      </c>
      <c r="D3913" s="1">
        <v>45778</v>
      </c>
      <c r="E3913" s="32">
        <v>2025</v>
      </c>
      <c r="F3913" s="32">
        <v>5</v>
      </c>
      <c r="G3913" s="32">
        <v>6620</v>
      </c>
      <c r="H3913" s="32">
        <v>21384</v>
      </c>
    </row>
    <row r="3914" spans="1:8" x14ac:dyDescent="0.3">
      <c r="A3914" t="s">
        <v>178</v>
      </c>
      <c r="B3914" t="s">
        <v>239</v>
      </c>
      <c r="C3914" s="32">
        <v>811</v>
      </c>
      <c r="D3914" s="1">
        <v>45809</v>
      </c>
      <c r="E3914" s="32">
        <v>2025</v>
      </c>
      <c r="F3914" s="32">
        <v>6</v>
      </c>
      <c r="G3914" s="32">
        <v>6558</v>
      </c>
      <c r="H3914" s="32">
        <v>7369</v>
      </c>
    </row>
    <row r="3915" spans="1:8" x14ac:dyDescent="0.3">
      <c r="A3915" t="s">
        <v>178</v>
      </c>
      <c r="B3915" t="s">
        <v>240</v>
      </c>
      <c r="C3915" s="32">
        <v>1107</v>
      </c>
      <c r="D3915" s="1">
        <v>45839</v>
      </c>
      <c r="E3915" s="32">
        <v>2025</v>
      </c>
      <c r="F3915" s="32">
        <v>7</v>
      </c>
      <c r="G3915" s="32">
        <v>7332</v>
      </c>
      <c r="H3915" s="32">
        <v>8439</v>
      </c>
    </row>
    <row r="3916" spans="1:8" x14ac:dyDescent="0.3">
      <c r="A3916" t="s">
        <v>178</v>
      </c>
      <c r="B3916" t="s">
        <v>241</v>
      </c>
      <c r="C3916" s="32">
        <v>897</v>
      </c>
      <c r="D3916" s="1">
        <v>45870</v>
      </c>
      <c r="E3916" s="32">
        <v>2025</v>
      </c>
      <c r="F3916" s="32">
        <v>8</v>
      </c>
      <c r="G3916" s="32">
        <v>7978</v>
      </c>
      <c r="H3916" s="32">
        <v>8875</v>
      </c>
    </row>
    <row r="3917" spans="1:8" x14ac:dyDescent="0.3">
      <c r="A3917" t="s">
        <v>178</v>
      </c>
      <c r="B3917" t="s">
        <v>242</v>
      </c>
      <c r="C3917" s="32">
        <v>1233</v>
      </c>
      <c r="D3917" s="1">
        <v>45901</v>
      </c>
      <c r="E3917" s="32">
        <v>2025</v>
      </c>
      <c r="F3917" s="32">
        <v>9</v>
      </c>
      <c r="G3917" s="32">
        <v>14936</v>
      </c>
      <c r="H3917" s="32">
        <v>16169</v>
      </c>
    </row>
    <row r="3918" spans="1:8" x14ac:dyDescent="0.3">
      <c r="A3918" t="s">
        <v>179</v>
      </c>
      <c r="B3918" t="s">
        <v>221</v>
      </c>
      <c r="C3918" s="32">
        <v>3297154</v>
      </c>
      <c r="D3918" s="1">
        <v>45292</v>
      </c>
      <c r="E3918" s="32">
        <v>2024</v>
      </c>
      <c r="F3918" s="32">
        <v>1</v>
      </c>
      <c r="G3918" s="32">
        <v>3379767</v>
      </c>
      <c r="H3918" s="32">
        <v>6676921</v>
      </c>
    </row>
    <row r="3919" spans="1:8" x14ac:dyDescent="0.3">
      <c r="A3919" t="s">
        <v>179</v>
      </c>
      <c r="B3919" t="s">
        <v>222</v>
      </c>
      <c r="C3919" s="32">
        <v>3265245</v>
      </c>
      <c r="D3919" s="1">
        <v>45566</v>
      </c>
      <c r="E3919" s="32">
        <v>2024</v>
      </c>
      <c r="F3919" s="32">
        <v>10</v>
      </c>
      <c r="G3919" s="32">
        <v>3769904</v>
      </c>
      <c r="H3919" s="32">
        <v>7035149</v>
      </c>
    </row>
    <row r="3920" spans="1:8" x14ac:dyDescent="0.3">
      <c r="A3920" t="s">
        <v>179</v>
      </c>
      <c r="B3920" t="s">
        <v>223</v>
      </c>
      <c r="C3920" s="32">
        <v>3418951</v>
      </c>
      <c r="D3920" s="1">
        <v>45597</v>
      </c>
      <c r="E3920" s="32">
        <v>2024</v>
      </c>
      <c r="F3920" s="32">
        <v>11</v>
      </c>
      <c r="G3920" s="32">
        <v>3193661</v>
      </c>
      <c r="H3920" s="32">
        <v>6612612</v>
      </c>
    </row>
    <row r="3921" spans="1:8" x14ac:dyDescent="0.3">
      <c r="A3921" t="s">
        <v>179</v>
      </c>
      <c r="B3921" t="s">
        <v>224</v>
      </c>
      <c r="C3921" s="32">
        <v>3610960</v>
      </c>
      <c r="D3921" s="1">
        <v>45627</v>
      </c>
      <c r="E3921" s="32">
        <v>2024</v>
      </c>
      <c r="F3921" s="32">
        <v>12</v>
      </c>
      <c r="G3921" s="32">
        <v>3609483</v>
      </c>
      <c r="H3921" s="32">
        <v>7220443</v>
      </c>
    </row>
    <row r="3922" spans="1:8" x14ac:dyDescent="0.3">
      <c r="A3922" t="s">
        <v>179</v>
      </c>
      <c r="B3922" t="s">
        <v>225</v>
      </c>
      <c r="C3922" s="32">
        <v>3416479</v>
      </c>
      <c r="D3922" s="1">
        <v>45323</v>
      </c>
      <c r="E3922" s="32">
        <v>2024</v>
      </c>
      <c r="F3922" s="32">
        <v>2</v>
      </c>
      <c r="G3922" s="32">
        <v>3679822</v>
      </c>
      <c r="H3922" s="32">
        <v>7096301</v>
      </c>
    </row>
    <row r="3923" spans="1:8" x14ac:dyDescent="0.3">
      <c r="A3923" t="s">
        <v>179</v>
      </c>
      <c r="B3923" t="s">
        <v>226</v>
      </c>
      <c r="C3923" s="32">
        <v>3421173</v>
      </c>
      <c r="D3923" s="1">
        <v>45352</v>
      </c>
      <c r="E3923" s="32">
        <v>2024</v>
      </c>
      <c r="F3923" s="32">
        <v>3</v>
      </c>
      <c r="G3923" s="32">
        <v>4655724</v>
      </c>
      <c r="H3923" s="32">
        <v>8076897</v>
      </c>
    </row>
    <row r="3924" spans="1:8" x14ac:dyDescent="0.3">
      <c r="A3924" t="s">
        <v>179</v>
      </c>
      <c r="B3924" t="s">
        <v>227</v>
      </c>
      <c r="C3924" s="32">
        <v>4146057</v>
      </c>
      <c r="D3924" s="1">
        <v>45383</v>
      </c>
      <c r="E3924" s="32">
        <v>2024</v>
      </c>
      <c r="F3924" s="32">
        <v>4</v>
      </c>
      <c r="G3924" s="32">
        <v>4002643</v>
      </c>
      <c r="H3924" s="32">
        <v>8148700</v>
      </c>
    </row>
    <row r="3925" spans="1:8" x14ac:dyDescent="0.3">
      <c r="A3925" t="s">
        <v>179</v>
      </c>
      <c r="B3925" t="s">
        <v>228</v>
      </c>
      <c r="C3925" s="32">
        <v>3552592</v>
      </c>
      <c r="D3925" s="1">
        <v>45413</v>
      </c>
      <c r="E3925" s="32">
        <v>2024</v>
      </c>
      <c r="F3925" s="32">
        <v>5</v>
      </c>
      <c r="G3925" s="32">
        <v>4393917</v>
      </c>
      <c r="H3925" s="32">
        <v>7946509</v>
      </c>
    </row>
    <row r="3926" spans="1:8" x14ac:dyDescent="0.3">
      <c r="A3926" t="s">
        <v>179</v>
      </c>
      <c r="B3926" t="s">
        <v>229</v>
      </c>
      <c r="C3926" s="32">
        <v>4330423</v>
      </c>
      <c r="D3926" s="1">
        <v>45444</v>
      </c>
      <c r="E3926" s="32">
        <v>2024</v>
      </c>
      <c r="F3926" s="32">
        <v>6</v>
      </c>
      <c r="G3926" s="32">
        <v>4108282</v>
      </c>
      <c r="H3926" s="32">
        <v>8438705</v>
      </c>
    </row>
    <row r="3927" spans="1:8" x14ac:dyDescent="0.3">
      <c r="A3927" t="s">
        <v>179</v>
      </c>
      <c r="B3927" t="s">
        <v>230</v>
      </c>
      <c r="C3927" s="32">
        <v>4956736</v>
      </c>
      <c r="D3927" s="1">
        <v>45474</v>
      </c>
      <c r="E3927" s="32">
        <v>2024</v>
      </c>
      <c r="F3927" s="32">
        <v>7</v>
      </c>
      <c r="G3927" s="32">
        <v>2755258</v>
      </c>
      <c r="H3927" s="32">
        <v>7711994</v>
      </c>
    </row>
    <row r="3928" spans="1:8" x14ac:dyDescent="0.3">
      <c r="A3928" t="s">
        <v>179</v>
      </c>
      <c r="B3928" t="s">
        <v>231</v>
      </c>
      <c r="C3928" s="32">
        <v>3225159</v>
      </c>
      <c r="D3928" s="1">
        <v>45505</v>
      </c>
      <c r="E3928" s="32">
        <v>2024</v>
      </c>
      <c r="F3928" s="32">
        <v>8</v>
      </c>
      <c r="G3928" s="32">
        <v>4162964</v>
      </c>
      <c r="H3928" s="32">
        <v>7388123</v>
      </c>
    </row>
    <row r="3929" spans="1:8" x14ac:dyDescent="0.3">
      <c r="A3929" t="s">
        <v>179</v>
      </c>
      <c r="B3929" t="s">
        <v>232</v>
      </c>
      <c r="C3929" s="32">
        <v>2914429</v>
      </c>
      <c r="D3929" s="1">
        <v>45536</v>
      </c>
      <c r="E3929" s="32">
        <v>2024</v>
      </c>
      <c r="F3929" s="32">
        <v>9</v>
      </c>
      <c r="G3929" s="32">
        <v>4321221</v>
      </c>
      <c r="H3929" s="32">
        <v>7235650</v>
      </c>
    </row>
    <row r="3930" spans="1:8" x14ac:dyDescent="0.3">
      <c r="A3930" t="s">
        <v>179</v>
      </c>
      <c r="B3930" t="s">
        <v>233</v>
      </c>
      <c r="C3930" s="32">
        <v>4395406</v>
      </c>
      <c r="D3930" s="1">
        <v>45658</v>
      </c>
      <c r="E3930" s="32">
        <v>2025</v>
      </c>
      <c r="F3930" s="32">
        <v>1</v>
      </c>
      <c r="G3930" s="32">
        <v>3117844</v>
      </c>
      <c r="H3930" s="32">
        <v>7513250</v>
      </c>
    </row>
    <row r="3931" spans="1:8" x14ac:dyDescent="0.3">
      <c r="A3931" t="s">
        <v>179</v>
      </c>
      <c r="B3931" t="s">
        <v>234</v>
      </c>
      <c r="C3931" s="32">
        <v>2233379</v>
      </c>
      <c r="D3931" s="1">
        <v>45931</v>
      </c>
      <c r="E3931" s="32">
        <v>2025</v>
      </c>
      <c r="F3931" s="32">
        <v>10</v>
      </c>
      <c r="G3931" s="32">
        <v>4037446</v>
      </c>
      <c r="H3931" s="32">
        <v>6270825</v>
      </c>
    </row>
    <row r="3932" spans="1:8" x14ac:dyDescent="0.3">
      <c r="A3932" t="s">
        <v>179</v>
      </c>
      <c r="B3932" t="s">
        <v>235</v>
      </c>
      <c r="C3932" s="32">
        <v>3899953</v>
      </c>
      <c r="D3932" s="1">
        <v>45689</v>
      </c>
      <c r="E3932" s="32">
        <v>2025</v>
      </c>
      <c r="F3932" s="32">
        <v>2</v>
      </c>
      <c r="G3932" s="32">
        <v>3390408</v>
      </c>
      <c r="H3932" s="32">
        <v>7290361</v>
      </c>
    </row>
    <row r="3933" spans="1:8" x14ac:dyDescent="0.3">
      <c r="A3933" t="s">
        <v>179</v>
      </c>
      <c r="B3933" t="s">
        <v>236</v>
      </c>
      <c r="C3933" s="32">
        <v>2974351</v>
      </c>
      <c r="D3933" s="1">
        <v>45717</v>
      </c>
      <c r="E3933" s="32">
        <v>2025</v>
      </c>
      <c r="F3933" s="32">
        <v>3</v>
      </c>
      <c r="G3933" s="32">
        <v>3477195</v>
      </c>
      <c r="H3933" s="32">
        <v>6451546</v>
      </c>
    </row>
    <row r="3934" spans="1:8" x14ac:dyDescent="0.3">
      <c r="A3934" t="s">
        <v>179</v>
      </c>
      <c r="B3934" t="s">
        <v>237</v>
      </c>
      <c r="C3934" s="32">
        <v>3609643</v>
      </c>
      <c r="D3934" s="1">
        <v>45748</v>
      </c>
      <c r="E3934" s="32">
        <v>2025</v>
      </c>
      <c r="F3934" s="32">
        <v>4</v>
      </c>
      <c r="G3934" s="32">
        <v>4539429</v>
      </c>
      <c r="H3934" s="32">
        <v>8149072</v>
      </c>
    </row>
    <row r="3935" spans="1:8" x14ac:dyDescent="0.3">
      <c r="A3935" t="s">
        <v>179</v>
      </c>
      <c r="B3935" t="s">
        <v>238</v>
      </c>
      <c r="C3935" s="32">
        <v>3165150</v>
      </c>
      <c r="D3935" s="1">
        <v>45778</v>
      </c>
      <c r="E3935" s="32">
        <v>2025</v>
      </c>
      <c r="F3935" s="32">
        <v>5</v>
      </c>
      <c r="G3935" s="32">
        <v>3582469</v>
      </c>
      <c r="H3935" s="32">
        <v>6747619</v>
      </c>
    </row>
    <row r="3936" spans="1:8" x14ac:dyDescent="0.3">
      <c r="A3936" t="s">
        <v>179</v>
      </c>
      <c r="B3936" t="s">
        <v>239</v>
      </c>
      <c r="C3936" s="32">
        <v>3001803</v>
      </c>
      <c r="D3936" s="1">
        <v>45809</v>
      </c>
      <c r="E3936" s="32">
        <v>2025</v>
      </c>
      <c r="F3936" s="32">
        <v>6</v>
      </c>
      <c r="G3936" s="32">
        <v>3121787</v>
      </c>
      <c r="H3936" s="32">
        <v>6123590</v>
      </c>
    </row>
    <row r="3937" spans="1:8" x14ac:dyDescent="0.3">
      <c r="A3937" t="s">
        <v>179</v>
      </c>
      <c r="B3937" t="s">
        <v>240</v>
      </c>
      <c r="C3937" s="32">
        <v>3423648</v>
      </c>
      <c r="D3937" s="1">
        <v>45839</v>
      </c>
      <c r="E3937" s="32">
        <v>2025</v>
      </c>
      <c r="F3937" s="32">
        <v>7</v>
      </c>
      <c r="G3937" s="32">
        <v>3049603</v>
      </c>
      <c r="H3937" s="32">
        <v>6473251</v>
      </c>
    </row>
    <row r="3938" spans="1:8" x14ac:dyDescent="0.3">
      <c r="A3938" t="s">
        <v>179</v>
      </c>
      <c r="B3938" t="s">
        <v>241</v>
      </c>
      <c r="C3938" s="32">
        <v>2335639</v>
      </c>
      <c r="D3938" s="1">
        <v>45870</v>
      </c>
      <c r="E3938" s="32">
        <v>2025</v>
      </c>
      <c r="F3938" s="32">
        <v>8</v>
      </c>
      <c r="G3938" s="32">
        <v>3738515</v>
      </c>
      <c r="H3938" s="32">
        <v>6074154</v>
      </c>
    </row>
    <row r="3939" spans="1:8" x14ac:dyDescent="0.3">
      <c r="A3939" t="s">
        <v>179</v>
      </c>
      <c r="B3939" t="s">
        <v>242</v>
      </c>
      <c r="C3939" s="32">
        <v>2743553</v>
      </c>
      <c r="D3939" s="1">
        <v>45901</v>
      </c>
      <c r="E3939" s="32">
        <v>2025</v>
      </c>
      <c r="F3939" s="32">
        <v>9</v>
      </c>
      <c r="G3939" s="32">
        <v>2975375</v>
      </c>
      <c r="H3939" s="32">
        <v>5718928</v>
      </c>
    </row>
    <row r="3940" spans="1:8" x14ac:dyDescent="0.3">
      <c r="A3940" t="s">
        <v>180</v>
      </c>
      <c r="B3940" t="s">
        <v>221</v>
      </c>
      <c r="C3940" s="32">
        <v>463428</v>
      </c>
      <c r="D3940" s="1">
        <v>45292</v>
      </c>
      <c r="E3940" s="32">
        <v>2024</v>
      </c>
      <c r="F3940" s="32">
        <v>1</v>
      </c>
      <c r="G3940" s="32">
        <v>27484</v>
      </c>
      <c r="H3940" s="32">
        <v>490912</v>
      </c>
    </row>
    <row r="3941" spans="1:8" x14ac:dyDescent="0.3">
      <c r="A3941" t="s">
        <v>180</v>
      </c>
      <c r="B3941" t="s">
        <v>222</v>
      </c>
      <c r="C3941" s="32">
        <v>614746</v>
      </c>
      <c r="D3941" s="1">
        <v>45566</v>
      </c>
      <c r="E3941" s="32">
        <v>2024</v>
      </c>
      <c r="F3941" s="32">
        <v>10</v>
      </c>
      <c r="G3941" s="32">
        <v>27628</v>
      </c>
      <c r="H3941" s="32">
        <v>642374</v>
      </c>
    </row>
    <row r="3942" spans="1:8" x14ac:dyDescent="0.3">
      <c r="A3942" t="s">
        <v>180</v>
      </c>
      <c r="B3942" t="s">
        <v>223</v>
      </c>
      <c r="C3942" s="32">
        <v>904314</v>
      </c>
      <c r="D3942" s="1">
        <v>45597</v>
      </c>
      <c r="E3942" s="32">
        <v>2024</v>
      </c>
      <c r="F3942" s="32">
        <v>11</v>
      </c>
      <c r="G3942" s="32">
        <v>25587</v>
      </c>
      <c r="H3942" s="32">
        <v>929901</v>
      </c>
    </row>
    <row r="3943" spans="1:8" x14ac:dyDescent="0.3">
      <c r="A3943" t="s">
        <v>180</v>
      </c>
      <c r="B3943" t="s">
        <v>224</v>
      </c>
      <c r="C3943" s="32">
        <v>953140</v>
      </c>
      <c r="D3943" s="1">
        <v>45627</v>
      </c>
      <c r="E3943" s="32">
        <v>2024</v>
      </c>
      <c r="F3943" s="32">
        <v>12</v>
      </c>
      <c r="G3943" s="32">
        <v>102473</v>
      </c>
      <c r="H3943" s="32">
        <v>1055613</v>
      </c>
    </row>
    <row r="3944" spans="1:8" x14ac:dyDescent="0.3">
      <c r="A3944" t="s">
        <v>180</v>
      </c>
      <c r="B3944" t="s">
        <v>225</v>
      </c>
      <c r="C3944" s="32">
        <v>574447</v>
      </c>
      <c r="D3944" s="1">
        <v>45323</v>
      </c>
      <c r="E3944" s="32">
        <v>2024</v>
      </c>
      <c r="F3944" s="32">
        <v>2</v>
      </c>
      <c r="G3944" s="32">
        <v>46000</v>
      </c>
      <c r="H3944" s="32">
        <v>620447</v>
      </c>
    </row>
    <row r="3945" spans="1:8" x14ac:dyDescent="0.3">
      <c r="A3945" t="s">
        <v>180</v>
      </c>
      <c r="B3945" t="s">
        <v>226</v>
      </c>
      <c r="C3945" s="32">
        <v>581185</v>
      </c>
      <c r="D3945" s="1">
        <v>45352</v>
      </c>
      <c r="E3945" s="32">
        <v>2024</v>
      </c>
      <c r="F3945" s="32">
        <v>3</v>
      </c>
      <c r="G3945" s="32">
        <v>36886</v>
      </c>
      <c r="H3945" s="32">
        <v>618071</v>
      </c>
    </row>
    <row r="3946" spans="1:8" x14ac:dyDescent="0.3">
      <c r="A3946" t="s">
        <v>180</v>
      </c>
      <c r="B3946" t="s">
        <v>227</v>
      </c>
      <c r="C3946" s="32">
        <v>905426</v>
      </c>
      <c r="D3946" s="1">
        <v>45383</v>
      </c>
      <c r="E3946" s="32">
        <v>2024</v>
      </c>
      <c r="F3946" s="32">
        <v>4</v>
      </c>
      <c r="G3946" s="32">
        <v>32360</v>
      </c>
      <c r="H3946" s="32">
        <v>937786</v>
      </c>
    </row>
    <row r="3947" spans="1:8" x14ac:dyDescent="0.3">
      <c r="A3947" t="s">
        <v>180</v>
      </c>
      <c r="B3947" t="s">
        <v>228</v>
      </c>
      <c r="C3947" s="32">
        <v>638381</v>
      </c>
      <c r="D3947" s="1">
        <v>45413</v>
      </c>
      <c r="E3947" s="32">
        <v>2024</v>
      </c>
      <c r="F3947" s="32">
        <v>5</v>
      </c>
      <c r="G3947" s="32">
        <v>37235</v>
      </c>
      <c r="H3947" s="32">
        <v>675616</v>
      </c>
    </row>
    <row r="3948" spans="1:8" x14ac:dyDescent="0.3">
      <c r="A3948" t="s">
        <v>180</v>
      </c>
      <c r="B3948" t="s">
        <v>229</v>
      </c>
      <c r="C3948" s="32">
        <v>734011</v>
      </c>
      <c r="D3948" s="1">
        <v>45444</v>
      </c>
      <c r="E3948" s="32">
        <v>2024</v>
      </c>
      <c r="F3948" s="32">
        <v>6</v>
      </c>
      <c r="G3948" s="32">
        <v>41920</v>
      </c>
      <c r="H3948" s="32">
        <v>775931</v>
      </c>
    </row>
    <row r="3949" spans="1:8" x14ac:dyDescent="0.3">
      <c r="A3949" t="s">
        <v>180</v>
      </c>
      <c r="B3949" t="s">
        <v>230</v>
      </c>
      <c r="C3949" s="32">
        <v>745493</v>
      </c>
      <c r="D3949" s="1">
        <v>45474</v>
      </c>
      <c r="E3949" s="32">
        <v>2024</v>
      </c>
      <c r="F3949" s="32">
        <v>7</v>
      </c>
      <c r="G3949" s="32">
        <v>112456</v>
      </c>
      <c r="H3949" s="32">
        <v>857949</v>
      </c>
    </row>
    <row r="3950" spans="1:8" x14ac:dyDescent="0.3">
      <c r="A3950" t="s">
        <v>180</v>
      </c>
      <c r="B3950" t="s">
        <v>231</v>
      </c>
      <c r="C3950" s="32">
        <v>575151</v>
      </c>
      <c r="D3950" s="1">
        <v>45505</v>
      </c>
      <c r="E3950" s="32">
        <v>2024</v>
      </c>
      <c r="F3950" s="32">
        <v>8</v>
      </c>
      <c r="G3950" s="32">
        <v>29921</v>
      </c>
      <c r="H3950" s="32">
        <v>605072</v>
      </c>
    </row>
    <row r="3951" spans="1:8" x14ac:dyDescent="0.3">
      <c r="A3951" t="s">
        <v>180</v>
      </c>
      <c r="B3951" t="s">
        <v>232</v>
      </c>
      <c r="C3951" s="32">
        <v>612149</v>
      </c>
      <c r="D3951" s="1">
        <v>45536</v>
      </c>
      <c r="E3951" s="32">
        <v>2024</v>
      </c>
      <c r="F3951" s="32">
        <v>9</v>
      </c>
      <c r="G3951" s="32">
        <v>32789</v>
      </c>
      <c r="H3951" s="32">
        <v>644938</v>
      </c>
    </row>
    <row r="3952" spans="1:8" x14ac:dyDescent="0.3">
      <c r="A3952" t="s">
        <v>180</v>
      </c>
      <c r="B3952" t="s">
        <v>233</v>
      </c>
      <c r="C3952" s="32">
        <v>499248</v>
      </c>
      <c r="D3952" s="1">
        <v>45658</v>
      </c>
      <c r="E3952" s="32">
        <v>2025</v>
      </c>
      <c r="F3952" s="32">
        <v>1</v>
      </c>
      <c r="G3952" s="32">
        <v>35348</v>
      </c>
      <c r="H3952" s="32">
        <v>534596</v>
      </c>
    </row>
    <row r="3953" spans="1:8" x14ac:dyDescent="0.3">
      <c r="A3953" t="s">
        <v>180</v>
      </c>
      <c r="B3953" t="s">
        <v>234</v>
      </c>
      <c r="C3953" s="32">
        <v>463721</v>
      </c>
      <c r="D3953" s="1">
        <v>45931</v>
      </c>
      <c r="E3953" s="32">
        <v>2025</v>
      </c>
      <c r="F3953" s="32">
        <v>10</v>
      </c>
      <c r="G3953" s="32">
        <v>31604</v>
      </c>
      <c r="H3953" s="32">
        <v>495325</v>
      </c>
    </row>
    <row r="3954" spans="1:8" x14ac:dyDescent="0.3">
      <c r="A3954" t="s">
        <v>180</v>
      </c>
      <c r="B3954" t="s">
        <v>235</v>
      </c>
      <c r="C3954" s="32">
        <v>522684</v>
      </c>
      <c r="D3954" s="1">
        <v>45689</v>
      </c>
      <c r="E3954" s="32">
        <v>2025</v>
      </c>
      <c r="F3954" s="32">
        <v>2</v>
      </c>
      <c r="G3954" s="32">
        <v>29602</v>
      </c>
      <c r="H3954" s="32">
        <v>552286</v>
      </c>
    </row>
    <row r="3955" spans="1:8" x14ac:dyDescent="0.3">
      <c r="A3955" t="s">
        <v>180</v>
      </c>
      <c r="B3955" t="s">
        <v>236</v>
      </c>
      <c r="C3955" s="32">
        <v>775420</v>
      </c>
      <c r="D3955" s="1">
        <v>45717</v>
      </c>
      <c r="E3955" s="32">
        <v>2025</v>
      </c>
      <c r="F3955" s="32">
        <v>3</v>
      </c>
      <c r="G3955" s="32">
        <v>169655</v>
      </c>
      <c r="H3955" s="32">
        <v>945075</v>
      </c>
    </row>
    <row r="3956" spans="1:8" x14ac:dyDescent="0.3">
      <c r="A3956" t="s">
        <v>180</v>
      </c>
      <c r="B3956" t="s">
        <v>237</v>
      </c>
      <c r="C3956" s="32">
        <v>474077</v>
      </c>
      <c r="D3956" s="1">
        <v>45748</v>
      </c>
      <c r="E3956" s="32">
        <v>2025</v>
      </c>
      <c r="F3956" s="32">
        <v>4</v>
      </c>
      <c r="G3956" s="32">
        <v>39498</v>
      </c>
      <c r="H3956" s="32">
        <v>513575</v>
      </c>
    </row>
    <row r="3957" spans="1:8" x14ac:dyDescent="0.3">
      <c r="A3957" t="s">
        <v>180</v>
      </c>
      <c r="B3957" t="s">
        <v>238</v>
      </c>
      <c r="C3957" s="32">
        <v>809794</v>
      </c>
      <c r="D3957" s="1">
        <v>45778</v>
      </c>
      <c r="E3957" s="32">
        <v>2025</v>
      </c>
      <c r="F3957" s="32">
        <v>5</v>
      </c>
      <c r="G3957" s="32">
        <v>35068</v>
      </c>
      <c r="H3957" s="32">
        <v>844862</v>
      </c>
    </row>
    <row r="3958" spans="1:8" x14ac:dyDescent="0.3">
      <c r="A3958" t="s">
        <v>180</v>
      </c>
      <c r="B3958" t="s">
        <v>239</v>
      </c>
      <c r="C3958" s="32">
        <v>620129</v>
      </c>
      <c r="D3958" s="1">
        <v>45809</v>
      </c>
      <c r="E3958" s="32">
        <v>2025</v>
      </c>
      <c r="F3958" s="32">
        <v>6</v>
      </c>
      <c r="G3958" s="32">
        <v>28751</v>
      </c>
      <c r="H3958" s="32">
        <v>648880</v>
      </c>
    </row>
    <row r="3959" spans="1:8" x14ac:dyDescent="0.3">
      <c r="A3959" t="s">
        <v>180</v>
      </c>
      <c r="B3959" t="s">
        <v>240</v>
      </c>
      <c r="C3959" s="32">
        <v>569223</v>
      </c>
      <c r="D3959" s="1">
        <v>45839</v>
      </c>
      <c r="E3959" s="32">
        <v>2025</v>
      </c>
      <c r="F3959" s="32">
        <v>7</v>
      </c>
      <c r="G3959" s="32">
        <v>41067</v>
      </c>
      <c r="H3959" s="32">
        <v>610290</v>
      </c>
    </row>
    <row r="3960" spans="1:8" x14ac:dyDescent="0.3">
      <c r="A3960" t="s">
        <v>180</v>
      </c>
      <c r="B3960" t="s">
        <v>241</v>
      </c>
      <c r="C3960" s="32">
        <v>304442</v>
      </c>
      <c r="D3960" s="1">
        <v>45870</v>
      </c>
      <c r="E3960" s="32">
        <v>2025</v>
      </c>
      <c r="F3960" s="32">
        <v>8</v>
      </c>
      <c r="G3960" s="32">
        <v>29951</v>
      </c>
      <c r="H3960" s="32">
        <v>334393</v>
      </c>
    </row>
    <row r="3961" spans="1:8" x14ac:dyDescent="0.3">
      <c r="A3961" t="s">
        <v>180</v>
      </c>
      <c r="B3961" t="s">
        <v>242</v>
      </c>
      <c r="C3961" s="32">
        <v>474932</v>
      </c>
      <c r="D3961" s="1">
        <v>45901</v>
      </c>
      <c r="E3961" s="32">
        <v>2025</v>
      </c>
      <c r="F3961" s="32">
        <v>9</v>
      </c>
      <c r="G3961" s="32">
        <v>212975</v>
      </c>
      <c r="H3961" s="32">
        <v>687907</v>
      </c>
    </row>
    <row r="3962" spans="1:8" x14ac:dyDescent="0.3">
      <c r="A3962" t="s">
        <v>181</v>
      </c>
      <c r="B3962" t="s">
        <v>221</v>
      </c>
      <c r="C3962" s="32">
        <v>535685</v>
      </c>
      <c r="D3962" s="1">
        <v>45292</v>
      </c>
      <c r="E3962" s="32">
        <v>2024</v>
      </c>
      <c r="F3962" s="32">
        <v>1</v>
      </c>
      <c r="G3962" s="32">
        <v>16876</v>
      </c>
      <c r="H3962" s="32">
        <v>552561</v>
      </c>
    </row>
    <row r="3963" spans="1:8" x14ac:dyDescent="0.3">
      <c r="A3963" t="s">
        <v>181</v>
      </c>
      <c r="B3963" t="s">
        <v>222</v>
      </c>
      <c r="C3963" s="32">
        <v>540700</v>
      </c>
      <c r="D3963" s="1">
        <v>45566</v>
      </c>
      <c r="E3963" s="32">
        <v>2024</v>
      </c>
      <c r="F3963" s="32">
        <v>10</v>
      </c>
      <c r="G3963" s="32">
        <v>18448</v>
      </c>
      <c r="H3963" s="32">
        <v>559148</v>
      </c>
    </row>
    <row r="3964" spans="1:8" x14ac:dyDescent="0.3">
      <c r="A3964" t="s">
        <v>181</v>
      </c>
      <c r="B3964" t="s">
        <v>223</v>
      </c>
      <c r="C3964" s="32">
        <v>455960</v>
      </c>
      <c r="D3964" s="1">
        <v>45597</v>
      </c>
      <c r="E3964" s="32">
        <v>2024</v>
      </c>
      <c r="F3964" s="32">
        <v>11</v>
      </c>
      <c r="G3964" s="32">
        <v>27762</v>
      </c>
      <c r="H3964" s="32">
        <v>483722</v>
      </c>
    </row>
    <row r="3965" spans="1:8" x14ac:dyDescent="0.3">
      <c r="A3965" t="s">
        <v>181</v>
      </c>
      <c r="B3965" t="s">
        <v>224</v>
      </c>
      <c r="C3965" s="32">
        <v>737314</v>
      </c>
      <c r="D3965" s="1">
        <v>45627</v>
      </c>
      <c r="E3965" s="32">
        <v>2024</v>
      </c>
      <c r="F3965" s="32">
        <v>12</v>
      </c>
      <c r="G3965" s="32">
        <v>57231</v>
      </c>
      <c r="H3965" s="32">
        <v>794545</v>
      </c>
    </row>
    <row r="3966" spans="1:8" x14ac:dyDescent="0.3">
      <c r="A3966" t="s">
        <v>181</v>
      </c>
      <c r="B3966" t="s">
        <v>225</v>
      </c>
      <c r="C3966" s="32">
        <v>219566</v>
      </c>
      <c r="D3966" s="1">
        <v>45323</v>
      </c>
      <c r="E3966" s="32">
        <v>2024</v>
      </c>
      <c r="F3966" s="32">
        <v>2</v>
      </c>
      <c r="G3966" s="32">
        <v>15925</v>
      </c>
      <c r="H3966" s="32">
        <v>235491</v>
      </c>
    </row>
    <row r="3967" spans="1:8" x14ac:dyDescent="0.3">
      <c r="A3967" t="s">
        <v>181</v>
      </c>
      <c r="B3967" t="s">
        <v>226</v>
      </c>
      <c r="C3967" s="32">
        <v>472997</v>
      </c>
      <c r="D3967" s="1">
        <v>45352</v>
      </c>
      <c r="E3967" s="32">
        <v>2024</v>
      </c>
      <c r="F3967" s="32">
        <v>3</v>
      </c>
      <c r="G3967" s="32">
        <v>18297</v>
      </c>
      <c r="H3967" s="32">
        <v>491294</v>
      </c>
    </row>
    <row r="3968" spans="1:8" x14ac:dyDescent="0.3">
      <c r="A3968" t="s">
        <v>181</v>
      </c>
      <c r="B3968" t="s">
        <v>227</v>
      </c>
      <c r="C3968" s="32">
        <v>548503</v>
      </c>
      <c r="D3968" s="1">
        <v>45383</v>
      </c>
      <c r="E3968" s="32">
        <v>2024</v>
      </c>
      <c r="F3968" s="32">
        <v>4</v>
      </c>
      <c r="G3968" s="32">
        <v>18094</v>
      </c>
      <c r="H3968" s="32">
        <v>566597</v>
      </c>
    </row>
    <row r="3969" spans="1:8" x14ac:dyDescent="0.3">
      <c r="A3969" t="s">
        <v>181</v>
      </c>
      <c r="B3969" t="s">
        <v>228</v>
      </c>
      <c r="C3969" s="32">
        <v>555209</v>
      </c>
      <c r="D3969" s="1">
        <v>45413</v>
      </c>
      <c r="E3969" s="32">
        <v>2024</v>
      </c>
      <c r="F3969" s="32">
        <v>5</v>
      </c>
      <c r="G3969" s="32">
        <v>25585</v>
      </c>
      <c r="H3969" s="32">
        <v>580794</v>
      </c>
    </row>
    <row r="3970" spans="1:8" x14ac:dyDescent="0.3">
      <c r="A3970" t="s">
        <v>181</v>
      </c>
      <c r="B3970" t="s">
        <v>229</v>
      </c>
      <c r="C3970" s="32">
        <v>555460</v>
      </c>
      <c r="D3970" s="1">
        <v>45444</v>
      </c>
      <c r="E3970" s="32">
        <v>2024</v>
      </c>
      <c r="F3970" s="32">
        <v>6</v>
      </c>
      <c r="G3970" s="32">
        <v>30838</v>
      </c>
      <c r="H3970" s="32">
        <v>586298</v>
      </c>
    </row>
    <row r="3971" spans="1:8" x14ac:dyDescent="0.3">
      <c r="A3971" t="s">
        <v>181</v>
      </c>
      <c r="B3971" t="s">
        <v>230</v>
      </c>
      <c r="C3971" s="32">
        <v>635296</v>
      </c>
      <c r="D3971" s="1">
        <v>45474</v>
      </c>
      <c r="E3971" s="32">
        <v>2024</v>
      </c>
      <c r="F3971" s="32">
        <v>7</v>
      </c>
      <c r="G3971" s="32">
        <v>27491</v>
      </c>
      <c r="H3971" s="32">
        <v>662787</v>
      </c>
    </row>
    <row r="3972" spans="1:8" x14ac:dyDescent="0.3">
      <c r="A3972" t="s">
        <v>181</v>
      </c>
      <c r="B3972" t="s">
        <v>231</v>
      </c>
      <c r="C3972" s="32">
        <v>447635</v>
      </c>
      <c r="D3972" s="1">
        <v>45505</v>
      </c>
      <c r="E3972" s="32">
        <v>2024</v>
      </c>
      <c r="F3972" s="32">
        <v>8</v>
      </c>
      <c r="G3972" s="32">
        <v>33772</v>
      </c>
      <c r="H3972" s="32">
        <v>481407</v>
      </c>
    </row>
    <row r="3973" spans="1:8" x14ac:dyDescent="0.3">
      <c r="A3973" t="s">
        <v>181</v>
      </c>
      <c r="B3973" t="s">
        <v>232</v>
      </c>
      <c r="C3973" s="32">
        <v>629331</v>
      </c>
      <c r="D3973" s="1">
        <v>45536</v>
      </c>
      <c r="E3973" s="32">
        <v>2024</v>
      </c>
      <c r="F3973" s="32">
        <v>9</v>
      </c>
      <c r="G3973" s="32">
        <v>41881</v>
      </c>
      <c r="H3973" s="32">
        <v>671212</v>
      </c>
    </row>
    <row r="3974" spans="1:8" x14ac:dyDescent="0.3">
      <c r="A3974" t="s">
        <v>181</v>
      </c>
      <c r="B3974" t="s">
        <v>233</v>
      </c>
      <c r="C3974" s="32">
        <v>509635</v>
      </c>
      <c r="D3974" s="1">
        <v>45658</v>
      </c>
      <c r="E3974" s="32">
        <v>2025</v>
      </c>
      <c r="F3974" s="32">
        <v>1</v>
      </c>
      <c r="G3974" s="32">
        <v>23030</v>
      </c>
      <c r="H3974" s="32">
        <v>532665</v>
      </c>
    </row>
    <row r="3975" spans="1:8" x14ac:dyDescent="0.3">
      <c r="A3975" t="s">
        <v>181</v>
      </c>
      <c r="B3975" t="s">
        <v>234</v>
      </c>
      <c r="C3975" s="32">
        <v>186560</v>
      </c>
      <c r="D3975" s="1">
        <v>45931</v>
      </c>
      <c r="E3975" s="32">
        <v>2025</v>
      </c>
      <c r="F3975" s="32">
        <v>10</v>
      </c>
      <c r="G3975" s="32">
        <v>59733</v>
      </c>
      <c r="H3975" s="32">
        <v>246293</v>
      </c>
    </row>
    <row r="3976" spans="1:8" x14ac:dyDescent="0.3">
      <c r="A3976" t="s">
        <v>181</v>
      </c>
      <c r="B3976" t="s">
        <v>235</v>
      </c>
      <c r="C3976" s="32">
        <v>398660</v>
      </c>
      <c r="D3976" s="1">
        <v>45689</v>
      </c>
      <c r="E3976" s="32">
        <v>2025</v>
      </c>
      <c r="F3976" s="32">
        <v>2</v>
      </c>
      <c r="G3976" s="32">
        <v>30736</v>
      </c>
      <c r="H3976" s="32">
        <v>429396</v>
      </c>
    </row>
    <row r="3977" spans="1:8" x14ac:dyDescent="0.3">
      <c r="A3977" t="s">
        <v>181</v>
      </c>
      <c r="B3977" t="s">
        <v>236</v>
      </c>
      <c r="C3977" s="32">
        <v>552904</v>
      </c>
      <c r="D3977" s="1">
        <v>45717</v>
      </c>
      <c r="E3977" s="32">
        <v>2025</v>
      </c>
      <c r="F3977" s="32">
        <v>3</v>
      </c>
      <c r="G3977" s="32">
        <v>32823</v>
      </c>
      <c r="H3977" s="32">
        <v>585727</v>
      </c>
    </row>
    <row r="3978" spans="1:8" x14ac:dyDescent="0.3">
      <c r="A3978" t="s">
        <v>181</v>
      </c>
      <c r="B3978" t="s">
        <v>237</v>
      </c>
      <c r="C3978" s="32">
        <v>236893</v>
      </c>
      <c r="D3978" s="1">
        <v>45748</v>
      </c>
      <c r="E3978" s="32">
        <v>2025</v>
      </c>
      <c r="F3978" s="32">
        <v>4</v>
      </c>
      <c r="G3978" s="32">
        <v>74535</v>
      </c>
      <c r="H3978" s="32">
        <v>311428</v>
      </c>
    </row>
    <row r="3979" spans="1:8" x14ac:dyDescent="0.3">
      <c r="A3979" t="s">
        <v>181</v>
      </c>
      <c r="B3979" t="s">
        <v>238</v>
      </c>
      <c r="C3979" s="32">
        <v>203745</v>
      </c>
      <c r="D3979" s="1">
        <v>45778</v>
      </c>
      <c r="E3979" s="32">
        <v>2025</v>
      </c>
      <c r="F3979" s="32">
        <v>5</v>
      </c>
      <c r="G3979" s="32">
        <v>48825</v>
      </c>
      <c r="H3979" s="32">
        <v>252570</v>
      </c>
    </row>
    <row r="3980" spans="1:8" x14ac:dyDescent="0.3">
      <c r="A3980" t="s">
        <v>181</v>
      </c>
      <c r="B3980" t="s">
        <v>239</v>
      </c>
      <c r="C3980" s="32">
        <v>156391</v>
      </c>
      <c r="D3980" s="1">
        <v>45809</v>
      </c>
      <c r="E3980" s="32">
        <v>2025</v>
      </c>
      <c r="F3980" s="32">
        <v>6</v>
      </c>
      <c r="G3980" s="32">
        <v>23369</v>
      </c>
      <c r="H3980" s="32">
        <v>179760</v>
      </c>
    </row>
    <row r="3981" spans="1:8" x14ac:dyDescent="0.3">
      <c r="A3981" t="s">
        <v>181</v>
      </c>
      <c r="B3981" t="s">
        <v>240</v>
      </c>
      <c r="C3981" s="32">
        <v>170353</v>
      </c>
      <c r="D3981" s="1">
        <v>45839</v>
      </c>
      <c r="E3981" s="32">
        <v>2025</v>
      </c>
      <c r="F3981" s="32">
        <v>7</v>
      </c>
      <c r="G3981" s="32">
        <v>20824</v>
      </c>
      <c r="H3981" s="32">
        <v>191177</v>
      </c>
    </row>
    <row r="3982" spans="1:8" x14ac:dyDescent="0.3">
      <c r="A3982" t="s">
        <v>181</v>
      </c>
      <c r="B3982" t="s">
        <v>241</v>
      </c>
      <c r="C3982" s="32">
        <v>129091</v>
      </c>
      <c r="D3982" s="1">
        <v>45870</v>
      </c>
      <c r="E3982" s="32">
        <v>2025</v>
      </c>
      <c r="F3982" s="32">
        <v>8</v>
      </c>
      <c r="G3982" s="32">
        <v>59305</v>
      </c>
      <c r="H3982" s="32">
        <v>188396</v>
      </c>
    </row>
    <row r="3983" spans="1:8" x14ac:dyDescent="0.3">
      <c r="A3983" t="s">
        <v>181</v>
      </c>
      <c r="B3983" t="s">
        <v>242</v>
      </c>
      <c r="C3983" s="32">
        <v>379284</v>
      </c>
      <c r="D3983" s="1">
        <v>45901</v>
      </c>
      <c r="E3983" s="32">
        <v>2025</v>
      </c>
      <c r="F3983" s="32">
        <v>9</v>
      </c>
      <c r="G3983" s="32">
        <v>38654</v>
      </c>
      <c r="H3983" s="32">
        <v>417938</v>
      </c>
    </row>
    <row r="3984" spans="1:8" x14ac:dyDescent="0.3">
      <c r="A3984" t="s">
        <v>182</v>
      </c>
      <c r="B3984" t="s">
        <v>221</v>
      </c>
      <c r="C3984" s="32">
        <v>60</v>
      </c>
      <c r="D3984" s="1">
        <v>45292</v>
      </c>
      <c r="E3984" s="32">
        <v>2024</v>
      </c>
      <c r="F3984" s="32">
        <v>1</v>
      </c>
      <c r="G3984" s="32">
        <v>304</v>
      </c>
      <c r="H3984" s="32">
        <v>364</v>
      </c>
    </row>
    <row r="3985" spans="1:8" x14ac:dyDescent="0.3">
      <c r="A3985" t="s">
        <v>182</v>
      </c>
      <c r="B3985" t="s">
        <v>222</v>
      </c>
      <c r="C3985" s="32">
        <v>122</v>
      </c>
      <c r="D3985" s="1">
        <v>45566</v>
      </c>
      <c r="E3985" s="32">
        <v>2024</v>
      </c>
      <c r="F3985" s="32">
        <v>10</v>
      </c>
      <c r="G3985" s="32">
        <v>731</v>
      </c>
      <c r="H3985" s="32">
        <v>853</v>
      </c>
    </row>
    <row r="3986" spans="1:8" x14ac:dyDescent="0.3">
      <c r="A3986" t="s">
        <v>182</v>
      </c>
      <c r="B3986" t="s">
        <v>223</v>
      </c>
      <c r="C3986" s="32">
        <v>56</v>
      </c>
      <c r="D3986" s="1">
        <v>45597</v>
      </c>
      <c r="E3986" s="32">
        <v>2024</v>
      </c>
      <c r="F3986" s="32">
        <v>11</v>
      </c>
      <c r="G3986" s="32">
        <v>595</v>
      </c>
      <c r="H3986" s="32">
        <v>651</v>
      </c>
    </row>
    <row r="3987" spans="1:8" x14ac:dyDescent="0.3">
      <c r="A3987" t="s">
        <v>182</v>
      </c>
      <c r="B3987" t="s">
        <v>224</v>
      </c>
      <c r="C3987" s="32">
        <v>69</v>
      </c>
      <c r="D3987" s="1">
        <v>45627</v>
      </c>
      <c r="E3987" s="32">
        <v>2024</v>
      </c>
      <c r="F3987" s="32">
        <v>12</v>
      </c>
      <c r="G3987" s="32">
        <v>2713</v>
      </c>
      <c r="H3987" s="32">
        <v>2782</v>
      </c>
    </row>
    <row r="3988" spans="1:8" x14ac:dyDescent="0.3">
      <c r="A3988" t="s">
        <v>182</v>
      </c>
      <c r="B3988" t="s">
        <v>225</v>
      </c>
      <c r="C3988" s="32">
        <v>126</v>
      </c>
      <c r="D3988" s="1">
        <v>45323</v>
      </c>
      <c r="E3988" s="32">
        <v>2024</v>
      </c>
      <c r="F3988" s="32">
        <v>2</v>
      </c>
      <c r="G3988" s="32">
        <v>1296</v>
      </c>
      <c r="H3988" s="32">
        <v>1422</v>
      </c>
    </row>
    <row r="3989" spans="1:8" x14ac:dyDescent="0.3">
      <c r="A3989" t="s">
        <v>182</v>
      </c>
      <c r="B3989" t="s">
        <v>226</v>
      </c>
      <c r="C3989" s="32">
        <v>191</v>
      </c>
      <c r="D3989" s="1">
        <v>45352</v>
      </c>
      <c r="E3989" s="32">
        <v>2024</v>
      </c>
      <c r="F3989" s="32">
        <v>3</v>
      </c>
      <c r="G3989" s="32">
        <v>769</v>
      </c>
      <c r="H3989" s="32">
        <v>960</v>
      </c>
    </row>
    <row r="3990" spans="1:8" x14ac:dyDescent="0.3">
      <c r="A3990" t="s">
        <v>182</v>
      </c>
      <c r="B3990" t="s">
        <v>227</v>
      </c>
      <c r="C3990" s="32">
        <v>35</v>
      </c>
      <c r="D3990" s="1">
        <v>45383</v>
      </c>
      <c r="E3990" s="32">
        <v>2024</v>
      </c>
      <c r="F3990" s="32">
        <v>4</v>
      </c>
      <c r="G3990" s="32">
        <v>406</v>
      </c>
      <c r="H3990" s="32">
        <v>441</v>
      </c>
    </row>
    <row r="3991" spans="1:8" x14ac:dyDescent="0.3">
      <c r="A3991" t="s">
        <v>182</v>
      </c>
      <c r="B3991" t="s">
        <v>228</v>
      </c>
      <c r="C3991" s="32">
        <v>347</v>
      </c>
      <c r="D3991" s="1">
        <v>45413</v>
      </c>
      <c r="E3991" s="32">
        <v>2024</v>
      </c>
      <c r="F3991" s="32">
        <v>5</v>
      </c>
      <c r="G3991" s="32">
        <v>1459</v>
      </c>
      <c r="H3991" s="32">
        <v>1806</v>
      </c>
    </row>
    <row r="3992" spans="1:8" x14ac:dyDescent="0.3">
      <c r="A3992" t="s">
        <v>182</v>
      </c>
      <c r="B3992" t="s">
        <v>229</v>
      </c>
      <c r="C3992" s="32">
        <v>41</v>
      </c>
      <c r="D3992" s="1">
        <v>45444</v>
      </c>
      <c r="E3992" s="32">
        <v>2024</v>
      </c>
      <c r="F3992" s="32">
        <v>6</v>
      </c>
      <c r="G3992" s="32">
        <v>704</v>
      </c>
      <c r="H3992" s="32">
        <v>745</v>
      </c>
    </row>
    <row r="3993" spans="1:8" x14ac:dyDescent="0.3">
      <c r="A3993" t="s">
        <v>182</v>
      </c>
      <c r="B3993" t="s">
        <v>230</v>
      </c>
      <c r="C3993" s="32">
        <v>317</v>
      </c>
      <c r="D3993" s="1">
        <v>45474</v>
      </c>
      <c r="E3993" s="32">
        <v>2024</v>
      </c>
      <c r="F3993" s="32">
        <v>7</v>
      </c>
      <c r="G3993" s="32">
        <v>1294</v>
      </c>
      <c r="H3993" s="32">
        <v>1611</v>
      </c>
    </row>
    <row r="3994" spans="1:8" x14ac:dyDescent="0.3">
      <c r="A3994" t="s">
        <v>182</v>
      </c>
      <c r="B3994" t="s">
        <v>231</v>
      </c>
      <c r="C3994" s="32">
        <v>55</v>
      </c>
      <c r="D3994" s="1">
        <v>45505</v>
      </c>
      <c r="E3994" s="32">
        <v>2024</v>
      </c>
      <c r="F3994" s="32">
        <v>8</v>
      </c>
      <c r="G3994" s="32">
        <v>1223</v>
      </c>
      <c r="H3994" s="32">
        <v>1278</v>
      </c>
    </row>
    <row r="3995" spans="1:8" x14ac:dyDescent="0.3">
      <c r="A3995" t="s">
        <v>182</v>
      </c>
      <c r="B3995" t="s">
        <v>232</v>
      </c>
      <c r="C3995" s="32">
        <v>95</v>
      </c>
      <c r="D3995" s="1">
        <v>45536</v>
      </c>
      <c r="E3995" s="32">
        <v>2024</v>
      </c>
      <c r="F3995" s="32">
        <v>9</v>
      </c>
      <c r="G3995" s="32">
        <v>1655</v>
      </c>
      <c r="H3995" s="32">
        <v>1750</v>
      </c>
    </row>
    <row r="3996" spans="1:8" x14ac:dyDescent="0.3">
      <c r="A3996" t="s">
        <v>182</v>
      </c>
      <c r="B3996" t="s">
        <v>233</v>
      </c>
      <c r="C3996" s="32">
        <v>242</v>
      </c>
      <c r="D3996" s="1">
        <v>45658</v>
      </c>
      <c r="E3996" s="32">
        <v>2025</v>
      </c>
      <c r="F3996" s="32">
        <v>1</v>
      </c>
      <c r="G3996" s="32">
        <v>744</v>
      </c>
      <c r="H3996" s="32">
        <v>986</v>
      </c>
    </row>
    <row r="3997" spans="1:8" x14ac:dyDescent="0.3">
      <c r="A3997" t="s">
        <v>182</v>
      </c>
      <c r="B3997" t="s">
        <v>234</v>
      </c>
      <c r="C3997" s="32">
        <v>71</v>
      </c>
      <c r="D3997" s="1">
        <v>45931</v>
      </c>
      <c r="E3997" s="32">
        <v>2025</v>
      </c>
      <c r="F3997" s="32">
        <v>10</v>
      </c>
      <c r="G3997" s="32">
        <v>1728</v>
      </c>
      <c r="H3997" s="32">
        <v>1799</v>
      </c>
    </row>
    <row r="3998" spans="1:8" x14ac:dyDescent="0.3">
      <c r="A3998" t="s">
        <v>182</v>
      </c>
      <c r="B3998" t="s">
        <v>235</v>
      </c>
      <c r="C3998" s="32">
        <v>354</v>
      </c>
      <c r="D3998" s="1">
        <v>45689</v>
      </c>
      <c r="E3998" s="32">
        <v>2025</v>
      </c>
      <c r="F3998" s="32">
        <v>2</v>
      </c>
      <c r="G3998" s="32">
        <v>471</v>
      </c>
      <c r="H3998" s="32">
        <v>825</v>
      </c>
    </row>
    <row r="3999" spans="1:8" x14ac:dyDescent="0.3">
      <c r="A3999" t="s">
        <v>182</v>
      </c>
      <c r="B3999" t="s">
        <v>236</v>
      </c>
      <c r="C3999" s="32">
        <v>48</v>
      </c>
      <c r="D3999" s="1">
        <v>45717</v>
      </c>
      <c r="E3999" s="32">
        <v>2025</v>
      </c>
      <c r="F3999" s="32">
        <v>3</v>
      </c>
      <c r="G3999" s="32">
        <v>479</v>
      </c>
      <c r="H3999" s="32">
        <v>527</v>
      </c>
    </row>
    <row r="4000" spans="1:8" x14ac:dyDescent="0.3">
      <c r="A4000" t="s">
        <v>182</v>
      </c>
      <c r="B4000" t="s">
        <v>237</v>
      </c>
      <c r="C4000" s="32">
        <v>50</v>
      </c>
      <c r="D4000" s="1">
        <v>45748</v>
      </c>
      <c r="E4000" s="32">
        <v>2025</v>
      </c>
      <c r="F4000" s="32">
        <v>4</v>
      </c>
      <c r="G4000" s="32">
        <v>5869</v>
      </c>
      <c r="H4000" s="32">
        <v>5919</v>
      </c>
    </row>
    <row r="4001" spans="1:8" x14ac:dyDescent="0.3">
      <c r="A4001" t="s">
        <v>182</v>
      </c>
      <c r="B4001" t="s">
        <v>238</v>
      </c>
      <c r="C4001" s="32">
        <v>136</v>
      </c>
      <c r="D4001" s="1">
        <v>45778</v>
      </c>
      <c r="E4001" s="32">
        <v>2025</v>
      </c>
      <c r="F4001" s="32">
        <v>5</v>
      </c>
      <c r="G4001" s="32">
        <v>845</v>
      </c>
      <c r="H4001" s="32">
        <v>981</v>
      </c>
    </row>
    <row r="4002" spans="1:8" x14ac:dyDescent="0.3">
      <c r="A4002" t="s">
        <v>182</v>
      </c>
      <c r="B4002" t="s">
        <v>239</v>
      </c>
      <c r="C4002" s="32">
        <v>27</v>
      </c>
      <c r="D4002" s="1">
        <v>45809</v>
      </c>
      <c r="E4002" s="32">
        <v>2025</v>
      </c>
      <c r="F4002" s="32">
        <v>6</v>
      </c>
      <c r="G4002" s="32">
        <v>1035</v>
      </c>
      <c r="H4002" s="32">
        <v>1062</v>
      </c>
    </row>
    <row r="4003" spans="1:8" x14ac:dyDescent="0.3">
      <c r="A4003" t="s">
        <v>182</v>
      </c>
      <c r="B4003" t="s">
        <v>240</v>
      </c>
      <c r="C4003" s="32">
        <v>263</v>
      </c>
      <c r="D4003" s="1">
        <v>45839</v>
      </c>
      <c r="E4003" s="32">
        <v>2025</v>
      </c>
      <c r="F4003" s="32">
        <v>7</v>
      </c>
      <c r="G4003" s="32">
        <v>1551</v>
      </c>
      <c r="H4003" s="32">
        <v>1814</v>
      </c>
    </row>
    <row r="4004" spans="1:8" x14ac:dyDescent="0.3">
      <c r="A4004" t="s">
        <v>182</v>
      </c>
      <c r="B4004" t="s">
        <v>241</v>
      </c>
      <c r="C4004" s="32">
        <v>21</v>
      </c>
      <c r="D4004" s="1">
        <v>45870</v>
      </c>
      <c r="E4004" s="32">
        <v>2025</v>
      </c>
      <c r="F4004" s="32">
        <v>8</v>
      </c>
      <c r="G4004" s="32">
        <v>1142</v>
      </c>
      <c r="H4004" s="32">
        <v>1163</v>
      </c>
    </row>
    <row r="4005" spans="1:8" x14ac:dyDescent="0.3">
      <c r="A4005" t="s">
        <v>182</v>
      </c>
      <c r="B4005" t="s">
        <v>242</v>
      </c>
      <c r="C4005" s="32">
        <v>64</v>
      </c>
      <c r="D4005" s="1">
        <v>45901</v>
      </c>
      <c r="E4005" s="32">
        <v>2025</v>
      </c>
      <c r="F4005" s="32">
        <v>9</v>
      </c>
      <c r="G4005" s="32">
        <v>1402</v>
      </c>
      <c r="H4005" s="32">
        <v>1466</v>
      </c>
    </row>
    <row r="4006" spans="1:8" x14ac:dyDescent="0.3">
      <c r="A4006" t="s">
        <v>183</v>
      </c>
      <c r="B4006" t="s">
        <v>221</v>
      </c>
      <c r="C4006" s="32">
        <v>138</v>
      </c>
      <c r="D4006" s="1">
        <v>45292</v>
      </c>
      <c r="E4006" s="32">
        <v>2024</v>
      </c>
      <c r="F4006" s="32">
        <v>1</v>
      </c>
      <c r="G4006" s="32">
        <v>1229</v>
      </c>
      <c r="H4006" s="32">
        <v>1367</v>
      </c>
    </row>
    <row r="4007" spans="1:8" x14ac:dyDescent="0.3">
      <c r="A4007" t="s">
        <v>183</v>
      </c>
      <c r="B4007" t="s">
        <v>222</v>
      </c>
      <c r="C4007" s="32">
        <v>252</v>
      </c>
      <c r="D4007" s="1">
        <v>45566</v>
      </c>
      <c r="E4007" s="32">
        <v>2024</v>
      </c>
      <c r="F4007" s="32">
        <v>10</v>
      </c>
      <c r="G4007" s="32">
        <v>1699</v>
      </c>
      <c r="H4007" s="32">
        <v>1951</v>
      </c>
    </row>
    <row r="4008" spans="1:8" x14ac:dyDescent="0.3">
      <c r="A4008" t="s">
        <v>183</v>
      </c>
      <c r="B4008" t="s">
        <v>223</v>
      </c>
      <c r="C4008" s="32">
        <v>632</v>
      </c>
      <c r="D4008" s="1">
        <v>45597</v>
      </c>
      <c r="E4008" s="32">
        <v>2024</v>
      </c>
      <c r="F4008" s="32">
        <v>11</v>
      </c>
      <c r="G4008" s="32">
        <v>7588</v>
      </c>
      <c r="H4008" s="32">
        <v>8220</v>
      </c>
    </row>
    <row r="4009" spans="1:8" x14ac:dyDescent="0.3">
      <c r="A4009" t="s">
        <v>183</v>
      </c>
      <c r="B4009" t="s">
        <v>224</v>
      </c>
      <c r="C4009" s="32">
        <v>103</v>
      </c>
      <c r="D4009" s="1">
        <v>45627</v>
      </c>
      <c r="E4009" s="32">
        <v>2024</v>
      </c>
      <c r="F4009" s="32">
        <v>12</v>
      </c>
      <c r="G4009" s="32">
        <v>3197</v>
      </c>
      <c r="H4009" s="32">
        <v>3300</v>
      </c>
    </row>
    <row r="4010" spans="1:8" x14ac:dyDescent="0.3">
      <c r="A4010" t="s">
        <v>183</v>
      </c>
      <c r="B4010" t="s">
        <v>225</v>
      </c>
      <c r="C4010" s="32">
        <v>162</v>
      </c>
      <c r="D4010" s="1">
        <v>45323</v>
      </c>
      <c r="E4010" s="32">
        <v>2024</v>
      </c>
      <c r="F4010" s="32">
        <v>2</v>
      </c>
      <c r="G4010" s="32">
        <v>1450</v>
      </c>
      <c r="H4010" s="32">
        <v>1612</v>
      </c>
    </row>
    <row r="4011" spans="1:8" x14ac:dyDescent="0.3">
      <c r="A4011" t="s">
        <v>183</v>
      </c>
      <c r="B4011" t="s">
        <v>226</v>
      </c>
      <c r="C4011" s="32">
        <v>267</v>
      </c>
      <c r="D4011" s="1">
        <v>45352</v>
      </c>
      <c r="E4011" s="32">
        <v>2024</v>
      </c>
      <c r="F4011" s="32">
        <v>3</v>
      </c>
      <c r="G4011" s="32">
        <v>8169</v>
      </c>
      <c r="H4011" s="32">
        <v>8436</v>
      </c>
    </row>
    <row r="4012" spans="1:8" x14ac:dyDescent="0.3">
      <c r="A4012" t="s">
        <v>183</v>
      </c>
      <c r="B4012" t="s">
        <v>227</v>
      </c>
      <c r="C4012" s="32">
        <v>389</v>
      </c>
      <c r="D4012" s="1">
        <v>45383</v>
      </c>
      <c r="E4012" s="32">
        <v>2024</v>
      </c>
      <c r="F4012" s="32">
        <v>4</v>
      </c>
      <c r="G4012" s="32">
        <v>6279</v>
      </c>
      <c r="H4012" s="32">
        <v>6668</v>
      </c>
    </row>
    <row r="4013" spans="1:8" x14ac:dyDescent="0.3">
      <c r="A4013" t="s">
        <v>183</v>
      </c>
      <c r="B4013" t="s">
        <v>228</v>
      </c>
      <c r="C4013" s="32">
        <v>138</v>
      </c>
      <c r="D4013" s="1">
        <v>45413</v>
      </c>
      <c r="E4013" s="32">
        <v>2024</v>
      </c>
      <c r="F4013" s="32">
        <v>5</v>
      </c>
      <c r="G4013" s="32">
        <v>2872</v>
      </c>
      <c r="H4013" s="32">
        <v>3010</v>
      </c>
    </row>
    <row r="4014" spans="1:8" x14ac:dyDescent="0.3">
      <c r="A4014" t="s">
        <v>183</v>
      </c>
      <c r="B4014" t="s">
        <v>229</v>
      </c>
      <c r="C4014" s="32">
        <v>95</v>
      </c>
      <c r="D4014" s="1">
        <v>45444</v>
      </c>
      <c r="E4014" s="32">
        <v>2024</v>
      </c>
      <c r="F4014" s="32">
        <v>6</v>
      </c>
      <c r="G4014" s="32">
        <v>7416</v>
      </c>
      <c r="H4014" s="32">
        <v>7511</v>
      </c>
    </row>
    <row r="4015" spans="1:8" x14ac:dyDescent="0.3">
      <c r="A4015" t="s">
        <v>183</v>
      </c>
      <c r="B4015" t="s">
        <v>230</v>
      </c>
      <c r="C4015" s="32">
        <v>226</v>
      </c>
      <c r="D4015" s="1">
        <v>45474</v>
      </c>
      <c r="E4015" s="32">
        <v>2024</v>
      </c>
      <c r="F4015" s="32">
        <v>7</v>
      </c>
      <c r="G4015" s="32">
        <v>2070</v>
      </c>
      <c r="H4015" s="32">
        <v>2296</v>
      </c>
    </row>
    <row r="4016" spans="1:8" x14ac:dyDescent="0.3">
      <c r="A4016" t="s">
        <v>183</v>
      </c>
      <c r="B4016" t="s">
        <v>231</v>
      </c>
      <c r="C4016" s="32">
        <v>214</v>
      </c>
      <c r="D4016" s="1">
        <v>45505</v>
      </c>
      <c r="E4016" s="32">
        <v>2024</v>
      </c>
      <c r="F4016" s="32">
        <v>8</v>
      </c>
      <c r="G4016" s="32">
        <v>5436</v>
      </c>
      <c r="H4016" s="32">
        <v>5650</v>
      </c>
    </row>
    <row r="4017" spans="1:8" x14ac:dyDescent="0.3">
      <c r="A4017" t="s">
        <v>183</v>
      </c>
      <c r="B4017" t="s">
        <v>232</v>
      </c>
      <c r="C4017" s="32">
        <v>9</v>
      </c>
      <c r="D4017" s="1">
        <v>45536</v>
      </c>
      <c r="E4017" s="32">
        <v>2024</v>
      </c>
      <c r="F4017" s="32">
        <v>9</v>
      </c>
      <c r="G4017" s="32">
        <v>1719</v>
      </c>
      <c r="H4017" s="32">
        <v>1728</v>
      </c>
    </row>
    <row r="4018" spans="1:8" x14ac:dyDescent="0.3">
      <c r="A4018" t="s">
        <v>183</v>
      </c>
      <c r="B4018" t="s">
        <v>233</v>
      </c>
      <c r="C4018" s="32">
        <v>126</v>
      </c>
      <c r="D4018" s="1">
        <v>45658</v>
      </c>
      <c r="E4018" s="32">
        <v>2025</v>
      </c>
      <c r="F4018" s="32">
        <v>1</v>
      </c>
      <c r="G4018" s="32">
        <v>5828</v>
      </c>
      <c r="H4018" s="32">
        <v>5954</v>
      </c>
    </row>
    <row r="4019" spans="1:8" x14ac:dyDescent="0.3">
      <c r="A4019" t="s">
        <v>183</v>
      </c>
      <c r="B4019" t="s">
        <v>234</v>
      </c>
      <c r="C4019" s="32">
        <v>63</v>
      </c>
      <c r="D4019" s="1">
        <v>45931</v>
      </c>
      <c r="E4019" s="32">
        <v>2025</v>
      </c>
      <c r="F4019" s="32">
        <v>10</v>
      </c>
      <c r="G4019" s="32">
        <v>4258</v>
      </c>
      <c r="H4019" s="32">
        <v>4321</v>
      </c>
    </row>
    <row r="4020" spans="1:8" x14ac:dyDescent="0.3">
      <c r="A4020" t="s">
        <v>183</v>
      </c>
      <c r="B4020" t="s">
        <v>235</v>
      </c>
      <c r="C4020" s="32">
        <v>111</v>
      </c>
      <c r="D4020" s="1">
        <v>45689</v>
      </c>
      <c r="E4020" s="32">
        <v>2025</v>
      </c>
      <c r="F4020" s="32">
        <v>2</v>
      </c>
      <c r="G4020" s="32">
        <v>1075</v>
      </c>
      <c r="H4020" s="32">
        <v>1186</v>
      </c>
    </row>
    <row r="4021" spans="1:8" x14ac:dyDescent="0.3">
      <c r="A4021" t="s">
        <v>183</v>
      </c>
      <c r="B4021" t="s">
        <v>236</v>
      </c>
      <c r="C4021" s="32">
        <v>2</v>
      </c>
      <c r="D4021" s="1">
        <v>45717</v>
      </c>
      <c r="E4021" s="32">
        <v>2025</v>
      </c>
      <c r="F4021" s="32">
        <v>3</v>
      </c>
      <c r="G4021" s="32">
        <v>1605</v>
      </c>
      <c r="H4021" s="32">
        <v>1607</v>
      </c>
    </row>
    <row r="4022" spans="1:8" x14ac:dyDescent="0.3">
      <c r="A4022" t="s">
        <v>183</v>
      </c>
      <c r="B4022" t="s">
        <v>237</v>
      </c>
      <c r="C4022" s="32">
        <v>1</v>
      </c>
      <c r="D4022" s="1">
        <v>45748</v>
      </c>
      <c r="E4022" s="32">
        <v>2025</v>
      </c>
      <c r="F4022" s="32">
        <v>4</v>
      </c>
      <c r="G4022" s="32">
        <v>1801</v>
      </c>
      <c r="H4022" s="32">
        <v>1802</v>
      </c>
    </row>
    <row r="4023" spans="1:8" x14ac:dyDescent="0.3">
      <c r="A4023" t="s">
        <v>183</v>
      </c>
      <c r="B4023" t="s">
        <v>238</v>
      </c>
      <c r="C4023" s="32">
        <v>14</v>
      </c>
      <c r="D4023" s="1">
        <v>45778</v>
      </c>
      <c r="E4023" s="32">
        <v>2025</v>
      </c>
      <c r="F4023" s="32">
        <v>5</v>
      </c>
      <c r="G4023" s="32">
        <v>7023</v>
      </c>
      <c r="H4023" s="32">
        <v>7037</v>
      </c>
    </row>
    <row r="4024" spans="1:8" x14ac:dyDescent="0.3">
      <c r="A4024" t="s">
        <v>183</v>
      </c>
      <c r="B4024" t="s">
        <v>239</v>
      </c>
      <c r="C4024" s="32">
        <v>173</v>
      </c>
      <c r="D4024" s="1">
        <v>45809</v>
      </c>
      <c r="E4024" s="32">
        <v>2025</v>
      </c>
      <c r="F4024" s="32">
        <v>6</v>
      </c>
      <c r="G4024" s="32">
        <v>2995</v>
      </c>
      <c r="H4024" s="32">
        <v>3168</v>
      </c>
    </row>
    <row r="4025" spans="1:8" x14ac:dyDescent="0.3">
      <c r="A4025" t="s">
        <v>183</v>
      </c>
      <c r="B4025" t="s">
        <v>240</v>
      </c>
      <c r="C4025" s="32">
        <v>1</v>
      </c>
      <c r="D4025" s="1">
        <v>45839</v>
      </c>
      <c r="E4025" s="32">
        <v>2025</v>
      </c>
      <c r="F4025" s="32">
        <v>7</v>
      </c>
      <c r="G4025" s="32">
        <v>3642</v>
      </c>
      <c r="H4025" s="32">
        <v>3643</v>
      </c>
    </row>
    <row r="4026" spans="1:8" x14ac:dyDescent="0.3">
      <c r="A4026" t="s">
        <v>183</v>
      </c>
      <c r="B4026" t="s">
        <v>241</v>
      </c>
      <c r="C4026" s="32">
        <v>1</v>
      </c>
      <c r="D4026" s="1">
        <v>45870</v>
      </c>
      <c r="E4026" s="32">
        <v>2025</v>
      </c>
      <c r="F4026" s="32">
        <v>8</v>
      </c>
      <c r="G4026" s="32">
        <v>1785</v>
      </c>
      <c r="H4026" s="32">
        <v>1786</v>
      </c>
    </row>
    <row r="4027" spans="1:8" x14ac:dyDescent="0.3">
      <c r="A4027" t="s">
        <v>183</v>
      </c>
      <c r="B4027" t="s">
        <v>242</v>
      </c>
      <c r="C4027" s="32">
        <v>92</v>
      </c>
      <c r="D4027" s="1">
        <v>45901</v>
      </c>
      <c r="E4027" s="32">
        <v>2025</v>
      </c>
      <c r="F4027" s="32">
        <v>9</v>
      </c>
      <c r="G4027" s="32">
        <v>2858</v>
      </c>
      <c r="H4027" s="32">
        <v>2950</v>
      </c>
    </row>
    <row r="4028" spans="1:8" x14ac:dyDescent="0.3">
      <c r="A4028" t="s">
        <v>184</v>
      </c>
      <c r="B4028" t="s">
        <v>221</v>
      </c>
      <c r="C4028" s="32">
        <v>1182152</v>
      </c>
      <c r="D4028" s="1">
        <v>45292</v>
      </c>
      <c r="E4028" s="32">
        <v>2024</v>
      </c>
      <c r="F4028" s="32">
        <v>1</v>
      </c>
      <c r="G4028" s="32">
        <v>429068</v>
      </c>
      <c r="H4028" s="32">
        <v>1611220</v>
      </c>
    </row>
    <row r="4029" spans="1:8" x14ac:dyDescent="0.3">
      <c r="A4029" t="s">
        <v>184</v>
      </c>
      <c r="B4029" t="s">
        <v>222</v>
      </c>
      <c r="C4029" s="32">
        <v>1331095</v>
      </c>
      <c r="D4029" s="1">
        <v>45566</v>
      </c>
      <c r="E4029" s="32">
        <v>2024</v>
      </c>
      <c r="F4029" s="32">
        <v>10</v>
      </c>
      <c r="G4029" s="32">
        <v>548584</v>
      </c>
      <c r="H4029" s="32">
        <v>1879679</v>
      </c>
    </row>
    <row r="4030" spans="1:8" x14ac:dyDescent="0.3">
      <c r="A4030" t="s">
        <v>184</v>
      </c>
      <c r="B4030" t="s">
        <v>223</v>
      </c>
      <c r="C4030" s="32">
        <v>1340304</v>
      </c>
      <c r="D4030" s="1">
        <v>45597</v>
      </c>
      <c r="E4030" s="32">
        <v>2024</v>
      </c>
      <c r="F4030" s="32">
        <v>11</v>
      </c>
      <c r="G4030" s="32">
        <v>476368</v>
      </c>
      <c r="H4030" s="32">
        <v>1816672</v>
      </c>
    </row>
    <row r="4031" spans="1:8" x14ac:dyDescent="0.3">
      <c r="A4031" t="s">
        <v>184</v>
      </c>
      <c r="B4031" t="s">
        <v>224</v>
      </c>
      <c r="C4031" s="32">
        <v>1478959</v>
      </c>
      <c r="D4031" s="1">
        <v>45627</v>
      </c>
      <c r="E4031" s="32">
        <v>2024</v>
      </c>
      <c r="F4031" s="32">
        <v>12</v>
      </c>
      <c r="G4031" s="32">
        <v>474140</v>
      </c>
      <c r="H4031" s="32">
        <v>1953099</v>
      </c>
    </row>
    <row r="4032" spans="1:8" x14ac:dyDescent="0.3">
      <c r="A4032" t="s">
        <v>184</v>
      </c>
      <c r="B4032" t="s">
        <v>225</v>
      </c>
      <c r="C4032" s="32">
        <v>994320</v>
      </c>
      <c r="D4032" s="1">
        <v>45323</v>
      </c>
      <c r="E4032" s="32">
        <v>2024</v>
      </c>
      <c r="F4032" s="32">
        <v>2</v>
      </c>
      <c r="G4032" s="32">
        <v>442252</v>
      </c>
      <c r="H4032" s="32">
        <v>1436572</v>
      </c>
    </row>
    <row r="4033" spans="1:8" x14ac:dyDescent="0.3">
      <c r="A4033" t="s">
        <v>184</v>
      </c>
      <c r="B4033" t="s">
        <v>226</v>
      </c>
      <c r="C4033" s="32">
        <v>995319</v>
      </c>
      <c r="D4033" s="1">
        <v>45352</v>
      </c>
      <c r="E4033" s="32">
        <v>2024</v>
      </c>
      <c r="F4033" s="32">
        <v>3</v>
      </c>
      <c r="G4033" s="32">
        <v>526575</v>
      </c>
      <c r="H4033" s="32">
        <v>1521894</v>
      </c>
    </row>
    <row r="4034" spans="1:8" x14ac:dyDescent="0.3">
      <c r="A4034" t="s">
        <v>184</v>
      </c>
      <c r="B4034" t="s">
        <v>227</v>
      </c>
      <c r="C4034" s="32">
        <v>938802</v>
      </c>
      <c r="D4034" s="1">
        <v>45383</v>
      </c>
      <c r="E4034" s="32">
        <v>2024</v>
      </c>
      <c r="F4034" s="32">
        <v>4</v>
      </c>
      <c r="G4034" s="32">
        <v>505847</v>
      </c>
      <c r="H4034" s="32">
        <v>1444649</v>
      </c>
    </row>
    <row r="4035" spans="1:8" x14ac:dyDescent="0.3">
      <c r="A4035" t="s">
        <v>184</v>
      </c>
      <c r="B4035" t="s">
        <v>228</v>
      </c>
      <c r="C4035" s="32">
        <v>1057804</v>
      </c>
      <c r="D4035" s="1">
        <v>45413</v>
      </c>
      <c r="E4035" s="32">
        <v>2024</v>
      </c>
      <c r="F4035" s="32">
        <v>5</v>
      </c>
      <c r="G4035" s="32">
        <v>449102</v>
      </c>
      <c r="H4035" s="32">
        <v>1506906</v>
      </c>
    </row>
    <row r="4036" spans="1:8" x14ac:dyDescent="0.3">
      <c r="A4036" t="s">
        <v>184</v>
      </c>
      <c r="B4036" t="s">
        <v>229</v>
      </c>
      <c r="C4036" s="32">
        <v>1181437</v>
      </c>
      <c r="D4036" s="1">
        <v>45444</v>
      </c>
      <c r="E4036" s="32">
        <v>2024</v>
      </c>
      <c r="F4036" s="32">
        <v>6</v>
      </c>
      <c r="G4036" s="32">
        <v>506050</v>
      </c>
      <c r="H4036" s="32">
        <v>1687487</v>
      </c>
    </row>
    <row r="4037" spans="1:8" x14ac:dyDescent="0.3">
      <c r="A4037" t="s">
        <v>184</v>
      </c>
      <c r="B4037" t="s">
        <v>230</v>
      </c>
      <c r="C4037" s="32">
        <v>1707644</v>
      </c>
      <c r="D4037" s="1">
        <v>45474</v>
      </c>
      <c r="E4037" s="32">
        <v>2024</v>
      </c>
      <c r="F4037" s="32">
        <v>7</v>
      </c>
      <c r="G4037" s="32">
        <v>501428</v>
      </c>
      <c r="H4037" s="32">
        <v>2209072</v>
      </c>
    </row>
    <row r="4038" spans="1:8" x14ac:dyDescent="0.3">
      <c r="A4038" t="s">
        <v>184</v>
      </c>
      <c r="B4038" t="s">
        <v>231</v>
      </c>
      <c r="C4038" s="32">
        <v>1363722</v>
      </c>
      <c r="D4038" s="1">
        <v>45505</v>
      </c>
      <c r="E4038" s="32">
        <v>2024</v>
      </c>
      <c r="F4038" s="32">
        <v>8</v>
      </c>
      <c r="G4038" s="32">
        <v>545509</v>
      </c>
      <c r="H4038" s="32">
        <v>1909231</v>
      </c>
    </row>
    <row r="4039" spans="1:8" x14ac:dyDescent="0.3">
      <c r="A4039" t="s">
        <v>184</v>
      </c>
      <c r="B4039" t="s">
        <v>232</v>
      </c>
      <c r="C4039" s="32">
        <v>1351203</v>
      </c>
      <c r="D4039" s="1">
        <v>45536</v>
      </c>
      <c r="E4039" s="32">
        <v>2024</v>
      </c>
      <c r="F4039" s="32">
        <v>9</v>
      </c>
      <c r="G4039" s="32">
        <v>414075</v>
      </c>
      <c r="H4039" s="32">
        <v>1765278</v>
      </c>
    </row>
    <row r="4040" spans="1:8" x14ac:dyDescent="0.3">
      <c r="A4040" t="s">
        <v>184</v>
      </c>
      <c r="B4040" t="s">
        <v>233</v>
      </c>
      <c r="C4040" s="32">
        <v>2274038</v>
      </c>
      <c r="D4040" s="1">
        <v>45658</v>
      </c>
      <c r="E4040" s="32">
        <v>2025</v>
      </c>
      <c r="F4040" s="32">
        <v>1</v>
      </c>
      <c r="G4040" s="32">
        <v>379809</v>
      </c>
      <c r="H4040" s="32">
        <v>2653847</v>
      </c>
    </row>
    <row r="4041" spans="1:8" x14ac:dyDescent="0.3">
      <c r="A4041" t="s">
        <v>184</v>
      </c>
      <c r="B4041" t="s">
        <v>234</v>
      </c>
      <c r="C4041" s="32">
        <v>1108661</v>
      </c>
      <c r="D4041" s="1">
        <v>45931</v>
      </c>
      <c r="E4041" s="32">
        <v>2025</v>
      </c>
      <c r="F4041" s="32">
        <v>10</v>
      </c>
      <c r="G4041" s="32">
        <v>524016</v>
      </c>
      <c r="H4041" s="32">
        <v>1632677</v>
      </c>
    </row>
    <row r="4042" spans="1:8" x14ac:dyDescent="0.3">
      <c r="A4042" t="s">
        <v>184</v>
      </c>
      <c r="B4042" t="s">
        <v>235</v>
      </c>
      <c r="C4042" s="32">
        <v>3360506</v>
      </c>
      <c r="D4042" s="1">
        <v>45689</v>
      </c>
      <c r="E4042" s="32">
        <v>2025</v>
      </c>
      <c r="F4042" s="32">
        <v>2</v>
      </c>
      <c r="G4042" s="32">
        <v>498667</v>
      </c>
      <c r="H4042" s="32">
        <v>3859173</v>
      </c>
    </row>
    <row r="4043" spans="1:8" x14ac:dyDescent="0.3">
      <c r="A4043" t="s">
        <v>184</v>
      </c>
      <c r="B4043" t="s">
        <v>236</v>
      </c>
      <c r="C4043" s="32">
        <v>1431374</v>
      </c>
      <c r="D4043" s="1">
        <v>45717</v>
      </c>
      <c r="E4043" s="32">
        <v>2025</v>
      </c>
      <c r="F4043" s="32">
        <v>3</v>
      </c>
      <c r="G4043" s="32">
        <v>624834</v>
      </c>
      <c r="H4043" s="32">
        <v>2056208</v>
      </c>
    </row>
    <row r="4044" spans="1:8" x14ac:dyDescent="0.3">
      <c r="A4044" t="s">
        <v>184</v>
      </c>
      <c r="B4044" t="s">
        <v>237</v>
      </c>
      <c r="C4044" s="32">
        <v>863312</v>
      </c>
      <c r="D4044" s="1">
        <v>45748</v>
      </c>
      <c r="E4044" s="32">
        <v>2025</v>
      </c>
      <c r="F4044" s="32">
        <v>4</v>
      </c>
      <c r="G4044" s="32">
        <v>511461</v>
      </c>
      <c r="H4044" s="32">
        <v>1374773</v>
      </c>
    </row>
    <row r="4045" spans="1:8" x14ac:dyDescent="0.3">
      <c r="A4045" t="s">
        <v>184</v>
      </c>
      <c r="B4045" t="s">
        <v>238</v>
      </c>
      <c r="C4045" s="32">
        <v>843227</v>
      </c>
      <c r="D4045" s="1">
        <v>45778</v>
      </c>
      <c r="E4045" s="32">
        <v>2025</v>
      </c>
      <c r="F4045" s="32">
        <v>5</v>
      </c>
      <c r="G4045" s="32">
        <v>692743</v>
      </c>
      <c r="H4045" s="32">
        <v>1535970</v>
      </c>
    </row>
    <row r="4046" spans="1:8" x14ac:dyDescent="0.3">
      <c r="A4046" t="s">
        <v>184</v>
      </c>
      <c r="B4046" t="s">
        <v>239</v>
      </c>
      <c r="C4046" s="32">
        <v>849047</v>
      </c>
      <c r="D4046" s="1">
        <v>45809</v>
      </c>
      <c r="E4046" s="32">
        <v>2025</v>
      </c>
      <c r="F4046" s="32">
        <v>6</v>
      </c>
      <c r="G4046" s="32">
        <v>469176</v>
      </c>
      <c r="H4046" s="32">
        <v>1318223</v>
      </c>
    </row>
    <row r="4047" spans="1:8" x14ac:dyDescent="0.3">
      <c r="A4047" t="s">
        <v>184</v>
      </c>
      <c r="B4047" t="s">
        <v>240</v>
      </c>
      <c r="C4047" s="32">
        <v>2012680</v>
      </c>
      <c r="D4047" s="1">
        <v>45839</v>
      </c>
      <c r="E4047" s="32">
        <v>2025</v>
      </c>
      <c r="F4047" s="32">
        <v>7</v>
      </c>
      <c r="G4047" s="32">
        <v>564546</v>
      </c>
      <c r="H4047" s="32">
        <v>2577226</v>
      </c>
    </row>
    <row r="4048" spans="1:8" x14ac:dyDescent="0.3">
      <c r="A4048" t="s">
        <v>184</v>
      </c>
      <c r="B4048" t="s">
        <v>241</v>
      </c>
      <c r="C4048" s="32">
        <v>1023590</v>
      </c>
      <c r="D4048" s="1">
        <v>45870</v>
      </c>
      <c r="E4048" s="32">
        <v>2025</v>
      </c>
      <c r="F4048" s="32">
        <v>8</v>
      </c>
      <c r="G4048" s="32">
        <v>604099</v>
      </c>
      <c r="H4048" s="32">
        <v>1627689</v>
      </c>
    </row>
    <row r="4049" spans="1:8" x14ac:dyDescent="0.3">
      <c r="A4049" t="s">
        <v>184</v>
      </c>
      <c r="B4049" t="s">
        <v>242</v>
      </c>
      <c r="C4049" s="32">
        <v>1104457</v>
      </c>
      <c r="D4049" s="1">
        <v>45901</v>
      </c>
      <c r="E4049" s="32">
        <v>2025</v>
      </c>
      <c r="F4049" s="32">
        <v>9</v>
      </c>
      <c r="G4049" s="32">
        <v>575292</v>
      </c>
      <c r="H4049" s="32">
        <v>1679749</v>
      </c>
    </row>
    <row r="4050" spans="1:8" x14ac:dyDescent="0.3">
      <c r="A4050" t="s">
        <v>185</v>
      </c>
      <c r="B4050" t="s">
        <v>221</v>
      </c>
      <c r="C4050" s="32">
        <v>1781640</v>
      </c>
      <c r="D4050" s="1">
        <v>45292</v>
      </c>
      <c r="E4050" s="32">
        <v>2024</v>
      </c>
      <c r="F4050" s="32">
        <v>1</v>
      </c>
      <c r="G4050" s="32">
        <v>1965287</v>
      </c>
      <c r="H4050" s="32">
        <v>3746927</v>
      </c>
    </row>
    <row r="4051" spans="1:8" x14ac:dyDescent="0.3">
      <c r="A4051" t="s">
        <v>185</v>
      </c>
      <c r="B4051" t="s">
        <v>222</v>
      </c>
      <c r="C4051" s="32">
        <v>1662067</v>
      </c>
      <c r="D4051" s="1">
        <v>45566</v>
      </c>
      <c r="E4051" s="32">
        <v>2024</v>
      </c>
      <c r="F4051" s="32">
        <v>10</v>
      </c>
      <c r="G4051" s="32">
        <v>1921771</v>
      </c>
      <c r="H4051" s="32">
        <v>3583838</v>
      </c>
    </row>
    <row r="4052" spans="1:8" x14ac:dyDescent="0.3">
      <c r="A4052" t="s">
        <v>185</v>
      </c>
      <c r="B4052" t="s">
        <v>223</v>
      </c>
      <c r="C4052" s="32">
        <v>1701620</v>
      </c>
      <c r="D4052" s="1">
        <v>45597</v>
      </c>
      <c r="E4052" s="32">
        <v>2024</v>
      </c>
      <c r="F4052" s="32">
        <v>11</v>
      </c>
      <c r="G4052" s="32">
        <v>1974754</v>
      </c>
      <c r="H4052" s="32">
        <v>3676374</v>
      </c>
    </row>
    <row r="4053" spans="1:8" x14ac:dyDescent="0.3">
      <c r="A4053" t="s">
        <v>185</v>
      </c>
      <c r="B4053" t="s">
        <v>224</v>
      </c>
      <c r="C4053" s="32">
        <v>1727630</v>
      </c>
      <c r="D4053" s="1">
        <v>45627</v>
      </c>
      <c r="E4053" s="32">
        <v>2024</v>
      </c>
      <c r="F4053" s="32">
        <v>12</v>
      </c>
      <c r="G4053" s="32">
        <v>2178007</v>
      </c>
      <c r="H4053" s="32">
        <v>3905637</v>
      </c>
    </row>
    <row r="4054" spans="1:8" x14ac:dyDescent="0.3">
      <c r="A4054" t="s">
        <v>185</v>
      </c>
      <c r="B4054" t="s">
        <v>225</v>
      </c>
      <c r="C4054" s="32">
        <v>1633943</v>
      </c>
      <c r="D4054" s="1">
        <v>45323</v>
      </c>
      <c r="E4054" s="32">
        <v>2024</v>
      </c>
      <c r="F4054" s="32">
        <v>2</v>
      </c>
      <c r="G4054" s="32">
        <v>1885476</v>
      </c>
      <c r="H4054" s="32">
        <v>3519419</v>
      </c>
    </row>
    <row r="4055" spans="1:8" x14ac:dyDescent="0.3">
      <c r="A4055" t="s">
        <v>185</v>
      </c>
      <c r="B4055" t="s">
        <v>226</v>
      </c>
      <c r="C4055" s="32">
        <v>2030676</v>
      </c>
      <c r="D4055" s="1">
        <v>45352</v>
      </c>
      <c r="E4055" s="32">
        <v>2024</v>
      </c>
      <c r="F4055" s="32">
        <v>3</v>
      </c>
      <c r="G4055" s="32">
        <v>1948935</v>
      </c>
      <c r="H4055" s="32">
        <v>3979611</v>
      </c>
    </row>
    <row r="4056" spans="1:8" x14ac:dyDescent="0.3">
      <c r="A4056" t="s">
        <v>185</v>
      </c>
      <c r="B4056" t="s">
        <v>227</v>
      </c>
      <c r="C4056" s="32">
        <v>1980915</v>
      </c>
      <c r="D4056" s="1">
        <v>45383</v>
      </c>
      <c r="E4056" s="32">
        <v>2024</v>
      </c>
      <c r="F4056" s="32">
        <v>4</v>
      </c>
      <c r="G4056" s="32">
        <v>2673732</v>
      </c>
      <c r="H4056" s="32">
        <v>4654647</v>
      </c>
    </row>
    <row r="4057" spans="1:8" x14ac:dyDescent="0.3">
      <c r="A4057" t="s">
        <v>185</v>
      </c>
      <c r="B4057" t="s">
        <v>228</v>
      </c>
      <c r="C4057" s="32">
        <v>1987887</v>
      </c>
      <c r="D4057" s="1">
        <v>45413</v>
      </c>
      <c r="E4057" s="32">
        <v>2024</v>
      </c>
      <c r="F4057" s="32">
        <v>5</v>
      </c>
      <c r="G4057" s="32">
        <v>1906616</v>
      </c>
      <c r="H4057" s="32">
        <v>3894503</v>
      </c>
    </row>
    <row r="4058" spans="1:8" x14ac:dyDescent="0.3">
      <c r="A4058" t="s">
        <v>185</v>
      </c>
      <c r="B4058" t="s">
        <v>229</v>
      </c>
      <c r="C4058" s="32">
        <v>1985867</v>
      </c>
      <c r="D4058" s="1">
        <v>45444</v>
      </c>
      <c r="E4058" s="32">
        <v>2024</v>
      </c>
      <c r="F4058" s="32">
        <v>6</v>
      </c>
      <c r="G4058" s="32">
        <v>1820709</v>
      </c>
      <c r="H4058" s="32">
        <v>3806576</v>
      </c>
    </row>
    <row r="4059" spans="1:8" x14ac:dyDescent="0.3">
      <c r="A4059" t="s">
        <v>185</v>
      </c>
      <c r="B4059" t="s">
        <v>230</v>
      </c>
      <c r="C4059" s="32">
        <v>2068050</v>
      </c>
      <c r="D4059" s="1">
        <v>45474</v>
      </c>
      <c r="E4059" s="32">
        <v>2024</v>
      </c>
      <c r="F4059" s="32">
        <v>7</v>
      </c>
      <c r="G4059" s="32">
        <v>1658542</v>
      </c>
      <c r="H4059" s="32">
        <v>3726592</v>
      </c>
    </row>
    <row r="4060" spans="1:8" x14ac:dyDescent="0.3">
      <c r="A4060" t="s">
        <v>185</v>
      </c>
      <c r="B4060" t="s">
        <v>231</v>
      </c>
      <c r="C4060" s="32">
        <v>1934223</v>
      </c>
      <c r="D4060" s="1">
        <v>45505</v>
      </c>
      <c r="E4060" s="32">
        <v>2024</v>
      </c>
      <c r="F4060" s="32">
        <v>8</v>
      </c>
      <c r="G4060" s="32">
        <v>2208202</v>
      </c>
      <c r="H4060" s="32">
        <v>4142425</v>
      </c>
    </row>
    <row r="4061" spans="1:8" x14ac:dyDescent="0.3">
      <c r="A4061" t="s">
        <v>185</v>
      </c>
      <c r="B4061" t="s">
        <v>232</v>
      </c>
      <c r="C4061" s="32">
        <v>1596333</v>
      </c>
      <c r="D4061" s="1">
        <v>45536</v>
      </c>
      <c r="E4061" s="32">
        <v>2024</v>
      </c>
      <c r="F4061" s="32">
        <v>9</v>
      </c>
      <c r="G4061" s="32">
        <v>1768256</v>
      </c>
      <c r="H4061" s="32">
        <v>3364589</v>
      </c>
    </row>
    <row r="4062" spans="1:8" x14ac:dyDescent="0.3">
      <c r="A4062" t="s">
        <v>185</v>
      </c>
      <c r="B4062" t="s">
        <v>233</v>
      </c>
      <c r="C4062" s="32">
        <v>1774058</v>
      </c>
      <c r="D4062" s="1">
        <v>45658</v>
      </c>
      <c r="E4062" s="32">
        <v>2025</v>
      </c>
      <c r="F4062" s="32">
        <v>1</v>
      </c>
      <c r="G4062" s="32">
        <v>2098359</v>
      </c>
      <c r="H4062" s="32">
        <v>3872417</v>
      </c>
    </row>
    <row r="4063" spans="1:8" x14ac:dyDescent="0.3">
      <c r="A4063" t="s">
        <v>185</v>
      </c>
      <c r="B4063" t="s">
        <v>234</v>
      </c>
      <c r="C4063" s="32">
        <v>1712303</v>
      </c>
      <c r="D4063" s="1">
        <v>45931</v>
      </c>
      <c r="E4063" s="32">
        <v>2025</v>
      </c>
      <c r="F4063" s="32">
        <v>10</v>
      </c>
      <c r="G4063" s="32">
        <v>1782008</v>
      </c>
      <c r="H4063" s="32">
        <v>3494311</v>
      </c>
    </row>
    <row r="4064" spans="1:8" x14ac:dyDescent="0.3">
      <c r="A4064" t="s">
        <v>185</v>
      </c>
      <c r="B4064" t="s">
        <v>235</v>
      </c>
      <c r="C4064" s="32">
        <v>1714881</v>
      </c>
      <c r="D4064" s="1">
        <v>45689</v>
      </c>
      <c r="E4064" s="32">
        <v>2025</v>
      </c>
      <c r="F4064" s="32">
        <v>2</v>
      </c>
      <c r="G4064" s="32">
        <v>1860264</v>
      </c>
      <c r="H4064" s="32">
        <v>3575145</v>
      </c>
    </row>
    <row r="4065" spans="1:8" x14ac:dyDescent="0.3">
      <c r="A4065" t="s">
        <v>185</v>
      </c>
      <c r="B4065" t="s">
        <v>236</v>
      </c>
      <c r="C4065" s="32">
        <v>2543822</v>
      </c>
      <c r="D4065" s="1">
        <v>45717</v>
      </c>
      <c r="E4065" s="32">
        <v>2025</v>
      </c>
      <c r="F4065" s="32">
        <v>3</v>
      </c>
      <c r="G4065" s="32">
        <v>2395749</v>
      </c>
      <c r="H4065" s="32">
        <v>4939571</v>
      </c>
    </row>
    <row r="4066" spans="1:8" x14ac:dyDescent="0.3">
      <c r="A4066" t="s">
        <v>185</v>
      </c>
      <c r="B4066" t="s">
        <v>237</v>
      </c>
      <c r="C4066" s="32">
        <v>2190962</v>
      </c>
      <c r="D4066" s="1">
        <v>45748</v>
      </c>
      <c r="E4066" s="32">
        <v>2025</v>
      </c>
      <c r="F4066" s="32">
        <v>4</v>
      </c>
      <c r="G4066" s="32">
        <v>2681657</v>
      </c>
      <c r="H4066" s="32">
        <v>4872619</v>
      </c>
    </row>
    <row r="4067" spans="1:8" x14ac:dyDescent="0.3">
      <c r="A4067" t="s">
        <v>185</v>
      </c>
      <c r="B4067" t="s">
        <v>238</v>
      </c>
      <c r="C4067" s="32">
        <v>1616519</v>
      </c>
      <c r="D4067" s="1">
        <v>45778</v>
      </c>
      <c r="E4067" s="32">
        <v>2025</v>
      </c>
      <c r="F4067" s="32">
        <v>5</v>
      </c>
      <c r="G4067" s="32">
        <v>1616397</v>
      </c>
      <c r="H4067" s="32">
        <v>3232916</v>
      </c>
    </row>
    <row r="4068" spans="1:8" x14ac:dyDescent="0.3">
      <c r="A4068" t="s">
        <v>185</v>
      </c>
      <c r="B4068" t="s">
        <v>239</v>
      </c>
      <c r="C4068" s="32">
        <v>2063303</v>
      </c>
      <c r="D4068" s="1">
        <v>45809</v>
      </c>
      <c r="E4068" s="32">
        <v>2025</v>
      </c>
      <c r="F4068" s="32">
        <v>6</v>
      </c>
      <c r="G4068" s="32">
        <v>2672187</v>
      </c>
      <c r="H4068" s="32">
        <v>4735490</v>
      </c>
    </row>
    <row r="4069" spans="1:8" x14ac:dyDescent="0.3">
      <c r="A4069" t="s">
        <v>185</v>
      </c>
      <c r="B4069" t="s">
        <v>240</v>
      </c>
      <c r="C4069" s="32">
        <v>1893006</v>
      </c>
      <c r="D4069" s="1">
        <v>45839</v>
      </c>
      <c r="E4069" s="32">
        <v>2025</v>
      </c>
      <c r="F4069" s="32">
        <v>7</v>
      </c>
      <c r="G4069" s="32">
        <v>2425397</v>
      </c>
      <c r="H4069" s="32">
        <v>4318403</v>
      </c>
    </row>
    <row r="4070" spans="1:8" x14ac:dyDescent="0.3">
      <c r="A4070" t="s">
        <v>185</v>
      </c>
      <c r="B4070" t="s">
        <v>241</v>
      </c>
      <c r="C4070" s="32">
        <v>1677605</v>
      </c>
      <c r="D4070" s="1">
        <v>45870</v>
      </c>
      <c r="E4070" s="32">
        <v>2025</v>
      </c>
      <c r="F4070" s="32">
        <v>8</v>
      </c>
      <c r="G4070" s="32">
        <v>2510490</v>
      </c>
      <c r="H4070" s="32">
        <v>4188095</v>
      </c>
    </row>
    <row r="4071" spans="1:8" x14ac:dyDescent="0.3">
      <c r="A4071" t="s">
        <v>185</v>
      </c>
      <c r="B4071" t="s">
        <v>242</v>
      </c>
      <c r="C4071" s="32">
        <v>1540498</v>
      </c>
      <c r="D4071" s="1">
        <v>45901</v>
      </c>
      <c r="E4071" s="32">
        <v>2025</v>
      </c>
      <c r="F4071" s="32">
        <v>9</v>
      </c>
      <c r="G4071" s="32">
        <v>2631213</v>
      </c>
      <c r="H4071" s="32">
        <v>4171711</v>
      </c>
    </row>
    <row r="4072" spans="1:8" x14ac:dyDescent="0.3">
      <c r="A4072" t="s">
        <v>186</v>
      </c>
      <c r="B4072" t="s">
        <v>221</v>
      </c>
      <c r="C4072" s="32">
        <v>270720</v>
      </c>
      <c r="D4072" s="1">
        <v>45292</v>
      </c>
      <c r="E4072" s="32">
        <v>2024</v>
      </c>
      <c r="F4072" s="32">
        <v>1</v>
      </c>
      <c r="G4072" s="32">
        <v>23196</v>
      </c>
      <c r="H4072" s="32">
        <v>293916</v>
      </c>
    </row>
    <row r="4073" spans="1:8" x14ac:dyDescent="0.3">
      <c r="A4073" t="s">
        <v>186</v>
      </c>
      <c r="B4073" t="s">
        <v>222</v>
      </c>
      <c r="C4073" s="32">
        <v>317784</v>
      </c>
      <c r="D4073" s="1">
        <v>45566</v>
      </c>
      <c r="E4073" s="32">
        <v>2024</v>
      </c>
      <c r="F4073" s="32">
        <v>10</v>
      </c>
      <c r="G4073" s="32">
        <v>25235</v>
      </c>
      <c r="H4073" s="32">
        <v>343019</v>
      </c>
    </row>
    <row r="4074" spans="1:8" x14ac:dyDescent="0.3">
      <c r="A4074" t="s">
        <v>186</v>
      </c>
      <c r="B4074" t="s">
        <v>223</v>
      </c>
      <c r="C4074" s="32">
        <v>277863</v>
      </c>
      <c r="D4074" s="1">
        <v>45597</v>
      </c>
      <c r="E4074" s="32">
        <v>2024</v>
      </c>
      <c r="F4074" s="32">
        <v>11</v>
      </c>
      <c r="G4074" s="32">
        <v>26210</v>
      </c>
      <c r="H4074" s="32">
        <v>304073</v>
      </c>
    </row>
    <row r="4075" spans="1:8" x14ac:dyDescent="0.3">
      <c r="A4075" t="s">
        <v>186</v>
      </c>
      <c r="B4075" t="s">
        <v>224</v>
      </c>
      <c r="C4075" s="32">
        <v>236035</v>
      </c>
      <c r="D4075" s="1">
        <v>45627</v>
      </c>
      <c r="E4075" s="32">
        <v>2024</v>
      </c>
      <c r="F4075" s="32">
        <v>12</v>
      </c>
      <c r="G4075" s="32">
        <v>30911</v>
      </c>
      <c r="H4075" s="32">
        <v>266946</v>
      </c>
    </row>
    <row r="4076" spans="1:8" x14ac:dyDescent="0.3">
      <c r="A4076" t="s">
        <v>186</v>
      </c>
      <c r="B4076" t="s">
        <v>225</v>
      </c>
      <c r="C4076" s="32">
        <v>224963</v>
      </c>
      <c r="D4076" s="1">
        <v>45323</v>
      </c>
      <c r="E4076" s="32">
        <v>2024</v>
      </c>
      <c r="F4076" s="32">
        <v>2</v>
      </c>
      <c r="G4076" s="32">
        <v>27451</v>
      </c>
      <c r="H4076" s="32">
        <v>252414</v>
      </c>
    </row>
    <row r="4077" spans="1:8" x14ac:dyDescent="0.3">
      <c r="A4077" t="s">
        <v>186</v>
      </c>
      <c r="B4077" t="s">
        <v>226</v>
      </c>
      <c r="C4077" s="32">
        <v>277008</v>
      </c>
      <c r="D4077" s="1">
        <v>45352</v>
      </c>
      <c r="E4077" s="32">
        <v>2024</v>
      </c>
      <c r="F4077" s="32">
        <v>3</v>
      </c>
      <c r="G4077" s="32">
        <v>40094</v>
      </c>
      <c r="H4077" s="32">
        <v>317102</v>
      </c>
    </row>
    <row r="4078" spans="1:8" x14ac:dyDescent="0.3">
      <c r="A4078" t="s">
        <v>186</v>
      </c>
      <c r="B4078" t="s">
        <v>227</v>
      </c>
      <c r="C4078" s="32">
        <v>258354</v>
      </c>
      <c r="D4078" s="1">
        <v>45383</v>
      </c>
      <c r="E4078" s="32">
        <v>2024</v>
      </c>
      <c r="F4078" s="32">
        <v>4</v>
      </c>
      <c r="G4078" s="32">
        <v>33105</v>
      </c>
      <c r="H4078" s="32">
        <v>291459</v>
      </c>
    </row>
    <row r="4079" spans="1:8" x14ac:dyDescent="0.3">
      <c r="A4079" t="s">
        <v>186</v>
      </c>
      <c r="B4079" t="s">
        <v>228</v>
      </c>
      <c r="C4079" s="32">
        <v>289039</v>
      </c>
      <c r="D4079" s="1">
        <v>45413</v>
      </c>
      <c r="E4079" s="32">
        <v>2024</v>
      </c>
      <c r="F4079" s="32">
        <v>5</v>
      </c>
      <c r="G4079" s="32">
        <v>28453</v>
      </c>
      <c r="H4079" s="32">
        <v>317492</v>
      </c>
    </row>
    <row r="4080" spans="1:8" x14ac:dyDescent="0.3">
      <c r="A4080" t="s">
        <v>186</v>
      </c>
      <c r="B4080" t="s">
        <v>229</v>
      </c>
      <c r="C4080" s="32">
        <v>202806</v>
      </c>
      <c r="D4080" s="1">
        <v>45444</v>
      </c>
      <c r="E4080" s="32">
        <v>2024</v>
      </c>
      <c r="F4080" s="32">
        <v>6</v>
      </c>
      <c r="G4080" s="32">
        <v>27136</v>
      </c>
      <c r="H4080" s="32">
        <v>229942</v>
      </c>
    </row>
    <row r="4081" spans="1:8" x14ac:dyDescent="0.3">
      <c r="A4081" t="s">
        <v>186</v>
      </c>
      <c r="B4081" t="s">
        <v>230</v>
      </c>
      <c r="C4081" s="32">
        <v>280601</v>
      </c>
      <c r="D4081" s="1">
        <v>45474</v>
      </c>
      <c r="E4081" s="32">
        <v>2024</v>
      </c>
      <c r="F4081" s="32">
        <v>7</v>
      </c>
      <c r="G4081" s="32">
        <v>27996</v>
      </c>
      <c r="H4081" s="32">
        <v>308597</v>
      </c>
    </row>
    <row r="4082" spans="1:8" x14ac:dyDescent="0.3">
      <c r="A4082" t="s">
        <v>186</v>
      </c>
      <c r="B4082" t="s">
        <v>231</v>
      </c>
      <c r="C4082" s="32">
        <v>248054</v>
      </c>
      <c r="D4082" s="1">
        <v>45505</v>
      </c>
      <c r="E4082" s="32">
        <v>2024</v>
      </c>
      <c r="F4082" s="32">
        <v>8</v>
      </c>
      <c r="G4082" s="32">
        <v>41256</v>
      </c>
      <c r="H4082" s="32">
        <v>289310</v>
      </c>
    </row>
    <row r="4083" spans="1:8" x14ac:dyDescent="0.3">
      <c r="A4083" t="s">
        <v>186</v>
      </c>
      <c r="B4083" t="s">
        <v>232</v>
      </c>
      <c r="C4083" s="32">
        <v>275987</v>
      </c>
      <c r="D4083" s="1">
        <v>45536</v>
      </c>
      <c r="E4083" s="32">
        <v>2024</v>
      </c>
      <c r="F4083" s="32">
        <v>9</v>
      </c>
      <c r="G4083" s="32">
        <v>37171</v>
      </c>
      <c r="H4083" s="32">
        <v>313158</v>
      </c>
    </row>
    <row r="4084" spans="1:8" x14ac:dyDescent="0.3">
      <c r="A4084" t="s">
        <v>186</v>
      </c>
      <c r="B4084" t="s">
        <v>233</v>
      </c>
      <c r="C4084" s="32">
        <v>359465</v>
      </c>
      <c r="D4084" s="1">
        <v>45658</v>
      </c>
      <c r="E4084" s="32">
        <v>2025</v>
      </c>
      <c r="F4084" s="32">
        <v>1</v>
      </c>
      <c r="G4084" s="32">
        <v>25956</v>
      </c>
      <c r="H4084" s="32">
        <v>385421</v>
      </c>
    </row>
    <row r="4085" spans="1:8" x14ac:dyDescent="0.3">
      <c r="A4085" t="s">
        <v>186</v>
      </c>
      <c r="B4085" t="s">
        <v>234</v>
      </c>
      <c r="C4085" s="32">
        <v>273051</v>
      </c>
      <c r="D4085" s="1">
        <v>45931</v>
      </c>
      <c r="E4085" s="32">
        <v>2025</v>
      </c>
      <c r="F4085" s="32">
        <v>10</v>
      </c>
      <c r="G4085" s="32">
        <v>35414</v>
      </c>
      <c r="H4085" s="32">
        <v>308465</v>
      </c>
    </row>
    <row r="4086" spans="1:8" x14ac:dyDescent="0.3">
      <c r="A4086" t="s">
        <v>186</v>
      </c>
      <c r="B4086" t="s">
        <v>235</v>
      </c>
      <c r="C4086" s="32">
        <v>247446</v>
      </c>
      <c r="D4086" s="1">
        <v>45689</v>
      </c>
      <c r="E4086" s="32">
        <v>2025</v>
      </c>
      <c r="F4086" s="32">
        <v>2</v>
      </c>
      <c r="G4086" s="32">
        <v>25249</v>
      </c>
      <c r="H4086" s="32">
        <v>272695</v>
      </c>
    </row>
    <row r="4087" spans="1:8" x14ac:dyDescent="0.3">
      <c r="A4087" t="s">
        <v>186</v>
      </c>
      <c r="B4087" t="s">
        <v>236</v>
      </c>
      <c r="C4087" s="32">
        <v>304054</v>
      </c>
      <c r="D4087" s="1">
        <v>45717</v>
      </c>
      <c r="E4087" s="32">
        <v>2025</v>
      </c>
      <c r="F4087" s="32">
        <v>3</v>
      </c>
      <c r="G4087" s="32">
        <v>35405</v>
      </c>
      <c r="H4087" s="32">
        <v>339459</v>
      </c>
    </row>
    <row r="4088" spans="1:8" x14ac:dyDescent="0.3">
      <c r="A4088" t="s">
        <v>186</v>
      </c>
      <c r="B4088" t="s">
        <v>237</v>
      </c>
      <c r="C4088" s="32">
        <v>315055</v>
      </c>
      <c r="D4088" s="1">
        <v>45748</v>
      </c>
      <c r="E4088" s="32">
        <v>2025</v>
      </c>
      <c r="F4088" s="32">
        <v>4</v>
      </c>
      <c r="G4088" s="32">
        <v>23981</v>
      </c>
      <c r="H4088" s="32">
        <v>339036</v>
      </c>
    </row>
    <row r="4089" spans="1:8" x14ac:dyDescent="0.3">
      <c r="A4089" t="s">
        <v>186</v>
      </c>
      <c r="B4089" t="s">
        <v>238</v>
      </c>
      <c r="C4089" s="32">
        <v>214345</v>
      </c>
      <c r="D4089" s="1">
        <v>45778</v>
      </c>
      <c r="E4089" s="32">
        <v>2025</v>
      </c>
      <c r="F4089" s="32">
        <v>5</v>
      </c>
      <c r="G4089" s="32">
        <v>25319</v>
      </c>
      <c r="H4089" s="32">
        <v>239664</v>
      </c>
    </row>
    <row r="4090" spans="1:8" x14ac:dyDescent="0.3">
      <c r="A4090" t="s">
        <v>186</v>
      </c>
      <c r="B4090" t="s">
        <v>239</v>
      </c>
      <c r="C4090" s="32">
        <v>213554</v>
      </c>
      <c r="D4090" s="1">
        <v>45809</v>
      </c>
      <c r="E4090" s="32">
        <v>2025</v>
      </c>
      <c r="F4090" s="32">
        <v>6</v>
      </c>
      <c r="G4090" s="32">
        <v>31794</v>
      </c>
      <c r="H4090" s="32">
        <v>245348</v>
      </c>
    </row>
    <row r="4091" spans="1:8" x14ac:dyDescent="0.3">
      <c r="A4091" t="s">
        <v>186</v>
      </c>
      <c r="B4091" t="s">
        <v>240</v>
      </c>
      <c r="C4091" s="32">
        <v>260463</v>
      </c>
      <c r="D4091" s="1">
        <v>45839</v>
      </c>
      <c r="E4091" s="32">
        <v>2025</v>
      </c>
      <c r="F4091" s="32">
        <v>7</v>
      </c>
      <c r="G4091" s="32">
        <v>22490</v>
      </c>
      <c r="H4091" s="32">
        <v>282953</v>
      </c>
    </row>
    <row r="4092" spans="1:8" x14ac:dyDescent="0.3">
      <c r="A4092" t="s">
        <v>186</v>
      </c>
      <c r="B4092" t="s">
        <v>241</v>
      </c>
      <c r="C4092" s="32">
        <v>268952</v>
      </c>
      <c r="D4092" s="1">
        <v>45870</v>
      </c>
      <c r="E4092" s="32">
        <v>2025</v>
      </c>
      <c r="F4092" s="32">
        <v>8</v>
      </c>
      <c r="G4092" s="32">
        <v>25562</v>
      </c>
      <c r="H4092" s="32">
        <v>294514</v>
      </c>
    </row>
    <row r="4093" spans="1:8" x14ac:dyDescent="0.3">
      <c r="A4093" t="s">
        <v>186</v>
      </c>
      <c r="B4093" t="s">
        <v>242</v>
      </c>
      <c r="C4093" s="32">
        <v>299359</v>
      </c>
      <c r="D4093" s="1">
        <v>45901</v>
      </c>
      <c r="E4093" s="32">
        <v>2025</v>
      </c>
      <c r="F4093" s="32">
        <v>9</v>
      </c>
      <c r="G4093" s="32">
        <v>52607</v>
      </c>
      <c r="H4093" s="32">
        <v>351966</v>
      </c>
    </row>
    <row r="4094" spans="1:8" x14ac:dyDescent="0.3">
      <c r="A4094" t="s">
        <v>187</v>
      </c>
      <c r="B4094" t="s">
        <v>221</v>
      </c>
      <c r="C4094" s="32">
        <v>26</v>
      </c>
      <c r="D4094" s="1">
        <v>45292</v>
      </c>
      <c r="E4094" s="32">
        <v>2024</v>
      </c>
      <c r="F4094" s="32">
        <v>1</v>
      </c>
      <c r="G4094" s="32">
        <v>5480</v>
      </c>
      <c r="H4094" s="32">
        <v>5506</v>
      </c>
    </row>
    <row r="4095" spans="1:8" x14ac:dyDescent="0.3">
      <c r="A4095" t="s">
        <v>187</v>
      </c>
      <c r="B4095" t="s">
        <v>222</v>
      </c>
      <c r="C4095" s="32">
        <v>2301</v>
      </c>
      <c r="D4095" s="1">
        <v>45566</v>
      </c>
      <c r="E4095" s="32">
        <v>2024</v>
      </c>
      <c r="F4095" s="32">
        <v>10</v>
      </c>
      <c r="G4095" s="32">
        <v>24842</v>
      </c>
      <c r="H4095" s="32">
        <v>27143</v>
      </c>
    </row>
    <row r="4096" spans="1:8" x14ac:dyDescent="0.3">
      <c r="A4096" t="s">
        <v>187</v>
      </c>
      <c r="B4096" t="s">
        <v>223</v>
      </c>
      <c r="C4096" s="32">
        <v>761</v>
      </c>
      <c r="D4096" s="1">
        <v>45597</v>
      </c>
      <c r="E4096" s="32">
        <v>2024</v>
      </c>
      <c r="F4096" s="32">
        <v>11</v>
      </c>
      <c r="G4096" s="32">
        <v>17041</v>
      </c>
      <c r="H4096" s="32">
        <v>17802</v>
      </c>
    </row>
    <row r="4097" spans="1:8" x14ac:dyDescent="0.3">
      <c r="A4097" t="s">
        <v>187</v>
      </c>
      <c r="B4097" t="s">
        <v>224</v>
      </c>
      <c r="C4097" s="32">
        <v>1246</v>
      </c>
      <c r="D4097" s="1">
        <v>45627</v>
      </c>
      <c r="E4097" s="32">
        <v>2024</v>
      </c>
      <c r="F4097" s="32">
        <v>12</v>
      </c>
      <c r="G4097" s="32">
        <v>21905</v>
      </c>
      <c r="H4097" s="32">
        <v>23151</v>
      </c>
    </row>
    <row r="4098" spans="1:8" x14ac:dyDescent="0.3">
      <c r="A4098" t="s">
        <v>187</v>
      </c>
      <c r="B4098" t="s">
        <v>225</v>
      </c>
      <c r="C4098" s="32">
        <v>4</v>
      </c>
      <c r="D4098" s="1">
        <v>45323</v>
      </c>
      <c r="E4098" s="32">
        <v>2024</v>
      </c>
      <c r="F4098" s="32">
        <v>2</v>
      </c>
      <c r="G4098" s="32">
        <v>951</v>
      </c>
      <c r="H4098" s="32">
        <v>955</v>
      </c>
    </row>
    <row r="4099" spans="1:8" x14ac:dyDescent="0.3">
      <c r="A4099" t="s">
        <v>187</v>
      </c>
      <c r="B4099" t="s">
        <v>226</v>
      </c>
      <c r="C4099" s="32">
        <v>553</v>
      </c>
      <c r="D4099" s="1">
        <v>45352</v>
      </c>
      <c r="E4099" s="32">
        <v>2024</v>
      </c>
      <c r="F4099" s="32">
        <v>3</v>
      </c>
      <c r="G4099" s="32">
        <v>7652</v>
      </c>
      <c r="H4099" s="32">
        <v>8205</v>
      </c>
    </row>
    <row r="4100" spans="1:8" x14ac:dyDescent="0.3">
      <c r="A4100" t="s">
        <v>187</v>
      </c>
      <c r="B4100" t="s">
        <v>227</v>
      </c>
      <c r="C4100" s="32">
        <v>2589</v>
      </c>
      <c r="D4100" s="1">
        <v>45383</v>
      </c>
      <c r="E4100" s="32">
        <v>2024</v>
      </c>
      <c r="F4100" s="32">
        <v>4</v>
      </c>
      <c r="G4100" s="32">
        <v>9942</v>
      </c>
      <c r="H4100" s="32">
        <v>12531</v>
      </c>
    </row>
    <row r="4101" spans="1:8" x14ac:dyDescent="0.3">
      <c r="A4101" t="s">
        <v>187</v>
      </c>
      <c r="B4101" t="s">
        <v>228</v>
      </c>
      <c r="C4101" s="32">
        <v>40</v>
      </c>
      <c r="D4101" s="1">
        <v>45413</v>
      </c>
      <c r="E4101" s="32">
        <v>2024</v>
      </c>
      <c r="F4101" s="32">
        <v>5</v>
      </c>
      <c r="G4101" s="32">
        <v>2072</v>
      </c>
      <c r="H4101" s="32">
        <v>2112</v>
      </c>
    </row>
    <row r="4102" spans="1:8" x14ac:dyDescent="0.3">
      <c r="A4102" t="s">
        <v>187</v>
      </c>
      <c r="B4102" t="s">
        <v>229</v>
      </c>
      <c r="C4102" s="32">
        <v>908</v>
      </c>
      <c r="D4102" s="1">
        <v>45444</v>
      </c>
      <c r="E4102" s="32">
        <v>2024</v>
      </c>
      <c r="F4102" s="32">
        <v>6</v>
      </c>
      <c r="G4102" s="32">
        <v>11385</v>
      </c>
      <c r="H4102" s="32">
        <v>12293</v>
      </c>
    </row>
    <row r="4103" spans="1:8" x14ac:dyDescent="0.3">
      <c r="A4103" t="s">
        <v>187</v>
      </c>
      <c r="B4103" t="s">
        <v>230</v>
      </c>
      <c r="C4103" s="32">
        <v>645</v>
      </c>
      <c r="D4103" s="1">
        <v>45474</v>
      </c>
      <c r="E4103" s="32">
        <v>2024</v>
      </c>
      <c r="F4103" s="32">
        <v>7</v>
      </c>
      <c r="G4103" s="32">
        <v>1692</v>
      </c>
      <c r="H4103" s="32">
        <v>2337</v>
      </c>
    </row>
    <row r="4104" spans="1:8" x14ac:dyDescent="0.3">
      <c r="A4104" t="s">
        <v>187</v>
      </c>
      <c r="B4104" t="s">
        <v>231</v>
      </c>
      <c r="C4104" s="32">
        <v>1811</v>
      </c>
      <c r="D4104" s="1">
        <v>45505</v>
      </c>
      <c r="E4104" s="32">
        <v>2024</v>
      </c>
      <c r="F4104" s="32">
        <v>8</v>
      </c>
      <c r="G4104" s="32">
        <v>789</v>
      </c>
      <c r="H4104" s="32">
        <v>2600</v>
      </c>
    </row>
    <row r="4105" spans="1:8" x14ac:dyDescent="0.3">
      <c r="A4105" t="s">
        <v>187</v>
      </c>
      <c r="B4105" t="s">
        <v>232</v>
      </c>
      <c r="C4105" s="32">
        <v>3140</v>
      </c>
      <c r="D4105" s="1">
        <v>45536</v>
      </c>
      <c r="E4105" s="32">
        <v>2024</v>
      </c>
      <c r="F4105" s="32">
        <v>9</v>
      </c>
      <c r="G4105" s="32">
        <v>12137</v>
      </c>
      <c r="H4105" s="32">
        <v>15277</v>
      </c>
    </row>
    <row r="4106" spans="1:8" x14ac:dyDescent="0.3">
      <c r="A4106" t="s">
        <v>187</v>
      </c>
      <c r="B4106" t="s">
        <v>233</v>
      </c>
      <c r="C4106" s="32">
        <v>4</v>
      </c>
      <c r="D4106" s="1">
        <v>45658</v>
      </c>
      <c r="E4106" s="32">
        <v>2025</v>
      </c>
      <c r="F4106" s="32">
        <v>1</v>
      </c>
      <c r="G4106" s="32">
        <v>13992</v>
      </c>
      <c r="H4106" s="32">
        <v>13996</v>
      </c>
    </row>
    <row r="4107" spans="1:8" x14ac:dyDescent="0.3">
      <c r="A4107" t="s">
        <v>187</v>
      </c>
      <c r="B4107" t="s">
        <v>234</v>
      </c>
      <c r="C4107" s="32">
        <v>2134</v>
      </c>
      <c r="D4107" s="1">
        <v>45931</v>
      </c>
      <c r="E4107" s="32">
        <v>2025</v>
      </c>
      <c r="F4107" s="32">
        <v>10</v>
      </c>
      <c r="G4107" s="32">
        <v>4983</v>
      </c>
      <c r="H4107" s="32">
        <v>7117</v>
      </c>
    </row>
    <row r="4108" spans="1:8" x14ac:dyDescent="0.3">
      <c r="A4108" t="s">
        <v>187</v>
      </c>
      <c r="B4108" t="s">
        <v>235</v>
      </c>
      <c r="C4108" s="32">
        <v>76</v>
      </c>
      <c r="D4108" s="1">
        <v>45689</v>
      </c>
      <c r="E4108" s="32">
        <v>2025</v>
      </c>
      <c r="F4108" s="32">
        <v>2</v>
      </c>
      <c r="G4108" s="32">
        <v>4627</v>
      </c>
      <c r="H4108" s="32">
        <v>4703</v>
      </c>
    </row>
    <row r="4109" spans="1:8" x14ac:dyDescent="0.3">
      <c r="A4109" t="s">
        <v>187</v>
      </c>
      <c r="B4109" t="s">
        <v>236</v>
      </c>
      <c r="C4109" s="32">
        <v>2</v>
      </c>
      <c r="D4109" s="1">
        <v>45717</v>
      </c>
      <c r="E4109" s="32">
        <v>2025</v>
      </c>
      <c r="F4109" s="32">
        <v>3</v>
      </c>
      <c r="G4109" s="32">
        <v>6792</v>
      </c>
      <c r="H4109" s="32">
        <v>6794</v>
      </c>
    </row>
    <row r="4110" spans="1:8" x14ac:dyDescent="0.3">
      <c r="A4110" t="s">
        <v>187</v>
      </c>
      <c r="B4110" t="s">
        <v>237</v>
      </c>
      <c r="C4110" s="32">
        <v>435</v>
      </c>
      <c r="D4110" s="1">
        <v>45748</v>
      </c>
      <c r="E4110" s="32">
        <v>2025</v>
      </c>
      <c r="F4110" s="32">
        <v>4</v>
      </c>
      <c r="G4110" s="32">
        <v>6283</v>
      </c>
      <c r="H4110" s="32">
        <v>6718</v>
      </c>
    </row>
    <row r="4111" spans="1:8" x14ac:dyDescent="0.3">
      <c r="A4111" t="s">
        <v>187</v>
      </c>
      <c r="B4111" t="s">
        <v>238</v>
      </c>
      <c r="C4111" s="32">
        <v>1956</v>
      </c>
      <c r="D4111" s="1">
        <v>45778</v>
      </c>
      <c r="E4111" s="32">
        <v>2025</v>
      </c>
      <c r="F4111" s="32">
        <v>5</v>
      </c>
      <c r="G4111" s="32">
        <v>4550</v>
      </c>
      <c r="H4111" s="32">
        <v>6506</v>
      </c>
    </row>
    <row r="4112" spans="1:8" x14ac:dyDescent="0.3">
      <c r="A4112" t="s">
        <v>187</v>
      </c>
      <c r="B4112" t="s">
        <v>239</v>
      </c>
      <c r="C4112" s="32">
        <v>2411</v>
      </c>
      <c r="D4112" s="1">
        <v>45809</v>
      </c>
      <c r="E4112" s="32">
        <v>2025</v>
      </c>
      <c r="F4112" s="32">
        <v>6</v>
      </c>
      <c r="G4112" s="32">
        <v>11807</v>
      </c>
      <c r="H4112" s="32">
        <v>14218</v>
      </c>
    </row>
    <row r="4113" spans="1:8" x14ac:dyDescent="0.3">
      <c r="A4113" t="s">
        <v>187</v>
      </c>
      <c r="B4113" t="s">
        <v>240</v>
      </c>
      <c r="C4113" s="32">
        <v>912</v>
      </c>
      <c r="D4113" s="1">
        <v>45839</v>
      </c>
      <c r="E4113" s="32">
        <v>2025</v>
      </c>
      <c r="F4113" s="32">
        <v>7</v>
      </c>
      <c r="G4113" s="32">
        <v>9090</v>
      </c>
      <c r="H4113" s="32">
        <v>10002</v>
      </c>
    </row>
    <row r="4114" spans="1:8" x14ac:dyDescent="0.3">
      <c r="A4114" t="s">
        <v>187</v>
      </c>
      <c r="B4114" t="s">
        <v>241</v>
      </c>
      <c r="C4114" s="32">
        <v>2364</v>
      </c>
      <c r="D4114" s="1">
        <v>45870</v>
      </c>
      <c r="E4114" s="32">
        <v>2025</v>
      </c>
      <c r="F4114" s="32">
        <v>8</v>
      </c>
      <c r="G4114" s="32">
        <v>19182</v>
      </c>
      <c r="H4114" s="32">
        <v>21546</v>
      </c>
    </row>
    <row r="4115" spans="1:8" x14ac:dyDescent="0.3">
      <c r="A4115" t="s">
        <v>187</v>
      </c>
      <c r="B4115" t="s">
        <v>242</v>
      </c>
      <c r="C4115" s="32">
        <v>2076</v>
      </c>
      <c r="D4115" s="1">
        <v>45901</v>
      </c>
      <c r="E4115" s="32">
        <v>2025</v>
      </c>
      <c r="F4115" s="32">
        <v>9</v>
      </c>
      <c r="G4115" s="32">
        <v>3314</v>
      </c>
      <c r="H4115" s="32">
        <v>5390</v>
      </c>
    </row>
    <row r="4116" spans="1:8" x14ac:dyDescent="0.3">
      <c r="A4116" t="s">
        <v>188</v>
      </c>
      <c r="B4116" t="s">
        <v>221</v>
      </c>
      <c r="C4116" s="32">
        <v>6112</v>
      </c>
      <c r="D4116" s="1">
        <v>45292</v>
      </c>
      <c r="E4116" s="32">
        <v>2024</v>
      </c>
      <c r="F4116" s="32">
        <v>1</v>
      </c>
      <c r="G4116" s="32">
        <v>23989</v>
      </c>
      <c r="H4116" s="32">
        <v>30101</v>
      </c>
    </row>
    <row r="4117" spans="1:8" x14ac:dyDescent="0.3">
      <c r="A4117" t="s">
        <v>188</v>
      </c>
      <c r="B4117" t="s">
        <v>222</v>
      </c>
      <c r="C4117" s="32">
        <v>6932</v>
      </c>
      <c r="D4117" s="1">
        <v>45566</v>
      </c>
      <c r="E4117" s="32">
        <v>2024</v>
      </c>
      <c r="F4117" s="32">
        <v>10</v>
      </c>
      <c r="G4117" s="32">
        <v>27990</v>
      </c>
      <c r="H4117" s="32">
        <v>34922</v>
      </c>
    </row>
    <row r="4118" spans="1:8" x14ac:dyDescent="0.3">
      <c r="A4118" t="s">
        <v>188</v>
      </c>
      <c r="B4118" t="s">
        <v>223</v>
      </c>
      <c r="C4118" s="32">
        <v>6188</v>
      </c>
      <c r="D4118" s="1">
        <v>45597</v>
      </c>
      <c r="E4118" s="32">
        <v>2024</v>
      </c>
      <c r="F4118" s="32">
        <v>11</v>
      </c>
      <c r="G4118" s="32">
        <v>31546</v>
      </c>
      <c r="H4118" s="32">
        <v>37734</v>
      </c>
    </row>
    <row r="4119" spans="1:8" x14ac:dyDescent="0.3">
      <c r="A4119" t="s">
        <v>188</v>
      </c>
      <c r="B4119" t="s">
        <v>224</v>
      </c>
      <c r="C4119" s="32">
        <v>6807</v>
      </c>
      <c r="D4119" s="1">
        <v>45627</v>
      </c>
      <c r="E4119" s="32">
        <v>2024</v>
      </c>
      <c r="F4119" s="32">
        <v>12</v>
      </c>
      <c r="G4119" s="32">
        <v>28899</v>
      </c>
      <c r="H4119" s="32">
        <v>35706</v>
      </c>
    </row>
    <row r="4120" spans="1:8" x14ac:dyDescent="0.3">
      <c r="A4120" t="s">
        <v>188</v>
      </c>
      <c r="B4120" t="s">
        <v>225</v>
      </c>
      <c r="C4120" s="32">
        <v>4227</v>
      </c>
      <c r="D4120" s="1">
        <v>45323</v>
      </c>
      <c r="E4120" s="32">
        <v>2024</v>
      </c>
      <c r="F4120" s="32">
        <v>2</v>
      </c>
      <c r="G4120" s="32">
        <v>39469</v>
      </c>
      <c r="H4120" s="32">
        <v>43696</v>
      </c>
    </row>
    <row r="4121" spans="1:8" x14ac:dyDescent="0.3">
      <c r="A4121" t="s">
        <v>188</v>
      </c>
      <c r="B4121" t="s">
        <v>226</v>
      </c>
      <c r="C4121" s="32">
        <v>5675</v>
      </c>
      <c r="D4121" s="1">
        <v>45352</v>
      </c>
      <c r="E4121" s="32">
        <v>2024</v>
      </c>
      <c r="F4121" s="32">
        <v>3</v>
      </c>
      <c r="G4121" s="32">
        <v>36496</v>
      </c>
      <c r="H4121" s="32">
        <v>42171</v>
      </c>
    </row>
    <row r="4122" spans="1:8" x14ac:dyDescent="0.3">
      <c r="A4122" t="s">
        <v>188</v>
      </c>
      <c r="B4122" t="s">
        <v>227</v>
      </c>
      <c r="C4122" s="32">
        <v>6027</v>
      </c>
      <c r="D4122" s="1">
        <v>45383</v>
      </c>
      <c r="E4122" s="32">
        <v>2024</v>
      </c>
      <c r="F4122" s="32">
        <v>4</v>
      </c>
      <c r="G4122" s="32">
        <v>31778</v>
      </c>
      <c r="H4122" s="32">
        <v>37805</v>
      </c>
    </row>
    <row r="4123" spans="1:8" x14ac:dyDescent="0.3">
      <c r="A4123" t="s">
        <v>188</v>
      </c>
      <c r="B4123" t="s">
        <v>228</v>
      </c>
      <c r="C4123" s="32">
        <v>17235</v>
      </c>
      <c r="D4123" s="1">
        <v>45413</v>
      </c>
      <c r="E4123" s="32">
        <v>2024</v>
      </c>
      <c r="F4123" s="32">
        <v>5</v>
      </c>
      <c r="G4123" s="32">
        <v>41637</v>
      </c>
      <c r="H4123" s="32">
        <v>58872</v>
      </c>
    </row>
    <row r="4124" spans="1:8" x14ac:dyDescent="0.3">
      <c r="A4124" t="s">
        <v>188</v>
      </c>
      <c r="B4124" t="s">
        <v>229</v>
      </c>
      <c r="C4124" s="32">
        <v>6766</v>
      </c>
      <c r="D4124" s="1">
        <v>45444</v>
      </c>
      <c r="E4124" s="32">
        <v>2024</v>
      </c>
      <c r="F4124" s="32">
        <v>6</v>
      </c>
      <c r="G4124" s="32">
        <v>30136</v>
      </c>
      <c r="H4124" s="32">
        <v>36902</v>
      </c>
    </row>
    <row r="4125" spans="1:8" x14ac:dyDescent="0.3">
      <c r="A4125" t="s">
        <v>188</v>
      </c>
      <c r="B4125" t="s">
        <v>230</v>
      </c>
      <c r="C4125" s="32">
        <v>7957</v>
      </c>
      <c r="D4125" s="1">
        <v>45474</v>
      </c>
      <c r="E4125" s="32">
        <v>2024</v>
      </c>
      <c r="F4125" s="32">
        <v>7</v>
      </c>
      <c r="G4125" s="32">
        <v>31719</v>
      </c>
      <c r="H4125" s="32">
        <v>39676</v>
      </c>
    </row>
    <row r="4126" spans="1:8" x14ac:dyDescent="0.3">
      <c r="A4126" t="s">
        <v>188</v>
      </c>
      <c r="B4126" t="s">
        <v>231</v>
      </c>
      <c r="C4126" s="32">
        <v>6058</v>
      </c>
      <c r="D4126" s="1">
        <v>45505</v>
      </c>
      <c r="E4126" s="32">
        <v>2024</v>
      </c>
      <c r="F4126" s="32">
        <v>8</v>
      </c>
      <c r="G4126" s="32">
        <v>27234</v>
      </c>
      <c r="H4126" s="32">
        <v>33292</v>
      </c>
    </row>
    <row r="4127" spans="1:8" x14ac:dyDescent="0.3">
      <c r="A4127" t="s">
        <v>188</v>
      </c>
      <c r="B4127" t="s">
        <v>232</v>
      </c>
      <c r="C4127" s="32">
        <v>16659</v>
      </c>
      <c r="D4127" s="1">
        <v>45536</v>
      </c>
      <c r="E4127" s="32">
        <v>2024</v>
      </c>
      <c r="F4127" s="32">
        <v>9</v>
      </c>
      <c r="G4127" s="32">
        <v>32651</v>
      </c>
      <c r="H4127" s="32">
        <v>49310</v>
      </c>
    </row>
    <row r="4128" spans="1:8" x14ac:dyDescent="0.3">
      <c r="A4128" t="s">
        <v>188</v>
      </c>
      <c r="B4128" t="s">
        <v>233</v>
      </c>
      <c r="C4128" s="32">
        <v>7332</v>
      </c>
      <c r="D4128" s="1">
        <v>45658</v>
      </c>
      <c r="E4128" s="32">
        <v>2025</v>
      </c>
      <c r="F4128" s="32">
        <v>1</v>
      </c>
      <c r="G4128" s="32">
        <v>29550</v>
      </c>
      <c r="H4128" s="32">
        <v>36882</v>
      </c>
    </row>
    <row r="4129" spans="1:8" x14ac:dyDescent="0.3">
      <c r="A4129" t="s">
        <v>188</v>
      </c>
      <c r="B4129" t="s">
        <v>234</v>
      </c>
      <c r="C4129" s="32">
        <v>8279</v>
      </c>
      <c r="D4129" s="1">
        <v>45931</v>
      </c>
      <c r="E4129" s="32">
        <v>2025</v>
      </c>
      <c r="F4129" s="32">
        <v>10</v>
      </c>
      <c r="G4129" s="32">
        <v>38392</v>
      </c>
      <c r="H4129" s="32">
        <v>46671</v>
      </c>
    </row>
    <row r="4130" spans="1:8" x14ac:dyDescent="0.3">
      <c r="A4130" t="s">
        <v>188</v>
      </c>
      <c r="B4130" t="s">
        <v>235</v>
      </c>
      <c r="C4130" s="32">
        <v>5769</v>
      </c>
      <c r="D4130" s="1">
        <v>45689</v>
      </c>
      <c r="E4130" s="32">
        <v>2025</v>
      </c>
      <c r="F4130" s="32">
        <v>2</v>
      </c>
      <c r="G4130" s="32">
        <v>27881</v>
      </c>
      <c r="H4130" s="32">
        <v>33650</v>
      </c>
    </row>
    <row r="4131" spans="1:8" x14ac:dyDescent="0.3">
      <c r="A4131" t="s">
        <v>188</v>
      </c>
      <c r="B4131" t="s">
        <v>236</v>
      </c>
      <c r="C4131" s="32">
        <v>7763</v>
      </c>
      <c r="D4131" s="1">
        <v>45717</v>
      </c>
      <c r="E4131" s="32">
        <v>2025</v>
      </c>
      <c r="F4131" s="32">
        <v>3</v>
      </c>
      <c r="G4131" s="32">
        <v>29515</v>
      </c>
      <c r="H4131" s="32">
        <v>37278</v>
      </c>
    </row>
    <row r="4132" spans="1:8" x14ac:dyDescent="0.3">
      <c r="A4132" t="s">
        <v>188</v>
      </c>
      <c r="B4132" t="s">
        <v>237</v>
      </c>
      <c r="C4132" s="32">
        <v>6071</v>
      </c>
      <c r="D4132" s="1">
        <v>45748</v>
      </c>
      <c r="E4132" s="32">
        <v>2025</v>
      </c>
      <c r="F4132" s="32">
        <v>4</v>
      </c>
      <c r="G4132" s="32">
        <v>43925</v>
      </c>
      <c r="H4132" s="32">
        <v>49996</v>
      </c>
    </row>
    <row r="4133" spans="1:8" x14ac:dyDescent="0.3">
      <c r="A4133" t="s">
        <v>188</v>
      </c>
      <c r="B4133" t="s">
        <v>238</v>
      </c>
      <c r="C4133" s="32">
        <v>7387</v>
      </c>
      <c r="D4133" s="1">
        <v>45778</v>
      </c>
      <c r="E4133" s="32">
        <v>2025</v>
      </c>
      <c r="F4133" s="32">
        <v>5</v>
      </c>
      <c r="G4133" s="32">
        <v>39689</v>
      </c>
      <c r="H4133" s="32">
        <v>47076</v>
      </c>
    </row>
    <row r="4134" spans="1:8" x14ac:dyDescent="0.3">
      <c r="A4134" t="s">
        <v>188</v>
      </c>
      <c r="B4134" t="s">
        <v>239</v>
      </c>
      <c r="C4134" s="32">
        <v>6894</v>
      </c>
      <c r="D4134" s="1">
        <v>45809</v>
      </c>
      <c r="E4134" s="32">
        <v>2025</v>
      </c>
      <c r="F4134" s="32">
        <v>6</v>
      </c>
      <c r="G4134" s="32">
        <v>41125</v>
      </c>
      <c r="H4134" s="32">
        <v>48019</v>
      </c>
    </row>
    <row r="4135" spans="1:8" x14ac:dyDescent="0.3">
      <c r="A4135" t="s">
        <v>188</v>
      </c>
      <c r="B4135" t="s">
        <v>240</v>
      </c>
      <c r="C4135" s="32">
        <v>3985</v>
      </c>
      <c r="D4135" s="1">
        <v>45839</v>
      </c>
      <c r="E4135" s="32">
        <v>2025</v>
      </c>
      <c r="F4135" s="32">
        <v>7</v>
      </c>
      <c r="G4135" s="32">
        <v>56633</v>
      </c>
      <c r="H4135" s="32">
        <v>60618</v>
      </c>
    </row>
    <row r="4136" spans="1:8" x14ac:dyDescent="0.3">
      <c r="A4136" t="s">
        <v>188</v>
      </c>
      <c r="B4136" t="s">
        <v>241</v>
      </c>
      <c r="C4136" s="32">
        <v>8523</v>
      </c>
      <c r="D4136" s="1">
        <v>45870</v>
      </c>
      <c r="E4136" s="32">
        <v>2025</v>
      </c>
      <c r="F4136" s="32">
        <v>8</v>
      </c>
      <c r="G4136" s="32">
        <v>41894</v>
      </c>
      <c r="H4136" s="32">
        <v>50417</v>
      </c>
    </row>
    <row r="4137" spans="1:8" x14ac:dyDescent="0.3">
      <c r="A4137" t="s">
        <v>188</v>
      </c>
      <c r="B4137" t="s">
        <v>242</v>
      </c>
      <c r="C4137" s="32">
        <v>6668</v>
      </c>
      <c r="D4137" s="1">
        <v>45901</v>
      </c>
      <c r="E4137" s="32">
        <v>2025</v>
      </c>
      <c r="F4137" s="32">
        <v>9</v>
      </c>
      <c r="G4137" s="32">
        <v>59267</v>
      </c>
      <c r="H4137" s="32">
        <v>65935</v>
      </c>
    </row>
    <row r="4138" spans="1:8" x14ac:dyDescent="0.3">
      <c r="A4138" t="s">
        <v>189</v>
      </c>
      <c r="B4138" t="s">
        <v>221</v>
      </c>
      <c r="C4138" s="32">
        <v>1519392</v>
      </c>
      <c r="D4138" s="1">
        <v>45292</v>
      </c>
      <c r="E4138" s="32">
        <v>2024</v>
      </c>
      <c r="F4138" s="32">
        <v>1</v>
      </c>
      <c r="G4138" s="32">
        <v>600151</v>
      </c>
      <c r="H4138" s="32">
        <v>2119543</v>
      </c>
    </row>
    <row r="4139" spans="1:8" x14ac:dyDescent="0.3">
      <c r="A4139" t="s">
        <v>189</v>
      </c>
      <c r="B4139" t="s">
        <v>222</v>
      </c>
      <c r="C4139" s="32">
        <v>1521410</v>
      </c>
      <c r="D4139" s="1">
        <v>45566</v>
      </c>
      <c r="E4139" s="32">
        <v>2024</v>
      </c>
      <c r="F4139" s="32">
        <v>10</v>
      </c>
      <c r="G4139" s="32">
        <v>695937</v>
      </c>
      <c r="H4139" s="32">
        <v>2217347</v>
      </c>
    </row>
    <row r="4140" spans="1:8" x14ac:dyDescent="0.3">
      <c r="A4140" t="s">
        <v>189</v>
      </c>
      <c r="B4140" t="s">
        <v>223</v>
      </c>
      <c r="C4140" s="32">
        <v>1632382</v>
      </c>
      <c r="D4140" s="1">
        <v>45597</v>
      </c>
      <c r="E4140" s="32">
        <v>2024</v>
      </c>
      <c r="F4140" s="32">
        <v>11</v>
      </c>
      <c r="G4140" s="32">
        <v>768121</v>
      </c>
      <c r="H4140" s="32">
        <v>2400503</v>
      </c>
    </row>
    <row r="4141" spans="1:8" x14ac:dyDescent="0.3">
      <c r="A4141" t="s">
        <v>189</v>
      </c>
      <c r="B4141" t="s">
        <v>224</v>
      </c>
      <c r="C4141" s="32">
        <v>1492623</v>
      </c>
      <c r="D4141" s="1">
        <v>45627</v>
      </c>
      <c r="E4141" s="32">
        <v>2024</v>
      </c>
      <c r="F4141" s="32">
        <v>12</v>
      </c>
      <c r="G4141" s="32">
        <v>471576</v>
      </c>
      <c r="H4141" s="32">
        <v>1964199</v>
      </c>
    </row>
    <row r="4142" spans="1:8" x14ac:dyDescent="0.3">
      <c r="A4142" t="s">
        <v>189</v>
      </c>
      <c r="B4142" t="s">
        <v>225</v>
      </c>
      <c r="C4142" s="32">
        <v>1461571</v>
      </c>
      <c r="D4142" s="1">
        <v>45323</v>
      </c>
      <c r="E4142" s="32">
        <v>2024</v>
      </c>
      <c r="F4142" s="32">
        <v>2</v>
      </c>
      <c r="G4142" s="32">
        <v>664777</v>
      </c>
      <c r="H4142" s="32">
        <v>2126348</v>
      </c>
    </row>
    <row r="4143" spans="1:8" x14ac:dyDescent="0.3">
      <c r="A4143" t="s">
        <v>189</v>
      </c>
      <c r="B4143" t="s">
        <v>226</v>
      </c>
      <c r="C4143" s="32">
        <v>1813228</v>
      </c>
      <c r="D4143" s="1">
        <v>45352</v>
      </c>
      <c r="E4143" s="32">
        <v>2024</v>
      </c>
      <c r="F4143" s="32">
        <v>3</v>
      </c>
      <c r="G4143" s="32">
        <v>891654</v>
      </c>
      <c r="H4143" s="32">
        <v>2704882</v>
      </c>
    </row>
    <row r="4144" spans="1:8" x14ac:dyDescent="0.3">
      <c r="A4144" t="s">
        <v>189</v>
      </c>
      <c r="B4144" t="s">
        <v>227</v>
      </c>
      <c r="C4144" s="32">
        <v>1671954</v>
      </c>
      <c r="D4144" s="1">
        <v>45383</v>
      </c>
      <c r="E4144" s="32">
        <v>2024</v>
      </c>
      <c r="F4144" s="32">
        <v>4</v>
      </c>
      <c r="G4144" s="32">
        <v>715519</v>
      </c>
      <c r="H4144" s="32">
        <v>2387473</v>
      </c>
    </row>
    <row r="4145" spans="1:8" x14ac:dyDescent="0.3">
      <c r="A4145" t="s">
        <v>189</v>
      </c>
      <c r="B4145" t="s">
        <v>228</v>
      </c>
      <c r="C4145" s="32">
        <v>1687814</v>
      </c>
      <c r="D4145" s="1">
        <v>45413</v>
      </c>
      <c r="E4145" s="32">
        <v>2024</v>
      </c>
      <c r="F4145" s="32">
        <v>5</v>
      </c>
      <c r="G4145" s="32">
        <v>843726</v>
      </c>
      <c r="H4145" s="32">
        <v>2531540</v>
      </c>
    </row>
    <row r="4146" spans="1:8" x14ac:dyDescent="0.3">
      <c r="A4146" t="s">
        <v>189</v>
      </c>
      <c r="B4146" t="s">
        <v>229</v>
      </c>
      <c r="C4146" s="32">
        <v>1493470</v>
      </c>
      <c r="D4146" s="1">
        <v>45444</v>
      </c>
      <c r="E4146" s="32">
        <v>2024</v>
      </c>
      <c r="F4146" s="32">
        <v>6</v>
      </c>
      <c r="G4146" s="32">
        <v>554480</v>
      </c>
      <c r="H4146" s="32">
        <v>2047950</v>
      </c>
    </row>
    <row r="4147" spans="1:8" x14ac:dyDescent="0.3">
      <c r="A4147" t="s">
        <v>189</v>
      </c>
      <c r="B4147" t="s">
        <v>230</v>
      </c>
      <c r="C4147" s="32">
        <v>1478489</v>
      </c>
      <c r="D4147" s="1">
        <v>45474</v>
      </c>
      <c r="E4147" s="32">
        <v>2024</v>
      </c>
      <c r="F4147" s="32">
        <v>7</v>
      </c>
      <c r="G4147" s="32">
        <v>710448</v>
      </c>
      <c r="H4147" s="32">
        <v>2188937</v>
      </c>
    </row>
    <row r="4148" spans="1:8" x14ac:dyDescent="0.3">
      <c r="A4148" t="s">
        <v>189</v>
      </c>
      <c r="B4148" t="s">
        <v>231</v>
      </c>
      <c r="C4148" s="32">
        <v>1484685</v>
      </c>
      <c r="D4148" s="1">
        <v>45505</v>
      </c>
      <c r="E4148" s="32">
        <v>2024</v>
      </c>
      <c r="F4148" s="32">
        <v>8</v>
      </c>
      <c r="G4148" s="32">
        <v>571623</v>
      </c>
      <c r="H4148" s="32">
        <v>2056308</v>
      </c>
    </row>
    <row r="4149" spans="1:8" x14ac:dyDescent="0.3">
      <c r="A4149" t="s">
        <v>189</v>
      </c>
      <c r="B4149" t="s">
        <v>232</v>
      </c>
      <c r="C4149" s="32">
        <v>1235027</v>
      </c>
      <c r="D4149" s="1">
        <v>45536</v>
      </c>
      <c r="E4149" s="32">
        <v>2024</v>
      </c>
      <c r="F4149" s="32">
        <v>9</v>
      </c>
      <c r="G4149" s="32">
        <v>699306</v>
      </c>
      <c r="H4149" s="32">
        <v>1934333</v>
      </c>
    </row>
    <row r="4150" spans="1:8" x14ac:dyDescent="0.3">
      <c r="A4150" t="s">
        <v>189</v>
      </c>
      <c r="B4150" t="s">
        <v>233</v>
      </c>
      <c r="C4150" s="32">
        <v>1444789</v>
      </c>
      <c r="D4150" s="1">
        <v>45658</v>
      </c>
      <c r="E4150" s="32">
        <v>2025</v>
      </c>
      <c r="F4150" s="32">
        <v>1</v>
      </c>
      <c r="G4150" s="32">
        <v>856054</v>
      </c>
      <c r="H4150" s="32">
        <v>2300843</v>
      </c>
    </row>
    <row r="4151" spans="1:8" x14ac:dyDescent="0.3">
      <c r="A4151" t="s">
        <v>189</v>
      </c>
      <c r="B4151" t="s">
        <v>234</v>
      </c>
      <c r="C4151" s="32">
        <v>1279251</v>
      </c>
      <c r="D4151" s="1">
        <v>45931</v>
      </c>
      <c r="E4151" s="32">
        <v>2025</v>
      </c>
      <c r="F4151" s="32">
        <v>10</v>
      </c>
      <c r="G4151" s="32">
        <v>877041</v>
      </c>
      <c r="H4151" s="32">
        <v>2156292</v>
      </c>
    </row>
    <row r="4152" spans="1:8" x14ac:dyDescent="0.3">
      <c r="A4152" t="s">
        <v>189</v>
      </c>
      <c r="B4152" t="s">
        <v>235</v>
      </c>
      <c r="C4152" s="32">
        <v>1359255</v>
      </c>
      <c r="D4152" s="1">
        <v>45689</v>
      </c>
      <c r="E4152" s="32">
        <v>2025</v>
      </c>
      <c r="F4152" s="32">
        <v>2</v>
      </c>
      <c r="G4152" s="32">
        <v>688082</v>
      </c>
      <c r="H4152" s="32">
        <v>2047337</v>
      </c>
    </row>
    <row r="4153" spans="1:8" x14ac:dyDescent="0.3">
      <c r="A4153" t="s">
        <v>189</v>
      </c>
      <c r="B4153" t="s">
        <v>236</v>
      </c>
      <c r="C4153" s="32">
        <v>1977303</v>
      </c>
      <c r="D4153" s="1">
        <v>45717</v>
      </c>
      <c r="E4153" s="32">
        <v>2025</v>
      </c>
      <c r="F4153" s="32">
        <v>3</v>
      </c>
      <c r="G4153" s="32">
        <v>652659</v>
      </c>
      <c r="H4153" s="32">
        <v>2629962</v>
      </c>
    </row>
    <row r="4154" spans="1:8" x14ac:dyDescent="0.3">
      <c r="A4154" t="s">
        <v>189</v>
      </c>
      <c r="B4154" t="s">
        <v>237</v>
      </c>
      <c r="C4154" s="32">
        <v>1352432</v>
      </c>
      <c r="D4154" s="1">
        <v>45748</v>
      </c>
      <c r="E4154" s="32">
        <v>2025</v>
      </c>
      <c r="F4154" s="32">
        <v>4</v>
      </c>
      <c r="G4154" s="32">
        <v>644512</v>
      </c>
      <c r="H4154" s="32">
        <v>1996944</v>
      </c>
    </row>
    <row r="4155" spans="1:8" x14ac:dyDescent="0.3">
      <c r="A4155" t="s">
        <v>189</v>
      </c>
      <c r="B4155" t="s">
        <v>238</v>
      </c>
      <c r="C4155" s="32">
        <v>1354542</v>
      </c>
      <c r="D4155" s="1">
        <v>45778</v>
      </c>
      <c r="E4155" s="32">
        <v>2025</v>
      </c>
      <c r="F4155" s="32">
        <v>5</v>
      </c>
      <c r="G4155" s="32">
        <v>796855</v>
      </c>
      <c r="H4155" s="32">
        <v>2151397</v>
      </c>
    </row>
    <row r="4156" spans="1:8" x14ac:dyDescent="0.3">
      <c r="A4156" t="s">
        <v>189</v>
      </c>
      <c r="B4156" t="s">
        <v>239</v>
      </c>
      <c r="C4156" s="32">
        <v>1253053</v>
      </c>
      <c r="D4156" s="1">
        <v>45809</v>
      </c>
      <c r="E4156" s="32">
        <v>2025</v>
      </c>
      <c r="F4156" s="32">
        <v>6</v>
      </c>
      <c r="G4156" s="32">
        <v>914079</v>
      </c>
      <c r="H4156" s="32">
        <v>2167132</v>
      </c>
    </row>
    <row r="4157" spans="1:8" x14ac:dyDescent="0.3">
      <c r="A4157" t="s">
        <v>189</v>
      </c>
      <c r="B4157" t="s">
        <v>240</v>
      </c>
      <c r="C4157" s="32">
        <v>1381905</v>
      </c>
      <c r="D4157" s="1">
        <v>45839</v>
      </c>
      <c r="E4157" s="32">
        <v>2025</v>
      </c>
      <c r="F4157" s="32">
        <v>7</v>
      </c>
      <c r="G4157" s="32">
        <v>829982</v>
      </c>
      <c r="H4157" s="32">
        <v>2211887</v>
      </c>
    </row>
    <row r="4158" spans="1:8" x14ac:dyDescent="0.3">
      <c r="A4158" t="s">
        <v>189</v>
      </c>
      <c r="B4158" t="s">
        <v>241</v>
      </c>
      <c r="C4158" s="32">
        <v>985684</v>
      </c>
      <c r="D4158" s="1">
        <v>45870</v>
      </c>
      <c r="E4158" s="32">
        <v>2025</v>
      </c>
      <c r="F4158" s="32">
        <v>8</v>
      </c>
      <c r="G4158" s="32">
        <v>782720</v>
      </c>
      <c r="H4158" s="32">
        <v>1768404</v>
      </c>
    </row>
    <row r="4159" spans="1:8" x14ac:dyDescent="0.3">
      <c r="A4159" t="s">
        <v>189</v>
      </c>
      <c r="B4159" t="s">
        <v>242</v>
      </c>
      <c r="C4159" s="32">
        <v>1190644</v>
      </c>
      <c r="D4159" s="1">
        <v>45901</v>
      </c>
      <c r="E4159" s="32">
        <v>2025</v>
      </c>
      <c r="F4159" s="32">
        <v>9</v>
      </c>
      <c r="G4159" s="32">
        <v>745297</v>
      </c>
      <c r="H4159" s="32">
        <v>1935941</v>
      </c>
    </row>
    <row r="4160" spans="1:8" x14ac:dyDescent="0.3">
      <c r="A4160" t="s">
        <v>190</v>
      </c>
      <c r="B4160" t="s">
        <v>221</v>
      </c>
      <c r="C4160" s="32">
        <v>4271767</v>
      </c>
      <c r="D4160" s="1">
        <v>45292</v>
      </c>
      <c r="E4160" s="32">
        <v>2024</v>
      </c>
      <c r="F4160" s="32">
        <v>1</v>
      </c>
      <c r="G4160" s="32">
        <v>2627381</v>
      </c>
      <c r="H4160" s="32">
        <v>6899148</v>
      </c>
    </row>
    <row r="4161" spans="1:8" x14ac:dyDescent="0.3">
      <c r="A4161" t="s">
        <v>190</v>
      </c>
      <c r="B4161" t="s">
        <v>222</v>
      </c>
      <c r="C4161" s="32">
        <v>5871287</v>
      </c>
      <c r="D4161" s="1">
        <v>45566</v>
      </c>
      <c r="E4161" s="32">
        <v>2024</v>
      </c>
      <c r="F4161" s="32">
        <v>10</v>
      </c>
      <c r="G4161" s="32">
        <v>1937741</v>
      </c>
      <c r="H4161" s="32">
        <v>7809028</v>
      </c>
    </row>
    <row r="4162" spans="1:8" x14ac:dyDescent="0.3">
      <c r="A4162" t="s">
        <v>190</v>
      </c>
      <c r="B4162" t="s">
        <v>223</v>
      </c>
      <c r="C4162" s="32">
        <v>5776862</v>
      </c>
      <c r="D4162" s="1">
        <v>45597</v>
      </c>
      <c r="E4162" s="32">
        <v>2024</v>
      </c>
      <c r="F4162" s="32">
        <v>11</v>
      </c>
      <c r="G4162" s="32">
        <v>1893550</v>
      </c>
      <c r="H4162" s="32">
        <v>7670412</v>
      </c>
    </row>
    <row r="4163" spans="1:8" x14ac:dyDescent="0.3">
      <c r="A4163" t="s">
        <v>190</v>
      </c>
      <c r="B4163" t="s">
        <v>224</v>
      </c>
      <c r="C4163" s="32">
        <v>14267709</v>
      </c>
      <c r="D4163" s="1">
        <v>45627</v>
      </c>
      <c r="E4163" s="32">
        <v>2024</v>
      </c>
      <c r="F4163" s="32">
        <v>12</v>
      </c>
      <c r="G4163" s="32">
        <v>1209517</v>
      </c>
      <c r="H4163" s="32">
        <v>15477226</v>
      </c>
    </row>
    <row r="4164" spans="1:8" x14ac:dyDescent="0.3">
      <c r="A4164" t="s">
        <v>190</v>
      </c>
      <c r="B4164" t="s">
        <v>225</v>
      </c>
      <c r="C4164" s="32">
        <v>3211452</v>
      </c>
      <c r="D4164" s="1">
        <v>45323</v>
      </c>
      <c r="E4164" s="32">
        <v>2024</v>
      </c>
      <c r="F4164" s="32">
        <v>2</v>
      </c>
      <c r="G4164" s="32">
        <v>3249908</v>
      </c>
      <c r="H4164" s="32">
        <v>6461360</v>
      </c>
    </row>
    <row r="4165" spans="1:8" x14ac:dyDescent="0.3">
      <c r="A4165" t="s">
        <v>190</v>
      </c>
      <c r="B4165" t="s">
        <v>226</v>
      </c>
      <c r="C4165" s="32">
        <v>3728437</v>
      </c>
      <c r="D4165" s="1">
        <v>45352</v>
      </c>
      <c r="E4165" s="32">
        <v>2024</v>
      </c>
      <c r="F4165" s="32">
        <v>3</v>
      </c>
      <c r="G4165" s="32">
        <v>2301378</v>
      </c>
      <c r="H4165" s="32">
        <v>6029815</v>
      </c>
    </row>
    <row r="4166" spans="1:8" x14ac:dyDescent="0.3">
      <c r="A4166" t="s">
        <v>190</v>
      </c>
      <c r="B4166" t="s">
        <v>227</v>
      </c>
      <c r="C4166" s="32">
        <v>4434121</v>
      </c>
      <c r="D4166" s="1">
        <v>45383</v>
      </c>
      <c r="E4166" s="32">
        <v>2024</v>
      </c>
      <c r="F4166" s="32">
        <v>4</v>
      </c>
      <c r="G4166" s="32">
        <v>1781273</v>
      </c>
      <c r="H4166" s="32">
        <v>6215394</v>
      </c>
    </row>
    <row r="4167" spans="1:8" x14ac:dyDescent="0.3">
      <c r="A4167" t="s">
        <v>190</v>
      </c>
      <c r="B4167" t="s">
        <v>228</v>
      </c>
      <c r="C4167" s="32">
        <v>4244271</v>
      </c>
      <c r="D4167" s="1">
        <v>45413</v>
      </c>
      <c r="E4167" s="32">
        <v>2024</v>
      </c>
      <c r="F4167" s="32">
        <v>5</v>
      </c>
      <c r="G4167" s="32">
        <v>2412532</v>
      </c>
      <c r="H4167" s="32">
        <v>6656803</v>
      </c>
    </row>
    <row r="4168" spans="1:8" x14ac:dyDescent="0.3">
      <c r="A4168" t="s">
        <v>190</v>
      </c>
      <c r="B4168" t="s">
        <v>229</v>
      </c>
      <c r="C4168" s="32">
        <v>4513693</v>
      </c>
      <c r="D4168" s="1">
        <v>45444</v>
      </c>
      <c r="E4168" s="32">
        <v>2024</v>
      </c>
      <c r="F4168" s="32">
        <v>6</v>
      </c>
      <c r="G4168" s="32">
        <v>1806273</v>
      </c>
      <c r="H4168" s="32">
        <v>6319966</v>
      </c>
    </row>
    <row r="4169" spans="1:8" x14ac:dyDescent="0.3">
      <c r="A4169" t="s">
        <v>190</v>
      </c>
      <c r="B4169" t="s">
        <v>230</v>
      </c>
      <c r="C4169" s="32">
        <v>5123357</v>
      </c>
      <c r="D4169" s="1">
        <v>45474</v>
      </c>
      <c r="E4169" s="32">
        <v>2024</v>
      </c>
      <c r="F4169" s="32">
        <v>7</v>
      </c>
      <c r="G4169" s="32">
        <v>1763283</v>
      </c>
      <c r="H4169" s="32">
        <v>6886640</v>
      </c>
    </row>
    <row r="4170" spans="1:8" x14ac:dyDescent="0.3">
      <c r="A4170" t="s">
        <v>190</v>
      </c>
      <c r="B4170" t="s">
        <v>231</v>
      </c>
      <c r="C4170" s="32">
        <v>4090162</v>
      </c>
      <c r="D4170" s="1">
        <v>45505</v>
      </c>
      <c r="E4170" s="32">
        <v>2024</v>
      </c>
      <c r="F4170" s="32">
        <v>8</v>
      </c>
      <c r="G4170" s="32">
        <v>1984863</v>
      </c>
      <c r="H4170" s="32">
        <v>6075025</v>
      </c>
    </row>
    <row r="4171" spans="1:8" x14ac:dyDescent="0.3">
      <c r="A4171" t="s">
        <v>190</v>
      </c>
      <c r="B4171" t="s">
        <v>232</v>
      </c>
      <c r="C4171" s="32">
        <v>4594201</v>
      </c>
      <c r="D4171" s="1">
        <v>45536</v>
      </c>
      <c r="E4171" s="32">
        <v>2024</v>
      </c>
      <c r="F4171" s="32">
        <v>9</v>
      </c>
      <c r="G4171" s="32">
        <v>2060330</v>
      </c>
      <c r="H4171" s="32">
        <v>6654531</v>
      </c>
    </row>
    <row r="4172" spans="1:8" x14ac:dyDescent="0.3">
      <c r="A4172" t="s">
        <v>190</v>
      </c>
      <c r="B4172" t="s">
        <v>233</v>
      </c>
      <c r="C4172" s="32">
        <v>23863148</v>
      </c>
      <c r="D4172" s="1">
        <v>45658</v>
      </c>
      <c r="E4172" s="32">
        <v>2025</v>
      </c>
      <c r="F4172" s="32">
        <v>1</v>
      </c>
      <c r="G4172" s="32">
        <v>1695358</v>
      </c>
      <c r="H4172" s="32">
        <v>25558506</v>
      </c>
    </row>
    <row r="4173" spans="1:8" x14ac:dyDescent="0.3">
      <c r="A4173" t="s">
        <v>190</v>
      </c>
      <c r="B4173" t="s">
        <v>234</v>
      </c>
      <c r="C4173" s="32">
        <v>3890770</v>
      </c>
      <c r="D4173" s="1">
        <v>45931</v>
      </c>
      <c r="E4173" s="32">
        <v>2025</v>
      </c>
      <c r="F4173" s="32">
        <v>10</v>
      </c>
      <c r="G4173" s="32">
        <v>12687514</v>
      </c>
      <c r="H4173" s="32">
        <v>16578284</v>
      </c>
    </row>
    <row r="4174" spans="1:8" x14ac:dyDescent="0.3">
      <c r="A4174" t="s">
        <v>190</v>
      </c>
      <c r="B4174" t="s">
        <v>235</v>
      </c>
      <c r="C4174" s="32">
        <v>19999354</v>
      </c>
      <c r="D4174" s="1">
        <v>45689</v>
      </c>
      <c r="E4174" s="32">
        <v>2025</v>
      </c>
      <c r="F4174" s="32">
        <v>2</v>
      </c>
      <c r="G4174" s="32">
        <v>2206059</v>
      </c>
      <c r="H4174" s="32">
        <v>22205412</v>
      </c>
    </row>
    <row r="4175" spans="1:8" x14ac:dyDescent="0.3">
      <c r="A4175" t="s">
        <v>190</v>
      </c>
      <c r="B4175" t="s">
        <v>236</v>
      </c>
      <c r="C4175" s="32">
        <v>18621590</v>
      </c>
      <c r="D4175" s="1">
        <v>45717</v>
      </c>
      <c r="E4175" s="32">
        <v>2025</v>
      </c>
      <c r="F4175" s="32">
        <v>3</v>
      </c>
      <c r="G4175" s="32">
        <v>4170857</v>
      </c>
      <c r="H4175" s="32">
        <v>22792448</v>
      </c>
    </row>
    <row r="4176" spans="1:8" x14ac:dyDescent="0.3">
      <c r="A4176" t="s">
        <v>190</v>
      </c>
      <c r="B4176" t="s">
        <v>237</v>
      </c>
      <c r="C4176" s="32">
        <v>6230929</v>
      </c>
      <c r="D4176" s="1">
        <v>45748</v>
      </c>
      <c r="E4176" s="32">
        <v>2025</v>
      </c>
      <c r="F4176" s="32">
        <v>4</v>
      </c>
      <c r="G4176" s="32">
        <v>8317782</v>
      </c>
      <c r="H4176" s="32">
        <v>14548711</v>
      </c>
    </row>
    <row r="4177" spans="1:8" x14ac:dyDescent="0.3">
      <c r="A4177" t="s">
        <v>190</v>
      </c>
      <c r="B4177" t="s">
        <v>238</v>
      </c>
      <c r="C4177" s="32">
        <v>3353977</v>
      </c>
      <c r="D4177" s="1">
        <v>45778</v>
      </c>
      <c r="E4177" s="32">
        <v>2025</v>
      </c>
      <c r="F4177" s="32">
        <v>5</v>
      </c>
      <c r="G4177" s="32">
        <v>7553480</v>
      </c>
      <c r="H4177" s="32">
        <v>10907457</v>
      </c>
    </row>
    <row r="4178" spans="1:8" x14ac:dyDescent="0.3">
      <c r="A4178" t="s">
        <v>190</v>
      </c>
      <c r="B4178" t="s">
        <v>239</v>
      </c>
      <c r="C4178" s="32">
        <v>4112111</v>
      </c>
      <c r="D4178" s="1">
        <v>45809</v>
      </c>
      <c r="E4178" s="32">
        <v>2025</v>
      </c>
      <c r="F4178" s="32">
        <v>6</v>
      </c>
      <c r="G4178" s="32">
        <v>4116936</v>
      </c>
      <c r="H4178" s="32">
        <v>8229047</v>
      </c>
    </row>
    <row r="4179" spans="1:8" x14ac:dyDescent="0.3">
      <c r="A4179" t="s">
        <v>190</v>
      </c>
      <c r="B4179" t="s">
        <v>240</v>
      </c>
      <c r="C4179" s="32">
        <v>10654364</v>
      </c>
      <c r="D4179" s="1">
        <v>45839</v>
      </c>
      <c r="E4179" s="32">
        <v>2025</v>
      </c>
      <c r="F4179" s="32">
        <v>7</v>
      </c>
      <c r="G4179" s="32">
        <v>2695638</v>
      </c>
      <c r="H4179" s="32">
        <v>13350002</v>
      </c>
    </row>
    <row r="4180" spans="1:8" x14ac:dyDescent="0.3">
      <c r="A4180" t="s">
        <v>190</v>
      </c>
      <c r="B4180" t="s">
        <v>241</v>
      </c>
      <c r="C4180" s="32">
        <v>3371955</v>
      </c>
      <c r="D4180" s="1">
        <v>45870</v>
      </c>
      <c r="E4180" s="32">
        <v>2025</v>
      </c>
      <c r="F4180" s="32">
        <v>8</v>
      </c>
      <c r="G4180" s="32">
        <v>3875109</v>
      </c>
      <c r="H4180" s="32">
        <v>7247064</v>
      </c>
    </row>
    <row r="4181" spans="1:8" x14ac:dyDescent="0.3">
      <c r="A4181" t="s">
        <v>190</v>
      </c>
      <c r="B4181" t="s">
        <v>242</v>
      </c>
      <c r="C4181" s="32">
        <v>4183117</v>
      </c>
      <c r="D4181" s="1">
        <v>45901</v>
      </c>
      <c r="E4181" s="32">
        <v>2025</v>
      </c>
      <c r="F4181" s="32">
        <v>9</v>
      </c>
      <c r="G4181" s="32">
        <v>9249141</v>
      </c>
      <c r="H4181" s="32">
        <v>13432258</v>
      </c>
    </row>
    <row r="4182" spans="1:8" x14ac:dyDescent="0.3">
      <c r="A4182" t="s">
        <v>191</v>
      </c>
      <c r="B4182" t="s">
        <v>221</v>
      </c>
      <c r="C4182" s="32">
        <v>1970</v>
      </c>
      <c r="D4182" s="1">
        <v>45292</v>
      </c>
      <c r="E4182" s="32">
        <v>2024</v>
      </c>
      <c r="F4182" s="32">
        <v>1</v>
      </c>
      <c r="G4182" s="32">
        <v>292</v>
      </c>
      <c r="H4182" s="32">
        <v>2262</v>
      </c>
    </row>
    <row r="4183" spans="1:8" x14ac:dyDescent="0.3">
      <c r="A4183" t="s">
        <v>191</v>
      </c>
      <c r="B4183" t="s">
        <v>222</v>
      </c>
      <c r="C4183" s="32">
        <v>1952</v>
      </c>
      <c r="D4183" s="1">
        <v>45566</v>
      </c>
      <c r="E4183" s="32">
        <v>2024</v>
      </c>
      <c r="F4183" s="32">
        <v>10</v>
      </c>
      <c r="G4183" s="32">
        <v>40</v>
      </c>
      <c r="H4183" s="32">
        <v>1992</v>
      </c>
    </row>
    <row r="4184" spans="1:8" x14ac:dyDescent="0.3">
      <c r="A4184" t="s">
        <v>191</v>
      </c>
      <c r="B4184" t="s">
        <v>223</v>
      </c>
      <c r="C4184" s="32">
        <v>1815</v>
      </c>
      <c r="D4184" s="1">
        <v>45597</v>
      </c>
      <c r="E4184" s="32">
        <v>2024</v>
      </c>
      <c r="F4184" s="32">
        <v>11</v>
      </c>
      <c r="G4184" s="32">
        <v>161</v>
      </c>
      <c r="H4184" s="32">
        <v>1976</v>
      </c>
    </row>
    <row r="4185" spans="1:8" x14ac:dyDescent="0.3">
      <c r="A4185" t="s">
        <v>191</v>
      </c>
      <c r="B4185" t="s">
        <v>224</v>
      </c>
      <c r="C4185" s="32">
        <v>419</v>
      </c>
      <c r="D4185" s="1">
        <v>45627</v>
      </c>
      <c r="E4185" s="32">
        <v>2024</v>
      </c>
      <c r="F4185" s="32">
        <v>12</v>
      </c>
      <c r="G4185" s="32">
        <v>448</v>
      </c>
      <c r="H4185" s="32">
        <v>867</v>
      </c>
    </row>
    <row r="4186" spans="1:8" x14ac:dyDescent="0.3">
      <c r="A4186" t="s">
        <v>191</v>
      </c>
      <c r="B4186" t="s">
        <v>225</v>
      </c>
      <c r="C4186" s="32">
        <v>914</v>
      </c>
      <c r="D4186" s="1">
        <v>45323</v>
      </c>
      <c r="E4186" s="32">
        <v>2024</v>
      </c>
      <c r="F4186" s="32">
        <v>2</v>
      </c>
      <c r="G4186" s="32">
        <v>36</v>
      </c>
      <c r="H4186" s="32">
        <v>950</v>
      </c>
    </row>
    <row r="4187" spans="1:8" x14ac:dyDescent="0.3">
      <c r="A4187" t="s">
        <v>191</v>
      </c>
      <c r="B4187" t="s">
        <v>226</v>
      </c>
      <c r="C4187" s="32">
        <v>263</v>
      </c>
      <c r="D4187" s="1">
        <v>45352</v>
      </c>
      <c r="E4187" s="32">
        <v>2024</v>
      </c>
      <c r="F4187" s="32">
        <v>3</v>
      </c>
      <c r="G4187" s="32">
        <v>624</v>
      </c>
      <c r="H4187" s="32">
        <v>887</v>
      </c>
    </row>
    <row r="4188" spans="1:8" x14ac:dyDescent="0.3">
      <c r="A4188" t="s">
        <v>191</v>
      </c>
      <c r="B4188" t="s">
        <v>227</v>
      </c>
      <c r="C4188" s="32">
        <v>465</v>
      </c>
      <c r="D4188" s="1">
        <v>45383</v>
      </c>
      <c r="E4188" s="32">
        <v>2024</v>
      </c>
      <c r="F4188" s="32">
        <v>4</v>
      </c>
      <c r="G4188" s="32">
        <v>5</v>
      </c>
      <c r="H4188" s="32">
        <v>470</v>
      </c>
    </row>
    <row r="4189" spans="1:8" x14ac:dyDescent="0.3">
      <c r="A4189" t="s">
        <v>191</v>
      </c>
      <c r="B4189" t="s">
        <v>228</v>
      </c>
      <c r="C4189" s="32">
        <v>657</v>
      </c>
      <c r="D4189" s="1">
        <v>45413</v>
      </c>
      <c r="E4189" s="32">
        <v>2024</v>
      </c>
      <c r="F4189" s="32">
        <v>5</v>
      </c>
      <c r="G4189" s="32">
        <v>63</v>
      </c>
      <c r="H4189" s="32">
        <v>720</v>
      </c>
    </row>
    <row r="4190" spans="1:8" x14ac:dyDescent="0.3">
      <c r="A4190" t="s">
        <v>191</v>
      </c>
      <c r="B4190" t="s">
        <v>229</v>
      </c>
      <c r="C4190" s="32">
        <v>295</v>
      </c>
      <c r="D4190" s="1">
        <v>45444</v>
      </c>
      <c r="E4190" s="32">
        <v>2024</v>
      </c>
      <c r="F4190" s="32">
        <v>6</v>
      </c>
      <c r="G4190" s="32">
        <v>155</v>
      </c>
      <c r="H4190" s="32">
        <v>450</v>
      </c>
    </row>
    <row r="4191" spans="1:8" x14ac:dyDescent="0.3">
      <c r="A4191" t="s">
        <v>191</v>
      </c>
      <c r="B4191" t="s">
        <v>230</v>
      </c>
      <c r="C4191" s="32">
        <v>723</v>
      </c>
      <c r="D4191" s="1">
        <v>45474</v>
      </c>
      <c r="E4191" s="32">
        <v>2024</v>
      </c>
      <c r="F4191" s="32">
        <v>7</v>
      </c>
      <c r="G4191" s="32">
        <v>147</v>
      </c>
      <c r="H4191" s="32">
        <v>870</v>
      </c>
    </row>
    <row r="4192" spans="1:8" x14ac:dyDescent="0.3">
      <c r="A4192" t="s">
        <v>191</v>
      </c>
      <c r="B4192" t="s">
        <v>231</v>
      </c>
      <c r="C4192" s="32">
        <v>1300</v>
      </c>
      <c r="D4192" s="1">
        <v>45505</v>
      </c>
      <c r="E4192" s="32">
        <v>2024</v>
      </c>
      <c r="F4192" s="32">
        <v>8</v>
      </c>
      <c r="G4192" s="32">
        <v>10</v>
      </c>
      <c r="H4192" s="32">
        <v>1310</v>
      </c>
    </row>
    <row r="4193" spans="1:8" x14ac:dyDescent="0.3">
      <c r="A4193" t="s">
        <v>191</v>
      </c>
      <c r="B4193" t="s">
        <v>232</v>
      </c>
      <c r="C4193" s="32">
        <v>404</v>
      </c>
      <c r="D4193" s="1">
        <v>45536</v>
      </c>
      <c r="E4193" s="32">
        <v>2024</v>
      </c>
      <c r="F4193" s="32">
        <v>9</v>
      </c>
      <c r="G4193" s="32">
        <v>40</v>
      </c>
      <c r="H4193" s="32">
        <v>444</v>
      </c>
    </row>
    <row r="4194" spans="1:8" x14ac:dyDescent="0.3">
      <c r="A4194" t="s">
        <v>191</v>
      </c>
      <c r="B4194" t="s">
        <v>233</v>
      </c>
      <c r="C4194" s="32">
        <v>606</v>
      </c>
      <c r="D4194" s="1">
        <v>45658</v>
      </c>
      <c r="E4194" s="32">
        <v>2025</v>
      </c>
      <c r="F4194" s="32">
        <v>1</v>
      </c>
      <c r="G4194" s="32">
        <v>11</v>
      </c>
      <c r="H4194" s="32">
        <v>617</v>
      </c>
    </row>
    <row r="4195" spans="1:8" x14ac:dyDescent="0.3">
      <c r="A4195" t="s">
        <v>191</v>
      </c>
      <c r="B4195" t="s">
        <v>234</v>
      </c>
      <c r="C4195" s="32">
        <v>275</v>
      </c>
      <c r="D4195" s="1">
        <v>45931</v>
      </c>
      <c r="E4195" s="32">
        <v>2025</v>
      </c>
      <c r="F4195" s="32">
        <v>10</v>
      </c>
      <c r="G4195" s="32">
        <v>363</v>
      </c>
      <c r="H4195" s="32">
        <v>638</v>
      </c>
    </row>
    <row r="4196" spans="1:8" x14ac:dyDescent="0.3">
      <c r="A4196" t="s">
        <v>191</v>
      </c>
      <c r="B4196" t="s">
        <v>235</v>
      </c>
      <c r="C4196" s="32">
        <v>980</v>
      </c>
      <c r="D4196" s="1">
        <v>45689</v>
      </c>
      <c r="E4196" s="32">
        <v>2025</v>
      </c>
      <c r="F4196" s="32">
        <v>2</v>
      </c>
      <c r="G4196" s="32">
        <v>26</v>
      </c>
      <c r="H4196" s="32">
        <v>1006</v>
      </c>
    </row>
    <row r="4197" spans="1:8" x14ac:dyDescent="0.3">
      <c r="A4197" t="s">
        <v>191</v>
      </c>
      <c r="B4197" t="s">
        <v>236</v>
      </c>
      <c r="C4197" s="32">
        <v>799</v>
      </c>
      <c r="D4197" s="1">
        <v>45717</v>
      </c>
      <c r="E4197" s="32">
        <v>2025</v>
      </c>
      <c r="F4197" s="32">
        <v>3</v>
      </c>
      <c r="G4197" s="32">
        <v>65</v>
      </c>
      <c r="H4197" s="32">
        <v>864</v>
      </c>
    </row>
    <row r="4198" spans="1:8" x14ac:dyDescent="0.3">
      <c r="A4198" t="s">
        <v>191</v>
      </c>
      <c r="B4198" t="s">
        <v>237</v>
      </c>
      <c r="C4198" s="32">
        <v>813</v>
      </c>
      <c r="D4198" s="1">
        <v>45748</v>
      </c>
      <c r="E4198" s="32">
        <v>2025</v>
      </c>
      <c r="F4198" s="32">
        <v>4</v>
      </c>
      <c r="G4198" s="32">
        <v>819</v>
      </c>
      <c r="H4198" s="32">
        <v>1632</v>
      </c>
    </row>
    <row r="4199" spans="1:8" x14ac:dyDescent="0.3">
      <c r="A4199" t="s">
        <v>191</v>
      </c>
      <c r="B4199" t="s">
        <v>238</v>
      </c>
      <c r="C4199" s="32">
        <v>356</v>
      </c>
      <c r="D4199" s="1">
        <v>45778</v>
      </c>
      <c r="E4199" s="32">
        <v>2025</v>
      </c>
      <c r="F4199" s="32">
        <v>5</v>
      </c>
      <c r="G4199" s="32">
        <v>38</v>
      </c>
      <c r="H4199" s="32">
        <v>394</v>
      </c>
    </row>
    <row r="4200" spans="1:8" x14ac:dyDescent="0.3">
      <c r="A4200" t="s">
        <v>191</v>
      </c>
      <c r="B4200" t="s">
        <v>239</v>
      </c>
      <c r="C4200" s="32">
        <v>796</v>
      </c>
      <c r="D4200" s="1">
        <v>45809</v>
      </c>
      <c r="E4200" s="32">
        <v>2025</v>
      </c>
      <c r="F4200" s="32">
        <v>6</v>
      </c>
      <c r="G4200" s="32">
        <v>471</v>
      </c>
      <c r="H4200" s="32">
        <v>1267</v>
      </c>
    </row>
    <row r="4201" spans="1:8" x14ac:dyDescent="0.3">
      <c r="A4201" t="s">
        <v>191</v>
      </c>
      <c r="B4201" t="s">
        <v>240</v>
      </c>
      <c r="C4201" s="32">
        <v>1387</v>
      </c>
      <c r="D4201" s="1">
        <v>45839</v>
      </c>
      <c r="E4201" s="32">
        <v>2025</v>
      </c>
      <c r="F4201" s="32">
        <v>7</v>
      </c>
      <c r="G4201" s="32">
        <v>214</v>
      </c>
      <c r="H4201" s="32">
        <v>1601</v>
      </c>
    </row>
    <row r="4202" spans="1:8" x14ac:dyDescent="0.3">
      <c r="A4202" t="s">
        <v>191</v>
      </c>
      <c r="B4202" t="s">
        <v>241</v>
      </c>
      <c r="C4202" s="32">
        <v>634</v>
      </c>
      <c r="D4202" s="1">
        <v>45870</v>
      </c>
      <c r="E4202" s="32">
        <v>2025</v>
      </c>
      <c r="F4202" s="32">
        <v>8</v>
      </c>
      <c r="G4202" s="32">
        <v>776</v>
      </c>
      <c r="H4202" s="32">
        <v>1410</v>
      </c>
    </row>
    <row r="4203" spans="1:8" x14ac:dyDescent="0.3">
      <c r="A4203" t="s">
        <v>191</v>
      </c>
      <c r="B4203" t="s">
        <v>242</v>
      </c>
      <c r="C4203" s="32">
        <v>332</v>
      </c>
      <c r="D4203" s="1">
        <v>45901</v>
      </c>
      <c r="E4203" s="32">
        <v>2025</v>
      </c>
      <c r="F4203" s="32">
        <v>9</v>
      </c>
      <c r="G4203" s="32">
        <v>201</v>
      </c>
      <c r="H4203" s="32">
        <v>533</v>
      </c>
    </row>
    <row r="4204" spans="1:8" x14ac:dyDescent="0.3">
      <c r="A4204" t="s">
        <v>192</v>
      </c>
      <c r="B4204" t="s">
        <v>221</v>
      </c>
      <c r="C4204" s="32">
        <v>8343598</v>
      </c>
      <c r="D4204" s="1">
        <v>45292</v>
      </c>
      <c r="E4204" s="32">
        <v>2024</v>
      </c>
      <c r="F4204" s="32">
        <v>1</v>
      </c>
      <c r="G4204" s="32">
        <v>3148164</v>
      </c>
      <c r="H4204" s="32">
        <v>11491762</v>
      </c>
    </row>
    <row r="4205" spans="1:8" x14ac:dyDescent="0.3">
      <c r="A4205" t="s">
        <v>192</v>
      </c>
      <c r="B4205" t="s">
        <v>222</v>
      </c>
      <c r="C4205" s="32">
        <v>10921141</v>
      </c>
      <c r="D4205" s="1">
        <v>45566</v>
      </c>
      <c r="E4205" s="32">
        <v>2024</v>
      </c>
      <c r="F4205" s="32">
        <v>10</v>
      </c>
      <c r="G4205" s="32">
        <v>3370355</v>
      </c>
      <c r="H4205" s="32">
        <v>14291496</v>
      </c>
    </row>
    <row r="4206" spans="1:8" x14ac:dyDescent="0.3">
      <c r="A4206" t="s">
        <v>192</v>
      </c>
      <c r="B4206" t="s">
        <v>223</v>
      </c>
      <c r="C4206" s="32">
        <v>9471810</v>
      </c>
      <c r="D4206" s="1">
        <v>45597</v>
      </c>
      <c r="E4206" s="32">
        <v>2024</v>
      </c>
      <c r="F4206" s="32">
        <v>11</v>
      </c>
      <c r="G4206" s="32">
        <v>3699085</v>
      </c>
      <c r="H4206" s="32">
        <v>13170895</v>
      </c>
    </row>
    <row r="4207" spans="1:8" x14ac:dyDescent="0.3">
      <c r="A4207" t="s">
        <v>192</v>
      </c>
      <c r="B4207" t="s">
        <v>224</v>
      </c>
      <c r="C4207" s="32">
        <v>10316813</v>
      </c>
      <c r="D4207" s="1">
        <v>45627</v>
      </c>
      <c r="E4207" s="32">
        <v>2024</v>
      </c>
      <c r="F4207" s="32">
        <v>12</v>
      </c>
      <c r="G4207" s="32">
        <v>3609688</v>
      </c>
      <c r="H4207" s="32">
        <v>13926501</v>
      </c>
    </row>
    <row r="4208" spans="1:8" x14ac:dyDescent="0.3">
      <c r="A4208" t="s">
        <v>192</v>
      </c>
      <c r="B4208" t="s">
        <v>225</v>
      </c>
      <c r="C4208" s="32">
        <v>6961992</v>
      </c>
      <c r="D4208" s="1">
        <v>45323</v>
      </c>
      <c r="E4208" s="32">
        <v>2024</v>
      </c>
      <c r="F4208" s="32">
        <v>2</v>
      </c>
      <c r="G4208" s="32">
        <v>3007959</v>
      </c>
      <c r="H4208" s="32">
        <v>9969951</v>
      </c>
    </row>
    <row r="4209" spans="1:8" x14ac:dyDescent="0.3">
      <c r="A4209" t="s">
        <v>192</v>
      </c>
      <c r="B4209" t="s">
        <v>226</v>
      </c>
      <c r="C4209" s="32">
        <v>8119444</v>
      </c>
      <c r="D4209" s="1">
        <v>45352</v>
      </c>
      <c r="E4209" s="32">
        <v>2024</v>
      </c>
      <c r="F4209" s="32">
        <v>3</v>
      </c>
      <c r="G4209" s="32">
        <v>3370514</v>
      </c>
      <c r="H4209" s="32">
        <v>11489958</v>
      </c>
    </row>
    <row r="4210" spans="1:8" x14ac:dyDescent="0.3">
      <c r="A4210" t="s">
        <v>192</v>
      </c>
      <c r="B4210" t="s">
        <v>227</v>
      </c>
      <c r="C4210" s="32">
        <v>9302845</v>
      </c>
      <c r="D4210" s="1">
        <v>45383</v>
      </c>
      <c r="E4210" s="32">
        <v>2024</v>
      </c>
      <c r="F4210" s="32">
        <v>4</v>
      </c>
      <c r="G4210" s="32">
        <v>4001871</v>
      </c>
      <c r="H4210" s="32">
        <v>13304716</v>
      </c>
    </row>
    <row r="4211" spans="1:8" x14ac:dyDescent="0.3">
      <c r="A4211" t="s">
        <v>192</v>
      </c>
      <c r="B4211" t="s">
        <v>228</v>
      </c>
      <c r="C4211" s="32">
        <v>9179365</v>
      </c>
      <c r="D4211" s="1">
        <v>45413</v>
      </c>
      <c r="E4211" s="32">
        <v>2024</v>
      </c>
      <c r="F4211" s="32">
        <v>5</v>
      </c>
      <c r="G4211" s="32">
        <v>3432880</v>
      </c>
      <c r="H4211" s="32">
        <v>12612245</v>
      </c>
    </row>
    <row r="4212" spans="1:8" x14ac:dyDescent="0.3">
      <c r="A4212" t="s">
        <v>192</v>
      </c>
      <c r="B4212" t="s">
        <v>229</v>
      </c>
      <c r="C4212" s="32">
        <v>10074025</v>
      </c>
      <c r="D4212" s="1">
        <v>45444</v>
      </c>
      <c r="E4212" s="32">
        <v>2024</v>
      </c>
      <c r="F4212" s="32">
        <v>6</v>
      </c>
      <c r="G4212" s="32">
        <v>3922934</v>
      </c>
      <c r="H4212" s="32">
        <v>13996959</v>
      </c>
    </row>
    <row r="4213" spans="1:8" x14ac:dyDescent="0.3">
      <c r="A4213" t="s">
        <v>192</v>
      </c>
      <c r="B4213" t="s">
        <v>230</v>
      </c>
      <c r="C4213" s="32">
        <v>13225900</v>
      </c>
      <c r="D4213" s="1">
        <v>45474</v>
      </c>
      <c r="E4213" s="32">
        <v>2024</v>
      </c>
      <c r="F4213" s="32">
        <v>7</v>
      </c>
      <c r="G4213" s="32">
        <v>3917580</v>
      </c>
      <c r="H4213" s="32">
        <v>17143480</v>
      </c>
    </row>
    <row r="4214" spans="1:8" x14ac:dyDescent="0.3">
      <c r="A4214" t="s">
        <v>192</v>
      </c>
      <c r="B4214" t="s">
        <v>231</v>
      </c>
      <c r="C4214" s="32">
        <v>12006923</v>
      </c>
      <c r="D4214" s="1">
        <v>45505</v>
      </c>
      <c r="E4214" s="32">
        <v>2024</v>
      </c>
      <c r="F4214" s="32">
        <v>8</v>
      </c>
      <c r="G4214" s="32">
        <v>3723093</v>
      </c>
      <c r="H4214" s="32">
        <v>15730016</v>
      </c>
    </row>
    <row r="4215" spans="1:8" x14ac:dyDescent="0.3">
      <c r="A4215" t="s">
        <v>192</v>
      </c>
      <c r="B4215" t="s">
        <v>232</v>
      </c>
      <c r="C4215" s="32">
        <v>10806599</v>
      </c>
      <c r="D4215" s="1">
        <v>45536</v>
      </c>
      <c r="E4215" s="32">
        <v>2024</v>
      </c>
      <c r="F4215" s="32">
        <v>9</v>
      </c>
      <c r="G4215" s="32">
        <v>3132738</v>
      </c>
      <c r="H4215" s="32">
        <v>13939337</v>
      </c>
    </row>
    <row r="4216" spans="1:8" x14ac:dyDescent="0.3">
      <c r="A4216" t="s">
        <v>192</v>
      </c>
      <c r="B4216" t="s">
        <v>233</v>
      </c>
      <c r="C4216" s="32">
        <v>11300079</v>
      </c>
      <c r="D4216" s="1">
        <v>45658</v>
      </c>
      <c r="E4216" s="32">
        <v>2025</v>
      </c>
      <c r="F4216" s="32">
        <v>1</v>
      </c>
      <c r="G4216" s="32">
        <v>3366597</v>
      </c>
      <c r="H4216" s="32">
        <v>14666676</v>
      </c>
    </row>
    <row r="4217" spans="1:8" x14ac:dyDescent="0.3">
      <c r="A4217" t="s">
        <v>192</v>
      </c>
      <c r="B4217" t="s">
        <v>234</v>
      </c>
      <c r="C4217" s="32">
        <v>22561949</v>
      </c>
      <c r="D4217" s="1">
        <v>45931</v>
      </c>
      <c r="E4217" s="32">
        <v>2025</v>
      </c>
      <c r="F4217" s="32">
        <v>10</v>
      </c>
      <c r="G4217" s="32">
        <v>4832013</v>
      </c>
      <c r="H4217" s="32">
        <v>27393962</v>
      </c>
    </row>
    <row r="4218" spans="1:8" x14ac:dyDescent="0.3">
      <c r="A4218" t="s">
        <v>192</v>
      </c>
      <c r="B4218" t="s">
        <v>235</v>
      </c>
      <c r="C4218" s="32">
        <v>10804579</v>
      </c>
      <c r="D4218" s="1">
        <v>45689</v>
      </c>
      <c r="E4218" s="32">
        <v>2025</v>
      </c>
      <c r="F4218" s="32">
        <v>2</v>
      </c>
      <c r="G4218" s="32">
        <v>3692697</v>
      </c>
      <c r="H4218" s="32">
        <v>14497276</v>
      </c>
    </row>
    <row r="4219" spans="1:8" x14ac:dyDescent="0.3">
      <c r="A4219" t="s">
        <v>192</v>
      </c>
      <c r="B4219" t="s">
        <v>236</v>
      </c>
      <c r="C4219" s="32">
        <v>12629281</v>
      </c>
      <c r="D4219" s="1">
        <v>45717</v>
      </c>
      <c r="E4219" s="32">
        <v>2025</v>
      </c>
      <c r="F4219" s="32">
        <v>3</v>
      </c>
      <c r="G4219" s="32">
        <v>4643211</v>
      </c>
      <c r="H4219" s="32">
        <v>17272492</v>
      </c>
    </row>
    <row r="4220" spans="1:8" x14ac:dyDescent="0.3">
      <c r="A4220" t="s">
        <v>192</v>
      </c>
      <c r="B4220" t="s">
        <v>237</v>
      </c>
      <c r="C4220" s="32">
        <v>14842665</v>
      </c>
      <c r="D4220" s="1">
        <v>45748</v>
      </c>
      <c r="E4220" s="32">
        <v>2025</v>
      </c>
      <c r="F4220" s="32">
        <v>4</v>
      </c>
      <c r="G4220" s="32">
        <v>5033834</v>
      </c>
      <c r="H4220" s="32">
        <v>19876500</v>
      </c>
    </row>
    <row r="4221" spans="1:8" x14ac:dyDescent="0.3">
      <c r="A4221" t="s">
        <v>192</v>
      </c>
      <c r="B4221" t="s">
        <v>238</v>
      </c>
      <c r="C4221" s="32">
        <v>16675887</v>
      </c>
      <c r="D4221" s="1">
        <v>45778</v>
      </c>
      <c r="E4221" s="32">
        <v>2025</v>
      </c>
      <c r="F4221" s="32">
        <v>5</v>
      </c>
      <c r="G4221" s="32">
        <v>4728776</v>
      </c>
      <c r="H4221" s="32">
        <v>21404664</v>
      </c>
    </row>
    <row r="4222" spans="1:8" x14ac:dyDescent="0.3">
      <c r="A4222" t="s">
        <v>192</v>
      </c>
      <c r="B4222" t="s">
        <v>239</v>
      </c>
      <c r="C4222" s="32">
        <v>17223246</v>
      </c>
      <c r="D4222" s="1">
        <v>45809</v>
      </c>
      <c r="E4222" s="32">
        <v>2025</v>
      </c>
      <c r="F4222" s="32">
        <v>6</v>
      </c>
      <c r="G4222" s="32">
        <v>4292109</v>
      </c>
      <c r="H4222" s="32">
        <v>21515356</v>
      </c>
    </row>
    <row r="4223" spans="1:8" x14ac:dyDescent="0.3">
      <c r="A4223" t="s">
        <v>192</v>
      </c>
      <c r="B4223" t="s">
        <v>240</v>
      </c>
      <c r="C4223" s="32">
        <v>19954180</v>
      </c>
      <c r="D4223" s="1">
        <v>45839</v>
      </c>
      <c r="E4223" s="32">
        <v>2025</v>
      </c>
      <c r="F4223" s="32">
        <v>7</v>
      </c>
      <c r="G4223" s="32">
        <v>4936452</v>
      </c>
      <c r="H4223" s="32">
        <v>24890632</v>
      </c>
    </row>
    <row r="4224" spans="1:8" x14ac:dyDescent="0.3">
      <c r="A4224" t="s">
        <v>192</v>
      </c>
      <c r="B4224" t="s">
        <v>241</v>
      </c>
      <c r="C4224" s="32">
        <v>18270024</v>
      </c>
      <c r="D4224" s="1">
        <v>45870</v>
      </c>
      <c r="E4224" s="32">
        <v>2025</v>
      </c>
      <c r="F4224" s="32">
        <v>8</v>
      </c>
      <c r="G4224" s="32">
        <v>4554257</v>
      </c>
      <c r="H4224" s="32">
        <v>22824280</v>
      </c>
    </row>
    <row r="4225" spans="1:8" x14ac:dyDescent="0.3">
      <c r="A4225" t="s">
        <v>192</v>
      </c>
      <c r="B4225" t="s">
        <v>242</v>
      </c>
      <c r="C4225" s="32">
        <v>15229714</v>
      </c>
      <c r="D4225" s="1">
        <v>45901</v>
      </c>
      <c r="E4225" s="32">
        <v>2025</v>
      </c>
      <c r="F4225" s="32">
        <v>9</v>
      </c>
      <c r="G4225" s="32">
        <v>4513203</v>
      </c>
      <c r="H4225" s="32">
        <v>19742916</v>
      </c>
    </row>
    <row r="4226" spans="1:8" x14ac:dyDescent="0.3">
      <c r="A4226" t="s">
        <v>193</v>
      </c>
      <c r="B4226" t="s">
        <v>221</v>
      </c>
      <c r="C4226" s="32">
        <v>287</v>
      </c>
      <c r="D4226" s="1">
        <v>45292</v>
      </c>
      <c r="E4226" s="32">
        <v>2024</v>
      </c>
      <c r="F4226" s="32">
        <v>1</v>
      </c>
      <c r="G4226" s="32">
        <v>1025</v>
      </c>
      <c r="H4226" s="32">
        <v>1312</v>
      </c>
    </row>
    <row r="4227" spans="1:8" x14ac:dyDescent="0.3">
      <c r="A4227" t="s">
        <v>193</v>
      </c>
      <c r="B4227" t="s">
        <v>222</v>
      </c>
      <c r="C4227" s="32">
        <v>346</v>
      </c>
      <c r="D4227" s="1">
        <v>45566</v>
      </c>
      <c r="E4227" s="32">
        <v>2024</v>
      </c>
      <c r="F4227" s="32">
        <v>10</v>
      </c>
      <c r="G4227" s="32">
        <v>1272</v>
      </c>
      <c r="H4227" s="32">
        <v>1618</v>
      </c>
    </row>
    <row r="4228" spans="1:8" x14ac:dyDescent="0.3">
      <c r="A4228" t="s">
        <v>193</v>
      </c>
      <c r="B4228" t="s">
        <v>223</v>
      </c>
      <c r="C4228" s="32">
        <v>930</v>
      </c>
      <c r="D4228" s="1">
        <v>45597</v>
      </c>
      <c r="E4228" s="32">
        <v>2024</v>
      </c>
      <c r="F4228" s="32">
        <v>11</v>
      </c>
      <c r="G4228" s="32">
        <v>5393</v>
      </c>
      <c r="H4228" s="32">
        <v>6323</v>
      </c>
    </row>
    <row r="4229" spans="1:8" x14ac:dyDescent="0.3">
      <c r="A4229" t="s">
        <v>193</v>
      </c>
      <c r="B4229" t="s">
        <v>224</v>
      </c>
      <c r="C4229" s="32">
        <v>2732</v>
      </c>
      <c r="D4229" s="1">
        <v>45627</v>
      </c>
      <c r="E4229" s="32">
        <v>2024</v>
      </c>
      <c r="F4229" s="32">
        <v>12</v>
      </c>
      <c r="G4229" s="32">
        <v>10137</v>
      </c>
      <c r="H4229" s="32">
        <v>12869</v>
      </c>
    </row>
    <row r="4230" spans="1:8" x14ac:dyDescent="0.3">
      <c r="A4230" t="s">
        <v>193</v>
      </c>
      <c r="B4230" t="s">
        <v>225</v>
      </c>
      <c r="C4230" s="32">
        <v>36</v>
      </c>
      <c r="D4230" s="1">
        <v>45323</v>
      </c>
      <c r="E4230" s="32">
        <v>2024</v>
      </c>
      <c r="F4230" s="32">
        <v>2</v>
      </c>
      <c r="G4230" s="32">
        <v>3231</v>
      </c>
      <c r="H4230" s="32">
        <v>3267</v>
      </c>
    </row>
    <row r="4231" spans="1:8" x14ac:dyDescent="0.3">
      <c r="A4231" t="s">
        <v>193</v>
      </c>
      <c r="B4231" t="s">
        <v>226</v>
      </c>
      <c r="C4231" s="32">
        <v>60</v>
      </c>
      <c r="D4231" s="1">
        <v>45352</v>
      </c>
      <c r="E4231" s="32">
        <v>2024</v>
      </c>
      <c r="F4231" s="32">
        <v>3</v>
      </c>
      <c r="G4231" s="32">
        <v>1318</v>
      </c>
      <c r="H4231" s="32">
        <v>1378</v>
      </c>
    </row>
    <row r="4232" spans="1:8" x14ac:dyDescent="0.3">
      <c r="A4232" t="s">
        <v>193</v>
      </c>
      <c r="B4232" t="s">
        <v>227</v>
      </c>
      <c r="C4232" s="32">
        <v>38</v>
      </c>
      <c r="D4232" s="1">
        <v>45383</v>
      </c>
      <c r="E4232" s="32">
        <v>2024</v>
      </c>
      <c r="F4232" s="32">
        <v>4</v>
      </c>
      <c r="G4232" s="32">
        <v>6119</v>
      </c>
      <c r="H4232" s="32">
        <v>6157</v>
      </c>
    </row>
    <row r="4233" spans="1:8" x14ac:dyDescent="0.3">
      <c r="A4233" t="s">
        <v>193</v>
      </c>
      <c r="B4233" t="s">
        <v>228</v>
      </c>
      <c r="C4233" s="32">
        <v>46</v>
      </c>
      <c r="D4233" s="1">
        <v>45413</v>
      </c>
      <c r="E4233" s="32">
        <v>2024</v>
      </c>
      <c r="F4233" s="32">
        <v>5</v>
      </c>
      <c r="G4233" s="32">
        <v>2099</v>
      </c>
      <c r="H4233" s="32">
        <v>2145</v>
      </c>
    </row>
    <row r="4234" spans="1:8" x14ac:dyDescent="0.3">
      <c r="A4234" t="s">
        <v>193</v>
      </c>
      <c r="B4234" t="s">
        <v>229</v>
      </c>
      <c r="C4234" s="32">
        <v>71</v>
      </c>
      <c r="D4234" s="1">
        <v>45444</v>
      </c>
      <c r="E4234" s="32">
        <v>2024</v>
      </c>
      <c r="F4234" s="32">
        <v>6</v>
      </c>
      <c r="G4234" s="32">
        <v>4739</v>
      </c>
      <c r="H4234" s="32">
        <v>4810</v>
      </c>
    </row>
    <row r="4235" spans="1:8" x14ac:dyDescent="0.3">
      <c r="A4235" t="s">
        <v>193</v>
      </c>
      <c r="B4235" t="s">
        <v>230</v>
      </c>
      <c r="C4235" s="32">
        <v>3</v>
      </c>
      <c r="D4235" s="1">
        <v>45474</v>
      </c>
      <c r="E4235" s="32">
        <v>2024</v>
      </c>
      <c r="F4235" s="32">
        <v>7</v>
      </c>
      <c r="G4235" s="32">
        <v>1638</v>
      </c>
      <c r="H4235" s="32">
        <v>1641</v>
      </c>
    </row>
    <row r="4236" spans="1:8" x14ac:dyDescent="0.3">
      <c r="A4236" t="s">
        <v>193</v>
      </c>
      <c r="B4236" t="s">
        <v>231</v>
      </c>
      <c r="C4236" s="32">
        <v>19</v>
      </c>
      <c r="D4236" s="1">
        <v>45505</v>
      </c>
      <c r="E4236" s="32">
        <v>2024</v>
      </c>
      <c r="F4236" s="32">
        <v>8</v>
      </c>
      <c r="G4236" s="32">
        <v>1816</v>
      </c>
      <c r="H4236" s="32">
        <v>1835</v>
      </c>
    </row>
    <row r="4237" spans="1:8" x14ac:dyDescent="0.3">
      <c r="A4237" t="s">
        <v>193</v>
      </c>
      <c r="B4237" t="s">
        <v>232</v>
      </c>
      <c r="C4237" s="32">
        <v>140</v>
      </c>
      <c r="D4237" s="1">
        <v>45536</v>
      </c>
      <c r="E4237" s="32">
        <v>2024</v>
      </c>
      <c r="F4237" s="32">
        <v>9</v>
      </c>
      <c r="G4237" s="32">
        <v>18050</v>
      </c>
      <c r="H4237" s="32">
        <v>18190</v>
      </c>
    </row>
    <row r="4238" spans="1:8" x14ac:dyDescent="0.3">
      <c r="A4238" t="s">
        <v>193</v>
      </c>
      <c r="B4238" t="s">
        <v>233</v>
      </c>
      <c r="C4238" s="32">
        <v>42</v>
      </c>
      <c r="D4238" s="1">
        <v>45658</v>
      </c>
      <c r="E4238" s="32">
        <v>2025</v>
      </c>
      <c r="F4238" s="32">
        <v>1</v>
      </c>
      <c r="G4238" s="32">
        <v>794</v>
      </c>
      <c r="H4238" s="32">
        <v>836</v>
      </c>
    </row>
    <row r="4239" spans="1:8" x14ac:dyDescent="0.3">
      <c r="A4239" t="s">
        <v>193</v>
      </c>
      <c r="B4239" t="s">
        <v>234</v>
      </c>
      <c r="C4239" s="32">
        <v>52</v>
      </c>
      <c r="D4239" s="1">
        <v>45931</v>
      </c>
      <c r="E4239" s="32">
        <v>2025</v>
      </c>
      <c r="F4239" s="32">
        <v>10</v>
      </c>
      <c r="G4239" s="32">
        <v>1541</v>
      </c>
      <c r="H4239" s="32">
        <v>1593</v>
      </c>
    </row>
    <row r="4240" spans="1:8" x14ac:dyDescent="0.3">
      <c r="A4240" t="s">
        <v>193</v>
      </c>
      <c r="B4240" t="s">
        <v>235</v>
      </c>
      <c r="C4240" s="32">
        <v>53</v>
      </c>
      <c r="D4240" s="1">
        <v>45689</v>
      </c>
      <c r="E4240" s="32">
        <v>2025</v>
      </c>
      <c r="F4240" s="32">
        <v>2</v>
      </c>
      <c r="G4240" s="32">
        <v>781</v>
      </c>
      <c r="H4240" s="32">
        <v>834</v>
      </c>
    </row>
    <row r="4241" spans="1:8" x14ac:dyDescent="0.3">
      <c r="A4241" t="s">
        <v>193</v>
      </c>
      <c r="B4241" t="s">
        <v>236</v>
      </c>
      <c r="C4241" s="32">
        <v>2</v>
      </c>
      <c r="D4241" s="1">
        <v>45717</v>
      </c>
      <c r="E4241" s="32">
        <v>2025</v>
      </c>
      <c r="F4241" s="32">
        <v>3</v>
      </c>
      <c r="G4241" s="32">
        <v>5494</v>
      </c>
      <c r="H4241" s="32">
        <v>5496</v>
      </c>
    </row>
    <row r="4242" spans="1:8" x14ac:dyDescent="0.3">
      <c r="A4242" t="s">
        <v>193</v>
      </c>
      <c r="B4242" t="s">
        <v>237</v>
      </c>
      <c r="C4242" s="32">
        <v>161</v>
      </c>
      <c r="D4242" s="1">
        <v>45748</v>
      </c>
      <c r="E4242" s="32">
        <v>2025</v>
      </c>
      <c r="F4242" s="32">
        <v>4</v>
      </c>
      <c r="G4242" s="32">
        <v>3392</v>
      </c>
      <c r="H4242" s="32">
        <v>3553</v>
      </c>
    </row>
    <row r="4243" spans="1:8" x14ac:dyDescent="0.3">
      <c r="A4243" t="s">
        <v>193</v>
      </c>
      <c r="B4243" t="s">
        <v>238</v>
      </c>
      <c r="C4243" s="32">
        <v>137</v>
      </c>
      <c r="D4243" s="1">
        <v>45778</v>
      </c>
      <c r="E4243" s="32">
        <v>2025</v>
      </c>
      <c r="F4243" s="32">
        <v>5</v>
      </c>
      <c r="G4243" s="32">
        <v>1934</v>
      </c>
      <c r="H4243" s="32">
        <v>2071</v>
      </c>
    </row>
    <row r="4244" spans="1:8" x14ac:dyDescent="0.3">
      <c r="A4244" t="s">
        <v>193</v>
      </c>
      <c r="B4244" t="s">
        <v>239</v>
      </c>
      <c r="C4244" s="32">
        <v>4</v>
      </c>
      <c r="D4244" s="1">
        <v>45809</v>
      </c>
      <c r="E4244" s="32">
        <v>2025</v>
      </c>
      <c r="F4244" s="32">
        <v>6</v>
      </c>
      <c r="G4244" s="32">
        <v>1573</v>
      </c>
      <c r="H4244" s="32">
        <v>1577</v>
      </c>
    </row>
    <row r="4245" spans="1:8" x14ac:dyDescent="0.3">
      <c r="A4245" t="s">
        <v>193</v>
      </c>
      <c r="B4245" t="s">
        <v>240</v>
      </c>
      <c r="C4245" s="32">
        <v>7</v>
      </c>
      <c r="D4245" s="1">
        <v>45839</v>
      </c>
      <c r="E4245" s="32">
        <v>2025</v>
      </c>
      <c r="F4245" s="32">
        <v>7</v>
      </c>
      <c r="G4245" s="32">
        <v>7070</v>
      </c>
      <c r="H4245" s="32">
        <v>7077</v>
      </c>
    </row>
    <row r="4246" spans="1:8" x14ac:dyDescent="0.3">
      <c r="A4246" t="s">
        <v>193</v>
      </c>
      <c r="B4246" t="s">
        <v>241</v>
      </c>
      <c r="C4246" s="32">
        <v>1</v>
      </c>
      <c r="D4246" s="1">
        <v>45870</v>
      </c>
      <c r="E4246" s="32">
        <v>2025</v>
      </c>
      <c r="F4246" s="32">
        <v>8</v>
      </c>
      <c r="G4246" s="32">
        <v>5411</v>
      </c>
      <c r="H4246" s="32">
        <v>5412</v>
      </c>
    </row>
    <row r="4247" spans="1:8" x14ac:dyDescent="0.3">
      <c r="A4247" t="s">
        <v>193</v>
      </c>
      <c r="B4247" t="s">
        <v>242</v>
      </c>
      <c r="C4247" s="32">
        <v>0</v>
      </c>
      <c r="D4247" s="1">
        <v>45901</v>
      </c>
      <c r="E4247" s="32">
        <v>2025</v>
      </c>
      <c r="F4247" s="32">
        <v>9</v>
      </c>
      <c r="G4247" s="32">
        <v>1307</v>
      </c>
      <c r="H4247" s="32">
        <v>1307</v>
      </c>
    </row>
    <row r="4248" spans="1:8" x14ac:dyDescent="0.3">
      <c r="A4248" t="s">
        <v>194</v>
      </c>
      <c r="B4248" t="s">
        <v>221</v>
      </c>
      <c r="C4248" s="32">
        <v>20300</v>
      </c>
      <c r="D4248" s="1">
        <v>45292</v>
      </c>
      <c r="E4248" s="32">
        <v>2024</v>
      </c>
      <c r="F4248" s="32">
        <v>1</v>
      </c>
      <c r="G4248" s="32">
        <v>25816</v>
      </c>
      <c r="H4248" s="32">
        <v>46116</v>
      </c>
    </row>
    <row r="4249" spans="1:8" x14ac:dyDescent="0.3">
      <c r="A4249" t="s">
        <v>194</v>
      </c>
      <c r="B4249" t="s">
        <v>222</v>
      </c>
      <c r="C4249" s="32">
        <v>12712</v>
      </c>
      <c r="D4249" s="1">
        <v>45566</v>
      </c>
      <c r="E4249" s="32">
        <v>2024</v>
      </c>
      <c r="F4249" s="32">
        <v>10</v>
      </c>
      <c r="G4249" s="32">
        <v>15894</v>
      </c>
      <c r="H4249" s="32">
        <v>28606</v>
      </c>
    </row>
    <row r="4250" spans="1:8" x14ac:dyDescent="0.3">
      <c r="A4250" t="s">
        <v>194</v>
      </c>
      <c r="B4250" t="s">
        <v>223</v>
      </c>
      <c r="C4250" s="32">
        <v>17878</v>
      </c>
      <c r="D4250" s="1">
        <v>45597</v>
      </c>
      <c r="E4250" s="32">
        <v>2024</v>
      </c>
      <c r="F4250" s="32">
        <v>11</v>
      </c>
      <c r="G4250" s="32">
        <v>89949</v>
      </c>
      <c r="H4250" s="32">
        <v>107827</v>
      </c>
    </row>
    <row r="4251" spans="1:8" x14ac:dyDescent="0.3">
      <c r="A4251" t="s">
        <v>194</v>
      </c>
      <c r="B4251" t="s">
        <v>224</v>
      </c>
      <c r="C4251" s="32">
        <v>12901</v>
      </c>
      <c r="D4251" s="1">
        <v>45627</v>
      </c>
      <c r="E4251" s="32">
        <v>2024</v>
      </c>
      <c r="F4251" s="32">
        <v>12</v>
      </c>
      <c r="G4251" s="32">
        <v>27537</v>
      </c>
      <c r="H4251" s="32">
        <v>40438</v>
      </c>
    </row>
    <row r="4252" spans="1:8" x14ac:dyDescent="0.3">
      <c r="A4252" t="s">
        <v>194</v>
      </c>
      <c r="B4252" t="s">
        <v>225</v>
      </c>
      <c r="C4252" s="32">
        <v>18217</v>
      </c>
      <c r="D4252" s="1">
        <v>45323</v>
      </c>
      <c r="E4252" s="32">
        <v>2024</v>
      </c>
      <c r="F4252" s="32">
        <v>2</v>
      </c>
      <c r="G4252" s="32">
        <v>30681</v>
      </c>
      <c r="H4252" s="32">
        <v>48898</v>
      </c>
    </row>
    <row r="4253" spans="1:8" x14ac:dyDescent="0.3">
      <c r="A4253" t="s">
        <v>194</v>
      </c>
      <c r="B4253" t="s">
        <v>226</v>
      </c>
      <c r="C4253" s="32">
        <v>17389</v>
      </c>
      <c r="D4253" s="1">
        <v>45352</v>
      </c>
      <c r="E4253" s="32">
        <v>2024</v>
      </c>
      <c r="F4253" s="32">
        <v>3</v>
      </c>
      <c r="G4253" s="32">
        <v>96520</v>
      </c>
      <c r="H4253" s="32">
        <v>113909</v>
      </c>
    </row>
    <row r="4254" spans="1:8" x14ac:dyDescent="0.3">
      <c r="A4254" t="s">
        <v>194</v>
      </c>
      <c r="B4254" t="s">
        <v>227</v>
      </c>
      <c r="C4254" s="32">
        <v>27552</v>
      </c>
      <c r="D4254" s="1">
        <v>45383</v>
      </c>
      <c r="E4254" s="32">
        <v>2024</v>
      </c>
      <c r="F4254" s="32">
        <v>4</v>
      </c>
      <c r="G4254" s="32">
        <v>45135</v>
      </c>
      <c r="H4254" s="32">
        <v>72687</v>
      </c>
    </row>
    <row r="4255" spans="1:8" x14ac:dyDescent="0.3">
      <c r="A4255" t="s">
        <v>194</v>
      </c>
      <c r="B4255" t="s">
        <v>228</v>
      </c>
      <c r="C4255" s="32">
        <v>30906</v>
      </c>
      <c r="D4255" s="1">
        <v>45413</v>
      </c>
      <c r="E4255" s="32">
        <v>2024</v>
      </c>
      <c r="F4255" s="32">
        <v>5</v>
      </c>
      <c r="G4255" s="32">
        <v>9139</v>
      </c>
      <c r="H4255" s="32">
        <v>40045</v>
      </c>
    </row>
    <row r="4256" spans="1:8" x14ac:dyDescent="0.3">
      <c r="A4256" t="s">
        <v>194</v>
      </c>
      <c r="B4256" t="s">
        <v>229</v>
      </c>
      <c r="C4256" s="32">
        <v>14955</v>
      </c>
      <c r="D4256" s="1">
        <v>45444</v>
      </c>
      <c r="E4256" s="32">
        <v>2024</v>
      </c>
      <c r="F4256" s="32">
        <v>6</v>
      </c>
      <c r="G4256" s="32">
        <v>12602</v>
      </c>
      <c r="H4256" s="32">
        <v>27557</v>
      </c>
    </row>
    <row r="4257" spans="1:8" x14ac:dyDescent="0.3">
      <c r="A4257" t="s">
        <v>194</v>
      </c>
      <c r="B4257" t="s">
        <v>230</v>
      </c>
      <c r="C4257" s="32">
        <v>11327</v>
      </c>
      <c r="D4257" s="1">
        <v>45474</v>
      </c>
      <c r="E4257" s="32">
        <v>2024</v>
      </c>
      <c r="F4257" s="32">
        <v>7</v>
      </c>
      <c r="G4257" s="32">
        <v>11763</v>
      </c>
      <c r="H4257" s="32">
        <v>23090</v>
      </c>
    </row>
    <row r="4258" spans="1:8" x14ac:dyDescent="0.3">
      <c r="A4258" t="s">
        <v>194</v>
      </c>
      <c r="B4258" t="s">
        <v>231</v>
      </c>
      <c r="C4258" s="32">
        <v>7894</v>
      </c>
      <c r="D4258" s="1">
        <v>45505</v>
      </c>
      <c r="E4258" s="32">
        <v>2024</v>
      </c>
      <c r="F4258" s="32">
        <v>8</v>
      </c>
      <c r="G4258" s="32">
        <v>193617</v>
      </c>
      <c r="H4258" s="32">
        <v>201511</v>
      </c>
    </row>
    <row r="4259" spans="1:8" x14ac:dyDescent="0.3">
      <c r="A4259" t="s">
        <v>194</v>
      </c>
      <c r="B4259" t="s">
        <v>232</v>
      </c>
      <c r="C4259" s="32">
        <v>19375</v>
      </c>
      <c r="D4259" s="1">
        <v>45536</v>
      </c>
      <c r="E4259" s="32">
        <v>2024</v>
      </c>
      <c r="F4259" s="32">
        <v>9</v>
      </c>
      <c r="G4259" s="32">
        <v>14727</v>
      </c>
      <c r="H4259" s="32">
        <v>34102</v>
      </c>
    </row>
    <row r="4260" spans="1:8" x14ac:dyDescent="0.3">
      <c r="A4260" t="s">
        <v>194</v>
      </c>
      <c r="B4260" t="s">
        <v>233</v>
      </c>
      <c r="C4260" s="32">
        <v>41825</v>
      </c>
      <c r="D4260" s="1">
        <v>45658</v>
      </c>
      <c r="E4260" s="32">
        <v>2025</v>
      </c>
      <c r="F4260" s="32">
        <v>1</v>
      </c>
      <c r="G4260" s="32">
        <v>13507</v>
      </c>
      <c r="H4260" s="32">
        <v>55332</v>
      </c>
    </row>
    <row r="4261" spans="1:8" x14ac:dyDescent="0.3">
      <c r="A4261" t="s">
        <v>194</v>
      </c>
      <c r="B4261" t="s">
        <v>234</v>
      </c>
      <c r="C4261" s="32">
        <v>12230</v>
      </c>
      <c r="D4261" s="1">
        <v>45931</v>
      </c>
      <c r="E4261" s="32">
        <v>2025</v>
      </c>
      <c r="F4261" s="32">
        <v>10</v>
      </c>
      <c r="G4261" s="32">
        <v>21782</v>
      </c>
      <c r="H4261" s="32">
        <v>34012</v>
      </c>
    </row>
    <row r="4262" spans="1:8" x14ac:dyDescent="0.3">
      <c r="A4262" t="s">
        <v>194</v>
      </c>
      <c r="B4262" t="s">
        <v>235</v>
      </c>
      <c r="C4262" s="32">
        <v>26315</v>
      </c>
      <c r="D4262" s="1">
        <v>45689</v>
      </c>
      <c r="E4262" s="32">
        <v>2025</v>
      </c>
      <c r="F4262" s="32">
        <v>2</v>
      </c>
      <c r="G4262" s="32">
        <v>11179</v>
      </c>
      <c r="H4262" s="32">
        <v>37494</v>
      </c>
    </row>
    <row r="4263" spans="1:8" x14ac:dyDescent="0.3">
      <c r="A4263" t="s">
        <v>194</v>
      </c>
      <c r="B4263" t="s">
        <v>236</v>
      </c>
      <c r="C4263" s="32">
        <v>18303</v>
      </c>
      <c r="D4263" s="1">
        <v>45717</v>
      </c>
      <c r="E4263" s="32">
        <v>2025</v>
      </c>
      <c r="F4263" s="32">
        <v>3</v>
      </c>
      <c r="G4263" s="32">
        <v>24120</v>
      </c>
      <c r="H4263" s="32">
        <v>42423</v>
      </c>
    </row>
    <row r="4264" spans="1:8" x14ac:dyDescent="0.3">
      <c r="A4264" t="s">
        <v>194</v>
      </c>
      <c r="B4264" t="s">
        <v>237</v>
      </c>
      <c r="C4264" s="32">
        <v>29729</v>
      </c>
      <c r="D4264" s="1">
        <v>45748</v>
      </c>
      <c r="E4264" s="32">
        <v>2025</v>
      </c>
      <c r="F4264" s="32">
        <v>4</v>
      </c>
      <c r="G4264" s="32">
        <v>24343</v>
      </c>
      <c r="H4264" s="32">
        <v>54072</v>
      </c>
    </row>
    <row r="4265" spans="1:8" x14ac:dyDescent="0.3">
      <c r="A4265" t="s">
        <v>194</v>
      </c>
      <c r="B4265" t="s">
        <v>238</v>
      </c>
      <c r="C4265" s="32">
        <v>22918</v>
      </c>
      <c r="D4265" s="1">
        <v>45778</v>
      </c>
      <c r="E4265" s="32">
        <v>2025</v>
      </c>
      <c r="F4265" s="32">
        <v>5</v>
      </c>
      <c r="G4265" s="32">
        <v>14306</v>
      </c>
      <c r="H4265" s="32">
        <v>37224</v>
      </c>
    </row>
    <row r="4266" spans="1:8" x14ac:dyDescent="0.3">
      <c r="A4266" t="s">
        <v>194</v>
      </c>
      <c r="B4266" t="s">
        <v>239</v>
      </c>
      <c r="C4266" s="32">
        <v>18369</v>
      </c>
      <c r="D4266" s="1">
        <v>45809</v>
      </c>
      <c r="E4266" s="32">
        <v>2025</v>
      </c>
      <c r="F4266" s="32">
        <v>6</v>
      </c>
      <c r="G4266" s="32">
        <v>12401</v>
      </c>
      <c r="H4266" s="32">
        <v>30770</v>
      </c>
    </row>
    <row r="4267" spans="1:8" x14ac:dyDescent="0.3">
      <c r="A4267" t="s">
        <v>194</v>
      </c>
      <c r="B4267" t="s">
        <v>240</v>
      </c>
      <c r="C4267" s="32">
        <v>17499</v>
      </c>
      <c r="D4267" s="1">
        <v>45839</v>
      </c>
      <c r="E4267" s="32">
        <v>2025</v>
      </c>
      <c r="F4267" s="32">
        <v>7</v>
      </c>
      <c r="G4267" s="32">
        <v>14466</v>
      </c>
      <c r="H4267" s="32">
        <v>31965</v>
      </c>
    </row>
    <row r="4268" spans="1:8" x14ac:dyDescent="0.3">
      <c r="A4268" t="s">
        <v>194</v>
      </c>
      <c r="B4268" t="s">
        <v>241</v>
      </c>
      <c r="C4268" s="32">
        <v>15168</v>
      </c>
      <c r="D4268" s="1">
        <v>45870</v>
      </c>
      <c r="E4268" s="32">
        <v>2025</v>
      </c>
      <c r="F4268" s="32">
        <v>8</v>
      </c>
      <c r="G4268" s="32">
        <v>12990</v>
      </c>
      <c r="H4268" s="32">
        <v>28158</v>
      </c>
    </row>
    <row r="4269" spans="1:8" x14ac:dyDescent="0.3">
      <c r="A4269" t="s">
        <v>194</v>
      </c>
      <c r="B4269" t="s">
        <v>242</v>
      </c>
      <c r="C4269" s="32">
        <v>12655</v>
      </c>
      <c r="D4269" s="1">
        <v>45901</v>
      </c>
      <c r="E4269" s="32">
        <v>2025</v>
      </c>
      <c r="F4269" s="32">
        <v>9</v>
      </c>
      <c r="G4269" s="32">
        <v>14614</v>
      </c>
      <c r="H4269" s="32">
        <v>27269</v>
      </c>
    </row>
    <row r="4270" spans="1:8" x14ac:dyDescent="0.3">
      <c r="A4270" t="s">
        <v>195</v>
      </c>
      <c r="B4270" t="s">
        <v>221</v>
      </c>
      <c r="C4270" s="32">
        <v>4984767</v>
      </c>
      <c r="D4270" s="1">
        <v>45292</v>
      </c>
      <c r="E4270" s="32">
        <v>2024</v>
      </c>
      <c r="F4270" s="32">
        <v>1</v>
      </c>
      <c r="G4270" s="32">
        <v>1289648</v>
      </c>
      <c r="H4270" s="32">
        <v>6274415</v>
      </c>
    </row>
    <row r="4271" spans="1:8" x14ac:dyDescent="0.3">
      <c r="A4271" t="s">
        <v>195</v>
      </c>
      <c r="B4271" t="s">
        <v>222</v>
      </c>
      <c r="C4271" s="32">
        <v>6453362</v>
      </c>
      <c r="D4271" s="1">
        <v>45566</v>
      </c>
      <c r="E4271" s="32">
        <v>2024</v>
      </c>
      <c r="F4271" s="32">
        <v>10</v>
      </c>
      <c r="G4271" s="32">
        <v>1373850</v>
      </c>
      <c r="H4271" s="32">
        <v>7827212</v>
      </c>
    </row>
    <row r="4272" spans="1:8" x14ac:dyDescent="0.3">
      <c r="A4272" t="s">
        <v>195</v>
      </c>
      <c r="B4272" t="s">
        <v>223</v>
      </c>
      <c r="C4272" s="32">
        <v>5423368</v>
      </c>
      <c r="D4272" s="1">
        <v>45597</v>
      </c>
      <c r="E4272" s="32">
        <v>2024</v>
      </c>
      <c r="F4272" s="32">
        <v>11</v>
      </c>
      <c r="G4272" s="32">
        <v>1446261</v>
      </c>
      <c r="H4272" s="32">
        <v>6869629</v>
      </c>
    </row>
    <row r="4273" spans="1:8" x14ac:dyDescent="0.3">
      <c r="A4273" t="s">
        <v>195</v>
      </c>
      <c r="B4273" t="s">
        <v>224</v>
      </c>
      <c r="C4273" s="32">
        <v>5916607</v>
      </c>
      <c r="D4273" s="1">
        <v>45627</v>
      </c>
      <c r="E4273" s="32">
        <v>2024</v>
      </c>
      <c r="F4273" s="32">
        <v>12</v>
      </c>
      <c r="G4273" s="32">
        <v>1531095</v>
      </c>
      <c r="H4273" s="32">
        <v>7447702</v>
      </c>
    </row>
    <row r="4274" spans="1:8" x14ac:dyDescent="0.3">
      <c r="A4274" t="s">
        <v>195</v>
      </c>
      <c r="B4274" t="s">
        <v>225</v>
      </c>
      <c r="C4274" s="32">
        <v>4550931</v>
      </c>
      <c r="D4274" s="1">
        <v>45323</v>
      </c>
      <c r="E4274" s="32">
        <v>2024</v>
      </c>
      <c r="F4274" s="32">
        <v>2</v>
      </c>
      <c r="G4274" s="32">
        <v>1608668</v>
      </c>
      <c r="H4274" s="32">
        <v>6159599</v>
      </c>
    </row>
    <row r="4275" spans="1:8" x14ac:dyDescent="0.3">
      <c r="A4275" t="s">
        <v>195</v>
      </c>
      <c r="B4275" t="s">
        <v>226</v>
      </c>
      <c r="C4275" s="32">
        <v>5274151</v>
      </c>
      <c r="D4275" s="1">
        <v>45352</v>
      </c>
      <c r="E4275" s="32">
        <v>2024</v>
      </c>
      <c r="F4275" s="32">
        <v>3</v>
      </c>
      <c r="G4275" s="32">
        <v>1741963</v>
      </c>
      <c r="H4275" s="32">
        <v>7016114</v>
      </c>
    </row>
    <row r="4276" spans="1:8" x14ac:dyDescent="0.3">
      <c r="A4276" t="s">
        <v>195</v>
      </c>
      <c r="B4276" t="s">
        <v>227</v>
      </c>
      <c r="C4276" s="32">
        <v>5480231</v>
      </c>
      <c r="D4276" s="1">
        <v>45383</v>
      </c>
      <c r="E4276" s="32">
        <v>2024</v>
      </c>
      <c r="F4276" s="32">
        <v>4</v>
      </c>
      <c r="G4276" s="32">
        <v>1520185</v>
      </c>
      <c r="H4276" s="32">
        <v>7000416</v>
      </c>
    </row>
    <row r="4277" spans="1:8" x14ac:dyDescent="0.3">
      <c r="A4277" t="s">
        <v>195</v>
      </c>
      <c r="B4277" t="s">
        <v>228</v>
      </c>
      <c r="C4277" s="32">
        <v>5284466</v>
      </c>
      <c r="D4277" s="1">
        <v>45413</v>
      </c>
      <c r="E4277" s="32">
        <v>2024</v>
      </c>
      <c r="F4277" s="32">
        <v>5</v>
      </c>
      <c r="G4277" s="32">
        <v>1458666</v>
      </c>
      <c r="H4277" s="32">
        <v>6743132</v>
      </c>
    </row>
    <row r="4278" spans="1:8" x14ac:dyDescent="0.3">
      <c r="A4278" t="s">
        <v>195</v>
      </c>
      <c r="B4278" t="s">
        <v>229</v>
      </c>
      <c r="C4278" s="32">
        <v>5331818</v>
      </c>
      <c r="D4278" s="1">
        <v>45444</v>
      </c>
      <c r="E4278" s="32">
        <v>2024</v>
      </c>
      <c r="F4278" s="32">
        <v>6</v>
      </c>
      <c r="G4278" s="32">
        <v>1493327</v>
      </c>
      <c r="H4278" s="32">
        <v>6825145</v>
      </c>
    </row>
    <row r="4279" spans="1:8" x14ac:dyDescent="0.3">
      <c r="A4279" t="s">
        <v>195</v>
      </c>
      <c r="B4279" t="s">
        <v>230</v>
      </c>
      <c r="C4279" s="32">
        <v>5707128</v>
      </c>
      <c r="D4279" s="1">
        <v>45474</v>
      </c>
      <c r="E4279" s="32">
        <v>2024</v>
      </c>
      <c r="F4279" s="32">
        <v>7</v>
      </c>
      <c r="G4279" s="32">
        <v>1607972</v>
      </c>
      <c r="H4279" s="32">
        <v>7315100</v>
      </c>
    </row>
    <row r="4280" spans="1:8" x14ac:dyDescent="0.3">
      <c r="A4280" t="s">
        <v>195</v>
      </c>
      <c r="B4280" t="s">
        <v>231</v>
      </c>
      <c r="C4280" s="32">
        <v>5342526</v>
      </c>
      <c r="D4280" s="1">
        <v>45505</v>
      </c>
      <c r="E4280" s="32">
        <v>2024</v>
      </c>
      <c r="F4280" s="32">
        <v>8</v>
      </c>
      <c r="G4280" s="32">
        <v>1341747</v>
      </c>
      <c r="H4280" s="32">
        <v>6684273</v>
      </c>
    </row>
    <row r="4281" spans="1:8" x14ac:dyDescent="0.3">
      <c r="A4281" t="s">
        <v>195</v>
      </c>
      <c r="B4281" t="s">
        <v>232</v>
      </c>
      <c r="C4281" s="32">
        <v>6261905</v>
      </c>
      <c r="D4281" s="1">
        <v>45536</v>
      </c>
      <c r="E4281" s="32">
        <v>2024</v>
      </c>
      <c r="F4281" s="32">
        <v>9</v>
      </c>
      <c r="G4281" s="32">
        <v>1305869</v>
      </c>
      <c r="H4281" s="32">
        <v>7567774</v>
      </c>
    </row>
    <row r="4282" spans="1:8" x14ac:dyDescent="0.3">
      <c r="A4282" t="s">
        <v>195</v>
      </c>
      <c r="B4282" t="s">
        <v>233</v>
      </c>
      <c r="C4282" s="32">
        <v>5860453</v>
      </c>
      <c r="D4282" s="1">
        <v>45658</v>
      </c>
      <c r="E4282" s="32">
        <v>2025</v>
      </c>
      <c r="F4282" s="32">
        <v>1</v>
      </c>
      <c r="G4282" s="32">
        <v>1644476</v>
      </c>
      <c r="H4282" s="32">
        <v>7504929</v>
      </c>
    </row>
    <row r="4283" spans="1:8" x14ac:dyDescent="0.3">
      <c r="A4283" t="s">
        <v>195</v>
      </c>
      <c r="B4283" t="s">
        <v>234</v>
      </c>
      <c r="C4283" s="32">
        <v>9501002</v>
      </c>
      <c r="D4283" s="1">
        <v>45931</v>
      </c>
      <c r="E4283" s="32">
        <v>2025</v>
      </c>
      <c r="F4283" s="32">
        <v>10</v>
      </c>
      <c r="G4283" s="32">
        <v>1795816</v>
      </c>
      <c r="H4283" s="32">
        <v>11296818</v>
      </c>
    </row>
    <row r="4284" spans="1:8" x14ac:dyDescent="0.3">
      <c r="A4284" t="s">
        <v>195</v>
      </c>
      <c r="B4284" t="s">
        <v>235</v>
      </c>
      <c r="C4284" s="32">
        <v>4989128</v>
      </c>
      <c r="D4284" s="1">
        <v>45689</v>
      </c>
      <c r="E4284" s="32">
        <v>2025</v>
      </c>
      <c r="F4284" s="32">
        <v>2</v>
      </c>
      <c r="G4284" s="32">
        <v>1731715</v>
      </c>
      <c r="H4284" s="32">
        <v>6720843</v>
      </c>
    </row>
    <row r="4285" spans="1:8" x14ac:dyDescent="0.3">
      <c r="A4285" t="s">
        <v>195</v>
      </c>
      <c r="B4285" t="s">
        <v>236</v>
      </c>
      <c r="C4285" s="32">
        <v>7326071</v>
      </c>
      <c r="D4285" s="1">
        <v>45717</v>
      </c>
      <c r="E4285" s="32">
        <v>2025</v>
      </c>
      <c r="F4285" s="32">
        <v>3</v>
      </c>
      <c r="G4285" s="32">
        <v>1846096</v>
      </c>
      <c r="H4285" s="32">
        <v>9172167</v>
      </c>
    </row>
    <row r="4286" spans="1:8" x14ac:dyDescent="0.3">
      <c r="A4286" t="s">
        <v>195</v>
      </c>
      <c r="B4286" t="s">
        <v>237</v>
      </c>
      <c r="C4286" s="32">
        <v>7209650</v>
      </c>
      <c r="D4286" s="1">
        <v>45748</v>
      </c>
      <c r="E4286" s="32">
        <v>2025</v>
      </c>
      <c r="F4286" s="32">
        <v>4</v>
      </c>
      <c r="G4286" s="32">
        <v>1730194</v>
      </c>
      <c r="H4286" s="32">
        <v>8939844</v>
      </c>
    </row>
    <row r="4287" spans="1:8" x14ac:dyDescent="0.3">
      <c r="A4287" t="s">
        <v>195</v>
      </c>
      <c r="B4287" t="s">
        <v>238</v>
      </c>
      <c r="C4287" s="32">
        <v>7009300</v>
      </c>
      <c r="D4287" s="1">
        <v>45778</v>
      </c>
      <c r="E4287" s="32">
        <v>2025</v>
      </c>
      <c r="F4287" s="32">
        <v>5</v>
      </c>
      <c r="G4287" s="32">
        <v>1539540</v>
      </c>
      <c r="H4287" s="32">
        <v>8548840</v>
      </c>
    </row>
    <row r="4288" spans="1:8" x14ac:dyDescent="0.3">
      <c r="A4288" t="s">
        <v>195</v>
      </c>
      <c r="B4288" t="s">
        <v>239</v>
      </c>
      <c r="C4288" s="32">
        <v>7878814</v>
      </c>
      <c r="D4288" s="1">
        <v>45809</v>
      </c>
      <c r="E4288" s="32">
        <v>2025</v>
      </c>
      <c r="F4288" s="32">
        <v>6</v>
      </c>
      <c r="G4288" s="32">
        <v>1408692</v>
      </c>
      <c r="H4288" s="32">
        <v>9287506</v>
      </c>
    </row>
    <row r="4289" spans="1:8" x14ac:dyDescent="0.3">
      <c r="A4289" t="s">
        <v>195</v>
      </c>
      <c r="B4289" t="s">
        <v>240</v>
      </c>
      <c r="C4289" s="32">
        <v>8401681</v>
      </c>
      <c r="D4289" s="1">
        <v>45839</v>
      </c>
      <c r="E4289" s="32">
        <v>2025</v>
      </c>
      <c r="F4289" s="32">
        <v>7</v>
      </c>
      <c r="G4289" s="32">
        <v>1431539</v>
      </c>
      <c r="H4289" s="32">
        <v>9833220</v>
      </c>
    </row>
    <row r="4290" spans="1:8" x14ac:dyDescent="0.3">
      <c r="A4290" t="s">
        <v>195</v>
      </c>
      <c r="B4290" t="s">
        <v>241</v>
      </c>
      <c r="C4290" s="32">
        <v>7752988</v>
      </c>
      <c r="D4290" s="1">
        <v>45870</v>
      </c>
      <c r="E4290" s="32">
        <v>2025</v>
      </c>
      <c r="F4290" s="32">
        <v>8</v>
      </c>
      <c r="G4290" s="32">
        <v>1383557</v>
      </c>
      <c r="H4290" s="32">
        <v>9136545</v>
      </c>
    </row>
    <row r="4291" spans="1:8" x14ac:dyDescent="0.3">
      <c r="A4291" t="s">
        <v>195</v>
      </c>
      <c r="B4291" t="s">
        <v>242</v>
      </c>
      <c r="C4291" s="32">
        <v>8762236</v>
      </c>
      <c r="D4291" s="1">
        <v>45901</v>
      </c>
      <c r="E4291" s="32">
        <v>2025</v>
      </c>
      <c r="F4291" s="32">
        <v>9</v>
      </c>
      <c r="G4291" s="32">
        <v>1477249</v>
      </c>
      <c r="H4291" s="32">
        <v>10239485</v>
      </c>
    </row>
    <row r="4292" spans="1:8" x14ac:dyDescent="0.3">
      <c r="A4292" t="s">
        <v>196</v>
      </c>
      <c r="B4292" t="s">
        <v>221</v>
      </c>
      <c r="C4292" s="32">
        <v>454</v>
      </c>
      <c r="D4292" s="1">
        <v>45292</v>
      </c>
      <c r="E4292" s="32">
        <v>2024</v>
      </c>
      <c r="F4292" s="32">
        <v>1</v>
      </c>
      <c r="G4292" s="32">
        <v>898</v>
      </c>
      <c r="H4292" s="32">
        <v>1352</v>
      </c>
    </row>
    <row r="4293" spans="1:8" x14ac:dyDescent="0.3">
      <c r="A4293" t="s">
        <v>196</v>
      </c>
      <c r="B4293" t="s">
        <v>222</v>
      </c>
      <c r="C4293" s="32">
        <v>674</v>
      </c>
      <c r="D4293" s="1">
        <v>45566</v>
      </c>
      <c r="E4293" s="32">
        <v>2024</v>
      </c>
      <c r="F4293" s="32">
        <v>10</v>
      </c>
      <c r="G4293" s="32">
        <v>2388</v>
      </c>
      <c r="H4293" s="32">
        <v>3062</v>
      </c>
    </row>
    <row r="4294" spans="1:8" x14ac:dyDescent="0.3">
      <c r="A4294" t="s">
        <v>196</v>
      </c>
      <c r="B4294" t="s">
        <v>223</v>
      </c>
      <c r="C4294" s="32">
        <v>1211</v>
      </c>
      <c r="D4294" s="1">
        <v>45597</v>
      </c>
      <c r="E4294" s="32">
        <v>2024</v>
      </c>
      <c r="F4294" s="32">
        <v>11</v>
      </c>
      <c r="G4294" s="32">
        <v>1625</v>
      </c>
      <c r="H4294" s="32">
        <v>2836</v>
      </c>
    </row>
    <row r="4295" spans="1:8" x14ac:dyDescent="0.3">
      <c r="A4295" t="s">
        <v>196</v>
      </c>
      <c r="B4295" t="s">
        <v>224</v>
      </c>
      <c r="C4295" s="32">
        <v>953</v>
      </c>
      <c r="D4295" s="1">
        <v>45627</v>
      </c>
      <c r="E4295" s="32">
        <v>2024</v>
      </c>
      <c r="F4295" s="32">
        <v>12</v>
      </c>
      <c r="G4295" s="32">
        <v>521</v>
      </c>
      <c r="H4295" s="32">
        <v>1474</v>
      </c>
    </row>
    <row r="4296" spans="1:8" x14ac:dyDescent="0.3">
      <c r="A4296" t="s">
        <v>196</v>
      </c>
      <c r="B4296" t="s">
        <v>225</v>
      </c>
      <c r="C4296" s="32">
        <v>226</v>
      </c>
      <c r="D4296" s="1">
        <v>45323</v>
      </c>
      <c r="E4296" s="32">
        <v>2024</v>
      </c>
      <c r="F4296" s="32">
        <v>2</v>
      </c>
      <c r="G4296" s="32">
        <v>1751</v>
      </c>
      <c r="H4296" s="32">
        <v>1977</v>
      </c>
    </row>
    <row r="4297" spans="1:8" x14ac:dyDescent="0.3">
      <c r="A4297" t="s">
        <v>196</v>
      </c>
      <c r="B4297" t="s">
        <v>226</v>
      </c>
      <c r="C4297" s="32">
        <v>262</v>
      </c>
      <c r="D4297" s="1">
        <v>45352</v>
      </c>
      <c r="E4297" s="32">
        <v>2024</v>
      </c>
      <c r="F4297" s="32">
        <v>3</v>
      </c>
      <c r="G4297" s="32">
        <v>661</v>
      </c>
      <c r="H4297" s="32">
        <v>923</v>
      </c>
    </row>
    <row r="4298" spans="1:8" x14ac:dyDescent="0.3">
      <c r="A4298" t="s">
        <v>196</v>
      </c>
      <c r="B4298" t="s">
        <v>227</v>
      </c>
      <c r="C4298" s="32">
        <v>1382</v>
      </c>
      <c r="D4298" s="1">
        <v>45383</v>
      </c>
      <c r="E4298" s="32">
        <v>2024</v>
      </c>
      <c r="F4298" s="32">
        <v>4</v>
      </c>
      <c r="G4298" s="32">
        <v>42</v>
      </c>
      <c r="H4298" s="32">
        <v>1424</v>
      </c>
    </row>
    <row r="4299" spans="1:8" x14ac:dyDescent="0.3">
      <c r="A4299" t="s">
        <v>196</v>
      </c>
      <c r="B4299" t="s">
        <v>228</v>
      </c>
      <c r="C4299" s="32">
        <v>374</v>
      </c>
      <c r="D4299" s="1">
        <v>45413</v>
      </c>
      <c r="E4299" s="32">
        <v>2024</v>
      </c>
      <c r="F4299" s="32">
        <v>5</v>
      </c>
      <c r="G4299" s="32">
        <v>2290</v>
      </c>
      <c r="H4299" s="32">
        <v>2664</v>
      </c>
    </row>
    <row r="4300" spans="1:8" x14ac:dyDescent="0.3">
      <c r="A4300" t="s">
        <v>196</v>
      </c>
      <c r="B4300" t="s">
        <v>229</v>
      </c>
      <c r="C4300" s="32">
        <v>142</v>
      </c>
      <c r="D4300" s="1">
        <v>45444</v>
      </c>
      <c r="E4300" s="32">
        <v>2024</v>
      </c>
      <c r="F4300" s="32">
        <v>6</v>
      </c>
      <c r="G4300" s="32">
        <v>2580</v>
      </c>
      <c r="H4300" s="32">
        <v>2722</v>
      </c>
    </row>
    <row r="4301" spans="1:8" x14ac:dyDescent="0.3">
      <c r="A4301" t="s">
        <v>196</v>
      </c>
      <c r="B4301" t="s">
        <v>230</v>
      </c>
      <c r="C4301" s="32">
        <v>174</v>
      </c>
      <c r="D4301" s="1">
        <v>45474</v>
      </c>
      <c r="E4301" s="32">
        <v>2024</v>
      </c>
      <c r="F4301" s="32">
        <v>7</v>
      </c>
      <c r="G4301" s="32">
        <v>2420</v>
      </c>
      <c r="H4301" s="32">
        <v>2594</v>
      </c>
    </row>
    <row r="4302" spans="1:8" x14ac:dyDescent="0.3">
      <c r="A4302" t="s">
        <v>196</v>
      </c>
      <c r="B4302" t="s">
        <v>231</v>
      </c>
      <c r="C4302" s="32">
        <v>92</v>
      </c>
      <c r="D4302" s="1">
        <v>45505</v>
      </c>
      <c r="E4302" s="32">
        <v>2024</v>
      </c>
      <c r="F4302" s="32">
        <v>8</v>
      </c>
      <c r="G4302" s="32">
        <v>2671</v>
      </c>
      <c r="H4302" s="32">
        <v>2763</v>
      </c>
    </row>
    <row r="4303" spans="1:8" x14ac:dyDescent="0.3">
      <c r="A4303" t="s">
        <v>196</v>
      </c>
      <c r="B4303" t="s">
        <v>232</v>
      </c>
      <c r="C4303" s="32">
        <v>136</v>
      </c>
      <c r="D4303" s="1">
        <v>45536</v>
      </c>
      <c r="E4303" s="32">
        <v>2024</v>
      </c>
      <c r="F4303" s="32">
        <v>9</v>
      </c>
      <c r="G4303" s="32">
        <v>1175</v>
      </c>
      <c r="H4303" s="32">
        <v>1311</v>
      </c>
    </row>
    <row r="4304" spans="1:8" x14ac:dyDescent="0.3">
      <c r="A4304" t="s">
        <v>196</v>
      </c>
      <c r="B4304" t="s">
        <v>233</v>
      </c>
      <c r="C4304" s="32">
        <v>749</v>
      </c>
      <c r="D4304" s="1">
        <v>45658</v>
      </c>
      <c r="E4304" s="32">
        <v>2025</v>
      </c>
      <c r="F4304" s="32">
        <v>1</v>
      </c>
      <c r="G4304" s="32">
        <v>1751</v>
      </c>
      <c r="H4304" s="32">
        <v>2500</v>
      </c>
    </row>
    <row r="4305" spans="1:8" x14ac:dyDescent="0.3">
      <c r="A4305" t="s">
        <v>196</v>
      </c>
      <c r="B4305" t="s">
        <v>234</v>
      </c>
      <c r="C4305" s="32">
        <v>3155</v>
      </c>
      <c r="D4305" s="1">
        <v>45931</v>
      </c>
      <c r="E4305" s="32">
        <v>2025</v>
      </c>
      <c r="F4305" s="32">
        <v>10</v>
      </c>
      <c r="G4305" s="32">
        <v>1441</v>
      </c>
      <c r="H4305" s="32">
        <v>4596</v>
      </c>
    </row>
    <row r="4306" spans="1:8" x14ac:dyDescent="0.3">
      <c r="A4306" t="s">
        <v>196</v>
      </c>
      <c r="B4306" t="s">
        <v>235</v>
      </c>
      <c r="C4306" s="32">
        <v>623</v>
      </c>
      <c r="D4306" s="1">
        <v>45689</v>
      </c>
      <c r="E4306" s="32">
        <v>2025</v>
      </c>
      <c r="F4306" s="32">
        <v>2</v>
      </c>
      <c r="G4306" s="32">
        <v>2052</v>
      </c>
      <c r="H4306" s="32">
        <v>2675</v>
      </c>
    </row>
    <row r="4307" spans="1:8" x14ac:dyDescent="0.3">
      <c r="A4307" t="s">
        <v>196</v>
      </c>
      <c r="B4307" t="s">
        <v>236</v>
      </c>
      <c r="C4307" s="32">
        <v>5</v>
      </c>
      <c r="D4307" s="1">
        <v>45717</v>
      </c>
      <c r="E4307" s="32">
        <v>2025</v>
      </c>
      <c r="F4307" s="32">
        <v>3</v>
      </c>
      <c r="G4307" s="32">
        <v>1703</v>
      </c>
      <c r="H4307" s="32">
        <v>1708</v>
      </c>
    </row>
    <row r="4308" spans="1:8" x14ac:dyDescent="0.3">
      <c r="A4308" t="s">
        <v>196</v>
      </c>
      <c r="B4308" t="s">
        <v>237</v>
      </c>
      <c r="C4308" s="32">
        <v>0</v>
      </c>
      <c r="D4308" s="1">
        <v>45748</v>
      </c>
      <c r="E4308" s="32">
        <v>2025</v>
      </c>
      <c r="F4308" s="32">
        <v>4</v>
      </c>
      <c r="G4308" s="32">
        <v>1520</v>
      </c>
      <c r="H4308" s="32">
        <v>1520</v>
      </c>
    </row>
    <row r="4309" spans="1:8" x14ac:dyDescent="0.3">
      <c r="A4309" t="s">
        <v>196</v>
      </c>
      <c r="B4309" t="s">
        <v>238</v>
      </c>
      <c r="C4309" s="32">
        <v>0</v>
      </c>
      <c r="D4309" s="1">
        <v>45778</v>
      </c>
      <c r="E4309" s="32">
        <v>2025</v>
      </c>
      <c r="F4309" s="32">
        <v>5</v>
      </c>
      <c r="G4309" s="32">
        <v>1931</v>
      </c>
      <c r="H4309" s="32">
        <v>1931</v>
      </c>
    </row>
    <row r="4310" spans="1:8" x14ac:dyDescent="0.3">
      <c r="A4310" t="s">
        <v>196</v>
      </c>
      <c r="B4310" t="s">
        <v>239</v>
      </c>
      <c r="C4310" s="32">
        <v>6</v>
      </c>
      <c r="D4310" s="1">
        <v>45809</v>
      </c>
      <c r="E4310" s="32">
        <v>2025</v>
      </c>
      <c r="F4310" s="32">
        <v>6</v>
      </c>
      <c r="G4310" s="32">
        <v>1926</v>
      </c>
      <c r="H4310" s="32">
        <v>1932</v>
      </c>
    </row>
    <row r="4311" spans="1:8" x14ac:dyDescent="0.3">
      <c r="A4311" t="s">
        <v>196</v>
      </c>
      <c r="B4311" t="s">
        <v>240</v>
      </c>
      <c r="C4311" s="32">
        <v>1</v>
      </c>
      <c r="D4311" s="1">
        <v>45839</v>
      </c>
      <c r="E4311" s="32">
        <v>2025</v>
      </c>
      <c r="F4311" s="32">
        <v>7</v>
      </c>
      <c r="G4311" s="32">
        <v>977</v>
      </c>
      <c r="H4311" s="32">
        <v>978</v>
      </c>
    </row>
    <row r="4312" spans="1:8" x14ac:dyDescent="0.3">
      <c r="A4312" t="s">
        <v>196</v>
      </c>
      <c r="B4312" t="s">
        <v>241</v>
      </c>
      <c r="C4312" s="32">
        <v>9</v>
      </c>
      <c r="D4312" s="1">
        <v>45870</v>
      </c>
      <c r="E4312" s="32">
        <v>2025</v>
      </c>
      <c r="F4312" s="32">
        <v>8</v>
      </c>
      <c r="G4312" s="32">
        <v>2249</v>
      </c>
      <c r="H4312" s="32">
        <v>2258</v>
      </c>
    </row>
    <row r="4313" spans="1:8" x14ac:dyDescent="0.3">
      <c r="A4313" t="s">
        <v>196</v>
      </c>
      <c r="B4313" t="s">
        <v>242</v>
      </c>
      <c r="C4313" s="32">
        <v>2583</v>
      </c>
      <c r="D4313" s="1">
        <v>45901</v>
      </c>
      <c r="E4313" s="32">
        <v>2025</v>
      </c>
      <c r="F4313" s="32">
        <v>9</v>
      </c>
      <c r="G4313" s="32">
        <v>2282</v>
      </c>
      <c r="H4313" s="32">
        <v>4865</v>
      </c>
    </row>
    <row r="4314" spans="1:8" x14ac:dyDescent="0.3">
      <c r="A4314" t="s">
        <v>197</v>
      </c>
      <c r="B4314" t="s">
        <v>221</v>
      </c>
      <c r="C4314" s="32">
        <v>11489</v>
      </c>
      <c r="D4314" s="1">
        <v>45292</v>
      </c>
      <c r="E4314" s="32">
        <v>2024</v>
      </c>
      <c r="F4314" s="32">
        <v>1</v>
      </c>
      <c r="G4314" s="32">
        <v>5109</v>
      </c>
      <c r="H4314" s="32">
        <v>16598</v>
      </c>
    </row>
    <row r="4315" spans="1:8" x14ac:dyDescent="0.3">
      <c r="A4315" t="s">
        <v>197</v>
      </c>
      <c r="B4315" t="s">
        <v>222</v>
      </c>
      <c r="C4315" s="32">
        <v>8222</v>
      </c>
      <c r="D4315" s="1">
        <v>45566</v>
      </c>
      <c r="E4315" s="32">
        <v>2024</v>
      </c>
      <c r="F4315" s="32">
        <v>10</v>
      </c>
      <c r="G4315" s="32">
        <v>34180</v>
      </c>
      <c r="H4315" s="32">
        <v>42402</v>
      </c>
    </row>
    <row r="4316" spans="1:8" x14ac:dyDescent="0.3">
      <c r="A4316" t="s">
        <v>197</v>
      </c>
      <c r="B4316" t="s">
        <v>223</v>
      </c>
      <c r="C4316" s="32">
        <v>3792</v>
      </c>
      <c r="D4316" s="1">
        <v>45597</v>
      </c>
      <c r="E4316" s="32">
        <v>2024</v>
      </c>
      <c r="F4316" s="32">
        <v>11</v>
      </c>
      <c r="G4316" s="32">
        <v>10652</v>
      </c>
      <c r="H4316" s="32">
        <v>14444</v>
      </c>
    </row>
    <row r="4317" spans="1:8" x14ac:dyDescent="0.3">
      <c r="A4317" t="s">
        <v>197</v>
      </c>
      <c r="B4317" t="s">
        <v>224</v>
      </c>
      <c r="C4317" s="32">
        <v>2825</v>
      </c>
      <c r="D4317" s="1">
        <v>45627</v>
      </c>
      <c r="E4317" s="32">
        <v>2024</v>
      </c>
      <c r="F4317" s="32">
        <v>12</v>
      </c>
      <c r="G4317" s="32">
        <v>38488</v>
      </c>
      <c r="H4317" s="32">
        <v>41313</v>
      </c>
    </row>
    <row r="4318" spans="1:8" x14ac:dyDescent="0.3">
      <c r="A4318" t="s">
        <v>197</v>
      </c>
      <c r="B4318" t="s">
        <v>225</v>
      </c>
      <c r="C4318" s="32">
        <v>8370</v>
      </c>
      <c r="D4318" s="1">
        <v>45323</v>
      </c>
      <c r="E4318" s="32">
        <v>2024</v>
      </c>
      <c r="F4318" s="32">
        <v>2</v>
      </c>
      <c r="G4318" s="32">
        <v>13985</v>
      </c>
      <c r="H4318" s="32">
        <v>22355</v>
      </c>
    </row>
    <row r="4319" spans="1:8" x14ac:dyDescent="0.3">
      <c r="A4319" t="s">
        <v>197</v>
      </c>
      <c r="B4319" t="s">
        <v>226</v>
      </c>
      <c r="C4319" s="32">
        <v>10624</v>
      </c>
      <c r="D4319" s="1">
        <v>45352</v>
      </c>
      <c r="E4319" s="32">
        <v>2024</v>
      </c>
      <c r="F4319" s="32">
        <v>3</v>
      </c>
      <c r="G4319" s="32">
        <v>12808</v>
      </c>
      <c r="H4319" s="32">
        <v>23432</v>
      </c>
    </row>
    <row r="4320" spans="1:8" x14ac:dyDescent="0.3">
      <c r="A4320" t="s">
        <v>197</v>
      </c>
      <c r="B4320" t="s">
        <v>227</v>
      </c>
      <c r="C4320" s="32">
        <v>6903</v>
      </c>
      <c r="D4320" s="1">
        <v>45383</v>
      </c>
      <c r="E4320" s="32">
        <v>2024</v>
      </c>
      <c r="F4320" s="32">
        <v>4</v>
      </c>
      <c r="G4320" s="32">
        <v>23514</v>
      </c>
      <c r="H4320" s="32">
        <v>30417</v>
      </c>
    </row>
    <row r="4321" spans="1:8" x14ac:dyDescent="0.3">
      <c r="A4321" t="s">
        <v>197</v>
      </c>
      <c r="B4321" t="s">
        <v>228</v>
      </c>
      <c r="C4321" s="32">
        <v>11545</v>
      </c>
      <c r="D4321" s="1">
        <v>45413</v>
      </c>
      <c r="E4321" s="32">
        <v>2024</v>
      </c>
      <c r="F4321" s="32">
        <v>5</v>
      </c>
      <c r="G4321" s="32">
        <v>15673</v>
      </c>
      <c r="H4321" s="32">
        <v>27218</v>
      </c>
    </row>
    <row r="4322" spans="1:8" x14ac:dyDescent="0.3">
      <c r="A4322" t="s">
        <v>197</v>
      </c>
      <c r="B4322" t="s">
        <v>229</v>
      </c>
      <c r="C4322" s="32">
        <v>6553</v>
      </c>
      <c r="D4322" s="1">
        <v>45444</v>
      </c>
      <c r="E4322" s="32">
        <v>2024</v>
      </c>
      <c r="F4322" s="32">
        <v>6</v>
      </c>
      <c r="G4322" s="32">
        <v>26334</v>
      </c>
      <c r="H4322" s="32">
        <v>32887</v>
      </c>
    </row>
    <row r="4323" spans="1:8" x14ac:dyDescent="0.3">
      <c r="A4323" t="s">
        <v>197</v>
      </c>
      <c r="B4323" t="s">
        <v>230</v>
      </c>
      <c r="C4323" s="32">
        <v>5364</v>
      </c>
      <c r="D4323" s="1">
        <v>45474</v>
      </c>
      <c r="E4323" s="32">
        <v>2024</v>
      </c>
      <c r="F4323" s="32">
        <v>7</v>
      </c>
      <c r="G4323" s="32">
        <v>57043</v>
      </c>
      <c r="H4323" s="32">
        <v>62407</v>
      </c>
    </row>
    <row r="4324" spans="1:8" x14ac:dyDescent="0.3">
      <c r="A4324" t="s">
        <v>197</v>
      </c>
      <c r="B4324" t="s">
        <v>231</v>
      </c>
      <c r="C4324" s="32">
        <v>6381</v>
      </c>
      <c r="D4324" s="1">
        <v>45505</v>
      </c>
      <c r="E4324" s="32">
        <v>2024</v>
      </c>
      <c r="F4324" s="32">
        <v>8</v>
      </c>
      <c r="G4324" s="32">
        <v>26714</v>
      </c>
      <c r="H4324" s="32">
        <v>33095</v>
      </c>
    </row>
    <row r="4325" spans="1:8" x14ac:dyDescent="0.3">
      <c r="A4325" t="s">
        <v>197</v>
      </c>
      <c r="B4325" t="s">
        <v>232</v>
      </c>
      <c r="C4325" s="32">
        <v>15404</v>
      </c>
      <c r="D4325" s="1">
        <v>45536</v>
      </c>
      <c r="E4325" s="32">
        <v>2024</v>
      </c>
      <c r="F4325" s="32">
        <v>9</v>
      </c>
      <c r="G4325" s="32">
        <v>19093</v>
      </c>
      <c r="H4325" s="32">
        <v>34497</v>
      </c>
    </row>
    <row r="4326" spans="1:8" x14ac:dyDescent="0.3">
      <c r="A4326" t="s">
        <v>197</v>
      </c>
      <c r="B4326" t="s">
        <v>233</v>
      </c>
      <c r="C4326" s="32">
        <v>1931</v>
      </c>
      <c r="D4326" s="1">
        <v>45658</v>
      </c>
      <c r="E4326" s="32">
        <v>2025</v>
      </c>
      <c r="F4326" s="32">
        <v>1</v>
      </c>
      <c r="G4326" s="32">
        <v>20836</v>
      </c>
      <c r="H4326" s="32">
        <v>22767</v>
      </c>
    </row>
    <row r="4327" spans="1:8" x14ac:dyDescent="0.3">
      <c r="A4327" t="s">
        <v>197</v>
      </c>
      <c r="B4327" t="s">
        <v>234</v>
      </c>
      <c r="C4327" s="32">
        <v>8161</v>
      </c>
      <c r="D4327" s="1">
        <v>45931</v>
      </c>
      <c r="E4327" s="32">
        <v>2025</v>
      </c>
      <c r="F4327" s="32">
        <v>10</v>
      </c>
      <c r="G4327" s="32">
        <v>52889</v>
      </c>
      <c r="H4327" s="32">
        <v>61050</v>
      </c>
    </row>
    <row r="4328" spans="1:8" x14ac:dyDescent="0.3">
      <c r="A4328" t="s">
        <v>197</v>
      </c>
      <c r="B4328" t="s">
        <v>235</v>
      </c>
      <c r="C4328" s="32">
        <v>5459</v>
      </c>
      <c r="D4328" s="1">
        <v>45689</v>
      </c>
      <c r="E4328" s="32">
        <v>2025</v>
      </c>
      <c r="F4328" s="32">
        <v>2</v>
      </c>
      <c r="G4328" s="32">
        <v>36059</v>
      </c>
      <c r="H4328" s="32">
        <v>41518</v>
      </c>
    </row>
    <row r="4329" spans="1:8" x14ac:dyDescent="0.3">
      <c r="A4329" t="s">
        <v>197</v>
      </c>
      <c r="B4329" t="s">
        <v>236</v>
      </c>
      <c r="C4329" s="32">
        <v>6990</v>
      </c>
      <c r="D4329" s="1">
        <v>45717</v>
      </c>
      <c r="E4329" s="32">
        <v>2025</v>
      </c>
      <c r="F4329" s="32">
        <v>3</v>
      </c>
      <c r="G4329" s="32">
        <v>27988</v>
      </c>
      <c r="H4329" s="32">
        <v>34978</v>
      </c>
    </row>
    <row r="4330" spans="1:8" x14ac:dyDescent="0.3">
      <c r="A4330" t="s">
        <v>197</v>
      </c>
      <c r="B4330" t="s">
        <v>237</v>
      </c>
      <c r="C4330" s="32">
        <v>7166</v>
      </c>
      <c r="D4330" s="1">
        <v>45748</v>
      </c>
      <c r="E4330" s="32">
        <v>2025</v>
      </c>
      <c r="F4330" s="32">
        <v>4</v>
      </c>
      <c r="G4330" s="32">
        <v>13975</v>
      </c>
      <c r="H4330" s="32">
        <v>21141</v>
      </c>
    </row>
    <row r="4331" spans="1:8" x14ac:dyDescent="0.3">
      <c r="A4331" t="s">
        <v>197</v>
      </c>
      <c r="B4331" t="s">
        <v>238</v>
      </c>
      <c r="C4331" s="32">
        <v>9399</v>
      </c>
      <c r="D4331" s="1">
        <v>45778</v>
      </c>
      <c r="E4331" s="32">
        <v>2025</v>
      </c>
      <c r="F4331" s="32">
        <v>5</v>
      </c>
      <c r="G4331" s="32">
        <v>18723</v>
      </c>
      <c r="H4331" s="32">
        <v>28122</v>
      </c>
    </row>
    <row r="4332" spans="1:8" x14ac:dyDescent="0.3">
      <c r="A4332" t="s">
        <v>197</v>
      </c>
      <c r="B4332" t="s">
        <v>239</v>
      </c>
      <c r="C4332" s="32">
        <v>12079</v>
      </c>
      <c r="D4332" s="1">
        <v>45809</v>
      </c>
      <c r="E4332" s="32">
        <v>2025</v>
      </c>
      <c r="F4332" s="32">
        <v>6</v>
      </c>
      <c r="G4332" s="32">
        <v>8715</v>
      </c>
      <c r="H4332" s="32">
        <v>20794</v>
      </c>
    </row>
    <row r="4333" spans="1:8" x14ac:dyDescent="0.3">
      <c r="A4333" t="s">
        <v>197</v>
      </c>
      <c r="B4333" t="s">
        <v>240</v>
      </c>
      <c r="C4333" s="32">
        <v>10290</v>
      </c>
      <c r="D4333" s="1">
        <v>45839</v>
      </c>
      <c r="E4333" s="32">
        <v>2025</v>
      </c>
      <c r="F4333" s="32">
        <v>7</v>
      </c>
      <c r="G4333" s="32">
        <v>10575</v>
      </c>
      <c r="H4333" s="32">
        <v>20865</v>
      </c>
    </row>
    <row r="4334" spans="1:8" x14ac:dyDescent="0.3">
      <c r="A4334" t="s">
        <v>197</v>
      </c>
      <c r="B4334" t="s">
        <v>241</v>
      </c>
      <c r="C4334" s="32">
        <v>7939</v>
      </c>
      <c r="D4334" s="1">
        <v>45870</v>
      </c>
      <c r="E4334" s="32">
        <v>2025</v>
      </c>
      <c r="F4334" s="32">
        <v>8</v>
      </c>
      <c r="G4334" s="32">
        <v>18423</v>
      </c>
      <c r="H4334" s="32">
        <v>26362</v>
      </c>
    </row>
    <row r="4335" spans="1:8" x14ac:dyDescent="0.3">
      <c r="A4335" t="s">
        <v>197</v>
      </c>
      <c r="B4335" t="s">
        <v>242</v>
      </c>
      <c r="C4335" s="32">
        <v>7967</v>
      </c>
      <c r="D4335" s="1">
        <v>45901</v>
      </c>
      <c r="E4335" s="32">
        <v>2025</v>
      </c>
      <c r="F4335" s="32">
        <v>9</v>
      </c>
      <c r="G4335" s="32">
        <v>21722</v>
      </c>
      <c r="H4335" s="32">
        <v>29689</v>
      </c>
    </row>
    <row r="4336" spans="1:8" x14ac:dyDescent="0.3">
      <c r="A4336" t="s">
        <v>198</v>
      </c>
      <c r="B4336" t="s">
        <v>221</v>
      </c>
      <c r="C4336" s="32">
        <v>7</v>
      </c>
      <c r="D4336" s="1">
        <v>45292</v>
      </c>
      <c r="E4336" s="32">
        <v>2024</v>
      </c>
      <c r="F4336" s="32">
        <v>1</v>
      </c>
      <c r="G4336" s="32">
        <v>1</v>
      </c>
      <c r="H4336" s="32">
        <v>8</v>
      </c>
    </row>
    <row r="4337" spans="1:8" x14ac:dyDescent="0.3">
      <c r="A4337" t="s">
        <v>198</v>
      </c>
      <c r="B4337" t="s">
        <v>222</v>
      </c>
      <c r="C4337" s="32">
        <v>18</v>
      </c>
      <c r="D4337" s="1">
        <v>45566</v>
      </c>
      <c r="E4337" s="32">
        <v>2024</v>
      </c>
      <c r="F4337" s="32">
        <v>10</v>
      </c>
      <c r="G4337" s="32">
        <v>92</v>
      </c>
      <c r="H4337" s="32">
        <v>110</v>
      </c>
    </row>
    <row r="4338" spans="1:8" x14ac:dyDescent="0.3">
      <c r="A4338" t="s">
        <v>198</v>
      </c>
      <c r="B4338" t="s">
        <v>223</v>
      </c>
      <c r="C4338" s="32">
        <v>23</v>
      </c>
      <c r="D4338" s="1">
        <v>45597</v>
      </c>
      <c r="E4338" s="32">
        <v>2024</v>
      </c>
      <c r="F4338" s="32">
        <v>11</v>
      </c>
      <c r="G4338" s="32">
        <v>1</v>
      </c>
      <c r="H4338" s="32">
        <v>24</v>
      </c>
    </row>
    <row r="4339" spans="1:8" x14ac:dyDescent="0.3">
      <c r="A4339" t="s">
        <v>198</v>
      </c>
      <c r="B4339" t="s">
        <v>224</v>
      </c>
      <c r="C4339" s="32">
        <v>14</v>
      </c>
      <c r="D4339" s="1">
        <v>45627</v>
      </c>
      <c r="E4339" s="32">
        <v>2024</v>
      </c>
      <c r="F4339" s="32">
        <v>12</v>
      </c>
      <c r="G4339" s="32">
        <v>44</v>
      </c>
      <c r="H4339" s="32">
        <v>58</v>
      </c>
    </row>
    <row r="4340" spans="1:8" x14ac:dyDescent="0.3">
      <c r="A4340" t="s">
        <v>198</v>
      </c>
      <c r="B4340" t="s">
        <v>225</v>
      </c>
      <c r="C4340" s="32">
        <v>11</v>
      </c>
      <c r="D4340" s="1">
        <v>45323</v>
      </c>
      <c r="E4340" s="32">
        <v>2024</v>
      </c>
      <c r="F4340" s="32">
        <v>2</v>
      </c>
      <c r="G4340" s="32">
        <v>14</v>
      </c>
      <c r="H4340" s="32">
        <v>25</v>
      </c>
    </row>
    <row r="4341" spans="1:8" x14ac:dyDescent="0.3">
      <c r="A4341" t="s">
        <v>198</v>
      </c>
      <c r="B4341" t="s">
        <v>226</v>
      </c>
      <c r="C4341" s="32">
        <v>28</v>
      </c>
      <c r="D4341" s="1">
        <v>45352</v>
      </c>
      <c r="E4341" s="32">
        <v>2024</v>
      </c>
      <c r="F4341" s="32">
        <v>3</v>
      </c>
      <c r="G4341" s="32">
        <v>0</v>
      </c>
      <c r="H4341" s="32">
        <v>28</v>
      </c>
    </row>
    <row r="4342" spans="1:8" x14ac:dyDescent="0.3">
      <c r="A4342" t="s">
        <v>198</v>
      </c>
      <c r="B4342" t="s">
        <v>227</v>
      </c>
      <c r="C4342" s="32">
        <v>10</v>
      </c>
      <c r="D4342" s="1">
        <v>45383</v>
      </c>
      <c r="E4342" s="32">
        <v>2024</v>
      </c>
      <c r="F4342" s="32">
        <v>4</v>
      </c>
      <c r="G4342" s="32">
        <v>0</v>
      </c>
      <c r="H4342" s="32">
        <v>10</v>
      </c>
    </row>
    <row r="4343" spans="1:8" x14ac:dyDescent="0.3">
      <c r="A4343" t="s">
        <v>198</v>
      </c>
      <c r="B4343" t="s">
        <v>228</v>
      </c>
      <c r="C4343" s="32">
        <v>23</v>
      </c>
      <c r="D4343" s="1">
        <v>45413</v>
      </c>
      <c r="E4343" s="32">
        <v>2024</v>
      </c>
      <c r="F4343" s="32">
        <v>5</v>
      </c>
      <c r="G4343" s="32">
        <v>115</v>
      </c>
      <c r="H4343" s="32">
        <v>138</v>
      </c>
    </row>
    <row r="4344" spans="1:8" x14ac:dyDescent="0.3">
      <c r="A4344" t="s">
        <v>198</v>
      </c>
      <c r="B4344" t="s">
        <v>229</v>
      </c>
      <c r="C4344" s="32">
        <v>19</v>
      </c>
      <c r="D4344" s="1">
        <v>45444</v>
      </c>
      <c r="E4344" s="32">
        <v>2024</v>
      </c>
      <c r="F4344" s="32">
        <v>6</v>
      </c>
      <c r="G4344" s="32">
        <v>24</v>
      </c>
      <c r="H4344" s="32">
        <v>43</v>
      </c>
    </row>
    <row r="4345" spans="1:8" x14ac:dyDescent="0.3">
      <c r="A4345" t="s">
        <v>198</v>
      </c>
      <c r="B4345" t="s">
        <v>230</v>
      </c>
      <c r="C4345" s="32">
        <v>12</v>
      </c>
      <c r="D4345" s="1">
        <v>45474</v>
      </c>
      <c r="E4345" s="32">
        <v>2024</v>
      </c>
      <c r="F4345" s="32">
        <v>7</v>
      </c>
      <c r="G4345" s="32">
        <v>6</v>
      </c>
      <c r="H4345" s="32">
        <v>18</v>
      </c>
    </row>
    <row r="4346" spans="1:8" x14ac:dyDescent="0.3">
      <c r="A4346" t="s">
        <v>198</v>
      </c>
      <c r="B4346" t="s">
        <v>231</v>
      </c>
      <c r="C4346" s="32">
        <v>6</v>
      </c>
      <c r="D4346" s="1">
        <v>45505</v>
      </c>
      <c r="E4346" s="32">
        <v>2024</v>
      </c>
      <c r="F4346" s="32">
        <v>8</v>
      </c>
      <c r="G4346" s="32">
        <v>0</v>
      </c>
      <c r="H4346" s="32">
        <v>6</v>
      </c>
    </row>
    <row r="4347" spans="1:8" x14ac:dyDescent="0.3">
      <c r="A4347" t="s">
        <v>198</v>
      </c>
      <c r="B4347" t="s">
        <v>232</v>
      </c>
      <c r="C4347" s="32">
        <v>8</v>
      </c>
      <c r="D4347" s="1">
        <v>45536</v>
      </c>
      <c r="E4347" s="32">
        <v>2024</v>
      </c>
      <c r="F4347" s="32">
        <v>9</v>
      </c>
      <c r="G4347" s="32">
        <v>0</v>
      </c>
      <c r="H4347" s="32">
        <v>8</v>
      </c>
    </row>
    <row r="4348" spans="1:8" x14ac:dyDescent="0.3">
      <c r="A4348" t="s">
        <v>198</v>
      </c>
      <c r="B4348" t="s">
        <v>233</v>
      </c>
      <c r="C4348" s="32">
        <v>14</v>
      </c>
      <c r="D4348" s="1">
        <v>45658</v>
      </c>
      <c r="E4348" s="32">
        <v>2025</v>
      </c>
      <c r="F4348" s="32">
        <v>1</v>
      </c>
      <c r="G4348" s="32">
        <v>0</v>
      </c>
      <c r="H4348" s="32">
        <v>14</v>
      </c>
    </row>
    <row r="4349" spans="1:8" x14ac:dyDescent="0.3">
      <c r="A4349" t="s">
        <v>198</v>
      </c>
      <c r="B4349" t="s">
        <v>234</v>
      </c>
      <c r="C4349" s="32">
        <v>7</v>
      </c>
      <c r="D4349" s="1">
        <v>45931</v>
      </c>
      <c r="E4349" s="32">
        <v>2025</v>
      </c>
      <c r="F4349" s="32">
        <v>10</v>
      </c>
      <c r="G4349" s="32">
        <v>19</v>
      </c>
      <c r="H4349" s="32">
        <v>26</v>
      </c>
    </row>
    <row r="4350" spans="1:8" x14ac:dyDescent="0.3">
      <c r="A4350" t="s">
        <v>198</v>
      </c>
      <c r="B4350" t="s">
        <v>235</v>
      </c>
      <c r="C4350" s="32">
        <v>12</v>
      </c>
      <c r="D4350" s="1">
        <v>45689</v>
      </c>
      <c r="E4350" s="32">
        <v>2025</v>
      </c>
      <c r="F4350" s="32">
        <v>2</v>
      </c>
      <c r="G4350" s="32">
        <v>1</v>
      </c>
      <c r="H4350" s="32">
        <v>13</v>
      </c>
    </row>
    <row r="4351" spans="1:8" x14ac:dyDescent="0.3">
      <c r="A4351" t="s">
        <v>198</v>
      </c>
      <c r="B4351" t="s">
        <v>236</v>
      </c>
      <c r="C4351" s="32">
        <v>0</v>
      </c>
      <c r="D4351" s="1">
        <v>45717</v>
      </c>
      <c r="E4351" s="32">
        <v>2025</v>
      </c>
      <c r="F4351" s="32">
        <v>3</v>
      </c>
      <c r="G4351" s="32">
        <v>0</v>
      </c>
      <c r="H4351" s="32">
        <v>0</v>
      </c>
    </row>
    <row r="4352" spans="1:8" x14ac:dyDescent="0.3">
      <c r="A4352" t="s">
        <v>198</v>
      </c>
      <c r="B4352" t="s">
        <v>237</v>
      </c>
      <c r="C4352" s="32">
        <v>0</v>
      </c>
      <c r="D4352" s="1">
        <v>45748</v>
      </c>
      <c r="E4352" s="32">
        <v>2025</v>
      </c>
      <c r="F4352" s="32">
        <v>4</v>
      </c>
      <c r="G4352" s="32">
        <v>0</v>
      </c>
      <c r="H4352" s="32">
        <v>0</v>
      </c>
    </row>
    <row r="4353" spans="1:8" x14ac:dyDescent="0.3">
      <c r="A4353" t="s">
        <v>198</v>
      </c>
      <c r="B4353" t="s">
        <v>238</v>
      </c>
      <c r="C4353" s="32">
        <v>0</v>
      </c>
      <c r="D4353" s="1">
        <v>45778</v>
      </c>
      <c r="E4353" s="32">
        <v>2025</v>
      </c>
      <c r="F4353" s="32">
        <v>5</v>
      </c>
      <c r="G4353" s="32">
        <v>0</v>
      </c>
      <c r="H4353" s="32">
        <v>0</v>
      </c>
    </row>
    <row r="4354" spans="1:8" x14ac:dyDescent="0.3">
      <c r="A4354" t="s">
        <v>198</v>
      </c>
      <c r="B4354" t="s">
        <v>239</v>
      </c>
      <c r="C4354" s="32">
        <v>16</v>
      </c>
      <c r="D4354" s="1">
        <v>45809</v>
      </c>
      <c r="E4354" s="32">
        <v>2025</v>
      </c>
      <c r="F4354" s="32">
        <v>6</v>
      </c>
      <c r="G4354" s="32">
        <v>0</v>
      </c>
      <c r="H4354" s="32">
        <v>16</v>
      </c>
    </row>
    <row r="4355" spans="1:8" x14ac:dyDescent="0.3">
      <c r="A4355" t="s">
        <v>198</v>
      </c>
      <c r="B4355" t="s">
        <v>240</v>
      </c>
      <c r="C4355" s="32">
        <v>12</v>
      </c>
      <c r="D4355" s="1">
        <v>45839</v>
      </c>
      <c r="E4355" s="32">
        <v>2025</v>
      </c>
      <c r="F4355" s="32">
        <v>7</v>
      </c>
      <c r="G4355" s="32">
        <v>1</v>
      </c>
      <c r="H4355" s="32">
        <v>13</v>
      </c>
    </row>
    <row r="4356" spans="1:8" x14ac:dyDescent="0.3">
      <c r="A4356" t="s">
        <v>198</v>
      </c>
      <c r="B4356" t="s">
        <v>241</v>
      </c>
      <c r="C4356" s="32">
        <v>13</v>
      </c>
      <c r="D4356" s="1">
        <v>45870</v>
      </c>
      <c r="E4356" s="32">
        <v>2025</v>
      </c>
      <c r="F4356" s="32">
        <v>8</v>
      </c>
      <c r="G4356" s="32">
        <v>10</v>
      </c>
      <c r="H4356" s="32">
        <v>23</v>
      </c>
    </row>
    <row r="4357" spans="1:8" x14ac:dyDescent="0.3">
      <c r="A4357" t="s">
        <v>198</v>
      </c>
      <c r="B4357" t="s">
        <v>242</v>
      </c>
      <c r="C4357" s="32">
        <v>11</v>
      </c>
      <c r="D4357" s="1">
        <v>45901</v>
      </c>
      <c r="E4357" s="32">
        <v>2025</v>
      </c>
      <c r="F4357" s="32">
        <v>9</v>
      </c>
      <c r="G4357" s="32">
        <v>131</v>
      </c>
      <c r="H4357" s="32">
        <v>142</v>
      </c>
    </row>
    <row r="4358" spans="1:8" x14ac:dyDescent="0.3">
      <c r="A4358" t="s">
        <v>199</v>
      </c>
      <c r="B4358" t="s">
        <v>221</v>
      </c>
      <c r="C4358" s="32">
        <v>141</v>
      </c>
      <c r="D4358" s="1">
        <v>45292</v>
      </c>
      <c r="E4358" s="32">
        <v>2024</v>
      </c>
      <c r="F4358" s="32">
        <v>1</v>
      </c>
      <c r="G4358" s="32">
        <v>796</v>
      </c>
      <c r="H4358" s="32">
        <v>937</v>
      </c>
    </row>
    <row r="4359" spans="1:8" x14ac:dyDescent="0.3">
      <c r="A4359" t="s">
        <v>199</v>
      </c>
      <c r="B4359" t="s">
        <v>222</v>
      </c>
      <c r="C4359" s="32">
        <v>200</v>
      </c>
      <c r="D4359" s="1">
        <v>45566</v>
      </c>
      <c r="E4359" s="32">
        <v>2024</v>
      </c>
      <c r="F4359" s="32">
        <v>10</v>
      </c>
      <c r="G4359" s="32">
        <v>1373</v>
      </c>
      <c r="H4359" s="32">
        <v>1573</v>
      </c>
    </row>
    <row r="4360" spans="1:8" x14ac:dyDescent="0.3">
      <c r="A4360" t="s">
        <v>199</v>
      </c>
      <c r="B4360" t="s">
        <v>223</v>
      </c>
      <c r="C4360" s="32">
        <v>184</v>
      </c>
      <c r="D4360" s="1">
        <v>45597</v>
      </c>
      <c r="E4360" s="32">
        <v>2024</v>
      </c>
      <c r="F4360" s="32">
        <v>11</v>
      </c>
      <c r="G4360" s="32">
        <v>1775</v>
      </c>
      <c r="H4360" s="32">
        <v>1959</v>
      </c>
    </row>
    <row r="4361" spans="1:8" x14ac:dyDescent="0.3">
      <c r="A4361" t="s">
        <v>199</v>
      </c>
      <c r="B4361" t="s">
        <v>224</v>
      </c>
      <c r="C4361" s="32">
        <v>652</v>
      </c>
      <c r="D4361" s="1">
        <v>45627</v>
      </c>
      <c r="E4361" s="32">
        <v>2024</v>
      </c>
      <c r="F4361" s="32">
        <v>12</v>
      </c>
      <c r="G4361" s="32">
        <v>1343</v>
      </c>
      <c r="H4361" s="32">
        <v>1995</v>
      </c>
    </row>
    <row r="4362" spans="1:8" x14ac:dyDescent="0.3">
      <c r="A4362" t="s">
        <v>199</v>
      </c>
      <c r="B4362" t="s">
        <v>225</v>
      </c>
      <c r="C4362" s="32">
        <v>83</v>
      </c>
      <c r="D4362" s="1">
        <v>45323</v>
      </c>
      <c r="E4362" s="32">
        <v>2024</v>
      </c>
      <c r="F4362" s="32">
        <v>2</v>
      </c>
      <c r="G4362" s="32">
        <v>1459</v>
      </c>
      <c r="H4362" s="32">
        <v>1542</v>
      </c>
    </row>
    <row r="4363" spans="1:8" x14ac:dyDescent="0.3">
      <c r="A4363" t="s">
        <v>199</v>
      </c>
      <c r="B4363" t="s">
        <v>226</v>
      </c>
      <c r="C4363" s="32">
        <v>325</v>
      </c>
      <c r="D4363" s="1">
        <v>45352</v>
      </c>
      <c r="E4363" s="32">
        <v>2024</v>
      </c>
      <c r="F4363" s="32">
        <v>3</v>
      </c>
      <c r="G4363" s="32">
        <v>2276</v>
      </c>
      <c r="H4363" s="32">
        <v>2601</v>
      </c>
    </row>
    <row r="4364" spans="1:8" x14ac:dyDescent="0.3">
      <c r="A4364" t="s">
        <v>199</v>
      </c>
      <c r="B4364" t="s">
        <v>227</v>
      </c>
      <c r="C4364" s="32">
        <v>210</v>
      </c>
      <c r="D4364" s="1">
        <v>45383</v>
      </c>
      <c r="E4364" s="32">
        <v>2024</v>
      </c>
      <c r="F4364" s="32">
        <v>4</v>
      </c>
      <c r="G4364" s="32">
        <v>962</v>
      </c>
      <c r="H4364" s="32">
        <v>1172</v>
      </c>
    </row>
    <row r="4365" spans="1:8" x14ac:dyDescent="0.3">
      <c r="A4365" t="s">
        <v>199</v>
      </c>
      <c r="B4365" t="s">
        <v>228</v>
      </c>
      <c r="C4365" s="32">
        <v>238</v>
      </c>
      <c r="D4365" s="1">
        <v>45413</v>
      </c>
      <c r="E4365" s="32">
        <v>2024</v>
      </c>
      <c r="F4365" s="32">
        <v>5</v>
      </c>
      <c r="G4365" s="32">
        <v>1845</v>
      </c>
      <c r="H4365" s="32">
        <v>2083</v>
      </c>
    </row>
    <row r="4366" spans="1:8" x14ac:dyDescent="0.3">
      <c r="A4366" t="s">
        <v>199</v>
      </c>
      <c r="B4366" t="s">
        <v>229</v>
      </c>
      <c r="C4366" s="32">
        <v>183</v>
      </c>
      <c r="D4366" s="1">
        <v>45444</v>
      </c>
      <c r="E4366" s="32">
        <v>2024</v>
      </c>
      <c r="F4366" s="32">
        <v>6</v>
      </c>
      <c r="G4366" s="32">
        <v>1570</v>
      </c>
      <c r="H4366" s="32">
        <v>1753</v>
      </c>
    </row>
    <row r="4367" spans="1:8" x14ac:dyDescent="0.3">
      <c r="A4367" t="s">
        <v>199</v>
      </c>
      <c r="B4367" t="s">
        <v>230</v>
      </c>
      <c r="C4367" s="32">
        <v>439</v>
      </c>
      <c r="D4367" s="1">
        <v>45474</v>
      </c>
      <c r="E4367" s="32">
        <v>2024</v>
      </c>
      <c r="F4367" s="32">
        <v>7</v>
      </c>
      <c r="G4367" s="32">
        <v>1577</v>
      </c>
      <c r="H4367" s="32">
        <v>2016</v>
      </c>
    </row>
    <row r="4368" spans="1:8" x14ac:dyDescent="0.3">
      <c r="A4368" t="s">
        <v>199</v>
      </c>
      <c r="B4368" t="s">
        <v>231</v>
      </c>
      <c r="C4368" s="32">
        <v>240</v>
      </c>
      <c r="D4368" s="1">
        <v>45505</v>
      </c>
      <c r="E4368" s="32">
        <v>2024</v>
      </c>
      <c r="F4368" s="32">
        <v>8</v>
      </c>
      <c r="G4368" s="32">
        <v>3299</v>
      </c>
      <c r="H4368" s="32">
        <v>3539</v>
      </c>
    </row>
    <row r="4369" spans="1:8" x14ac:dyDescent="0.3">
      <c r="A4369" t="s">
        <v>199</v>
      </c>
      <c r="B4369" t="s">
        <v>232</v>
      </c>
      <c r="C4369" s="32">
        <v>435</v>
      </c>
      <c r="D4369" s="1">
        <v>45536</v>
      </c>
      <c r="E4369" s="32">
        <v>2024</v>
      </c>
      <c r="F4369" s="32">
        <v>9</v>
      </c>
      <c r="G4369" s="32">
        <v>1636</v>
      </c>
      <c r="H4369" s="32">
        <v>2071</v>
      </c>
    </row>
    <row r="4370" spans="1:8" x14ac:dyDescent="0.3">
      <c r="A4370" t="s">
        <v>199</v>
      </c>
      <c r="B4370" t="s">
        <v>233</v>
      </c>
      <c r="C4370" s="32">
        <v>513</v>
      </c>
      <c r="D4370" s="1">
        <v>45658</v>
      </c>
      <c r="E4370" s="32">
        <v>2025</v>
      </c>
      <c r="F4370" s="32">
        <v>1</v>
      </c>
      <c r="G4370" s="32">
        <v>1308</v>
      </c>
      <c r="H4370" s="32">
        <v>1821</v>
      </c>
    </row>
    <row r="4371" spans="1:8" x14ac:dyDescent="0.3">
      <c r="A4371" t="s">
        <v>199</v>
      </c>
      <c r="B4371" t="s">
        <v>234</v>
      </c>
      <c r="C4371" s="32">
        <v>290</v>
      </c>
      <c r="D4371" s="1">
        <v>45931</v>
      </c>
      <c r="E4371" s="32">
        <v>2025</v>
      </c>
      <c r="F4371" s="32">
        <v>10</v>
      </c>
      <c r="G4371" s="32">
        <v>2369</v>
      </c>
      <c r="H4371" s="32">
        <v>2659</v>
      </c>
    </row>
    <row r="4372" spans="1:8" x14ac:dyDescent="0.3">
      <c r="A4372" t="s">
        <v>199</v>
      </c>
      <c r="B4372" t="s">
        <v>235</v>
      </c>
      <c r="C4372" s="32">
        <v>74</v>
      </c>
      <c r="D4372" s="1">
        <v>45689</v>
      </c>
      <c r="E4372" s="32">
        <v>2025</v>
      </c>
      <c r="F4372" s="32">
        <v>2</v>
      </c>
      <c r="G4372" s="32">
        <v>668</v>
      </c>
      <c r="H4372" s="32">
        <v>742</v>
      </c>
    </row>
    <row r="4373" spans="1:8" x14ac:dyDescent="0.3">
      <c r="A4373" t="s">
        <v>199</v>
      </c>
      <c r="B4373" t="s">
        <v>236</v>
      </c>
      <c r="C4373" s="32">
        <v>347</v>
      </c>
      <c r="D4373" s="1">
        <v>45717</v>
      </c>
      <c r="E4373" s="32">
        <v>2025</v>
      </c>
      <c r="F4373" s="32">
        <v>3</v>
      </c>
      <c r="G4373" s="32">
        <v>1370</v>
      </c>
      <c r="H4373" s="32">
        <v>1717</v>
      </c>
    </row>
    <row r="4374" spans="1:8" x14ac:dyDescent="0.3">
      <c r="A4374" t="s">
        <v>199</v>
      </c>
      <c r="B4374" t="s">
        <v>237</v>
      </c>
      <c r="C4374" s="32">
        <v>332</v>
      </c>
      <c r="D4374" s="1">
        <v>45748</v>
      </c>
      <c r="E4374" s="32">
        <v>2025</v>
      </c>
      <c r="F4374" s="32">
        <v>4</v>
      </c>
      <c r="G4374" s="32">
        <v>783</v>
      </c>
      <c r="H4374" s="32">
        <v>1115</v>
      </c>
    </row>
    <row r="4375" spans="1:8" x14ac:dyDescent="0.3">
      <c r="A4375" t="s">
        <v>199</v>
      </c>
      <c r="B4375" t="s">
        <v>238</v>
      </c>
      <c r="C4375" s="32">
        <v>267</v>
      </c>
      <c r="D4375" s="1">
        <v>45778</v>
      </c>
      <c r="E4375" s="32">
        <v>2025</v>
      </c>
      <c r="F4375" s="32">
        <v>5</v>
      </c>
      <c r="G4375" s="32">
        <v>472</v>
      </c>
      <c r="H4375" s="32">
        <v>739</v>
      </c>
    </row>
    <row r="4376" spans="1:8" x14ac:dyDescent="0.3">
      <c r="A4376" t="s">
        <v>199</v>
      </c>
      <c r="B4376" t="s">
        <v>239</v>
      </c>
      <c r="C4376" s="32">
        <v>634</v>
      </c>
      <c r="D4376" s="1">
        <v>45809</v>
      </c>
      <c r="E4376" s="32">
        <v>2025</v>
      </c>
      <c r="F4376" s="32">
        <v>6</v>
      </c>
      <c r="G4376" s="32">
        <v>448</v>
      </c>
      <c r="H4376" s="32">
        <v>1082</v>
      </c>
    </row>
    <row r="4377" spans="1:8" x14ac:dyDescent="0.3">
      <c r="A4377" t="s">
        <v>199</v>
      </c>
      <c r="B4377" t="s">
        <v>240</v>
      </c>
      <c r="C4377" s="32">
        <v>287</v>
      </c>
      <c r="D4377" s="1">
        <v>45839</v>
      </c>
      <c r="E4377" s="32">
        <v>2025</v>
      </c>
      <c r="F4377" s="32">
        <v>7</v>
      </c>
      <c r="G4377" s="32">
        <v>2461</v>
      </c>
      <c r="H4377" s="32">
        <v>2748</v>
      </c>
    </row>
    <row r="4378" spans="1:8" x14ac:dyDescent="0.3">
      <c r="A4378" t="s">
        <v>199</v>
      </c>
      <c r="B4378" t="s">
        <v>241</v>
      </c>
      <c r="C4378" s="32">
        <v>409</v>
      </c>
      <c r="D4378" s="1">
        <v>45870</v>
      </c>
      <c r="E4378" s="32">
        <v>2025</v>
      </c>
      <c r="F4378" s="32">
        <v>8</v>
      </c>
      <c r="G4378" s="32">
        <v>345</v>
      </c>
      <c r="H4378" s="32">
        <v>754</v>
      </c>
    </row>
    <row r="4379" spans="1:8" x14ac:dyDescent="0.3">
      <c r="A4379" t="s">
        <v>199</v>
      </c>
      <c r="B4379" t="s">
        <v>242</v>
      </c>
      <c r="C4379" s="32">
        <v>80</v>
      </c>
      <c r="D4379" s="1">
        <v>45901</v>
      </c>
      <c r="E4379" s="32">
        <v>2025</v>
      </c>
      <c r="F4379" s="32">
        <v>9</v>
      </c>
      <c r="G4379" s="32">
        <v>959</v>
      </c>
      <c r="H4379" s="32">
        <v>1039</v>
      </c>
    </row>
    <row r="4380" spans="1:8" x14ac:dyDescent="0.3">
      <c r="A4380" t="s">
        <v>200</v>
      </c>
      <c r="B4380" t="s">
        <v>221</v>
      </c>
      <c r="C4380" s="32">
        <v>256547</v>
      </c>
      <c r="D4380" s="1">
        <v>45292</v>
      </c>
      <c r="E4380" s="32">
        <v>2024</v>
      </c>
      <c r="F4380" s="32">
        <v>1</v>
      </c>
      <c r="G4380" s="32">
        <v>235690</v>
      </c>
      <c r="H4380" s="32">
        <v>492237</v>
      </c>
    </row>
    <row r="4381" spans="1:8" x14ac:dyDescent="0.3">
      <c r="A4381" t="s">
        <v>200</v>
      </c>
      <c r="B4381" t="s">
        <v>222</v>
      </c>
      <c r="C4381" s="32">
        <v>243627</v>
      </c>
      <c r="D4381" s="1">
        <v>45566</v>
      </c>
      <c r="E4381" s="32">
        <v>2024</v>
      </c>
      <c r="F4381" s="32">
        <v>10</v>
      </c>
      <c r="G4381" s="32">
        <v>272776</v>
      </c>
      <c r="H4381" s="32">
        <v>516403</v>
      </c>
    </row>
    <row r="4382" spans="1:8" x14ac:dyDescent="0.3">
      <c r="A4382" t="s">
        <v>200</v>
      </c>
      <c r="B4382" t="s">
        <v>223</v>
      </c>
      <c r="C4382" s="32">
        <v>292377</v>
      </c>
      <c r="D4382" s="1">
        <v>45597</v>
      </c>
      <c r="E4382" s="32">
        <v>2024</v>
      </c>
      <c r="F4382" s="32">
        <v>11</v>
      </c>
      <c r="G4382" s="32">
        <v>273984</v>
      </c>
      <c r="H4382" s="32">
        <v>566361</v>
      </c>
    </row>
    <row r="4383" spans="1:8" x14ac:dyDescent="0.3">
      <c r="A4383" t="s">
        <v>200</v>
      </c>
      <c r="B4383" t="s">
        <v>224</v>
      </c>
      <c r="C4383" s="32">
        <v>377031</v>
      </c>
      <c r="D4383" s="1">
        <v>45627</v>
      </c>
      <c r="E4383" s="32">
        <v>2024</v>
      </c>
      <c r="F4383" s="32">
        <v>12</v>
      </c>
      <c r="G4383" s="32">
        <v>263878</v>
      </c>
      <c r="H4383" s="32">
        <v>640909</v>
      </c>
    </row>
    <row r="4384" spans="1:8" x14ac:dyDescent="0.3">
      <c r="A4384" t="s">
        <v>200</v>
      </c>
      <c r="B4384" t="s">
        <v>225</v>
      </c>
      <c r="C4384" s="32">
        <v>337735</v>
      </c>
      <c r="D4384" s="1">
        <v>45323</v>
      </c>
      <c r="E4384" s="32">
        <v>2024</v>
      </c>
      <c r="F4384" s="32">
        <v>2</v>
      </c>
      <c r="G4384" s="32">
        <v>230288</v>
      </c>
      <c r="H4384" s="32">
        <v>568023</v>
      </c>
    </row>
    <row r="4385" spans="1:8" x14ac:dyDescent="0.3">
      <c r="A4385" t="s">
        <v>200</v>
      </c>
      <c r="B4385" t="s">
        <v>226</v>
      </c>
      <c r="C4385" s="32">
        <v>329756</v>
      </c>
      <c r="D4385" s="1">
        <v>45352</v>
      </c>
      <c r="E4385" s="32">
        <v>2024</v>
      </c>
      <c r="F4385" s="32">
        <v>3</v>
      </c>
      <c r="G4385" s="32">
        <v>185384</v>
      </c>
      <c r="H4385" s="32">
        <v>515140</v>
      </c>
    </row>
    <row r="4386" spans="1:8" x14ac:dyDescent="0.3">
      <c r="A4386" t="s">
        <v>200</v>
      </c>
      <c r="B4386" t="s">
        <v>227</v>
      </c>
      <c r="C4386" s="32">
        <v>306212</v>
      </c>
      <c r="D4386" s="1">
        <v>45383</v>
      </c>
      <c r="E4386" s="32">
        <v>2024</v>
      </c>
      <c r="F4386" s="32">
        <v>4</v>
      </c>
      <c r="G4386" s="32">
        <v>188218</v>
      </c>
      <c r="H4386" s="32">
        <v>494430</v>
      </c>
    </row>
    <row r="4387" spans="1:8" x14ac:dyDescent="0.3">
      <c r="A4387" t="s">
        <v>200</v>
      </c>
      <c r="B4387" t="s">
        <v>228</v>
      </c>
      <c r="C4387" s="32">
        <v>198431</v>
      </c>
      <c r="D4387" s="1">
        <v>45413</v>
      </c>
      <c r="E4387" s="32">
        <v>2024</v>
      </c>
      <c r="F4387" s="32">
        <v>5</v>
      </c>
      <c r="G4387" s="32">
        <v>231142</v>
      </c>
      <c r="H4387" s="32">
        <v>429573</v>
      </c>
    </row>
    <row r="4388" spans="1:8" x14ac:dyDescent="0.3">
      <c r="A4388" t="s">
        <v>200</v>
      </c>
      <c r="B4388" t="s">
        <v>229</v>
      </c>
      <c r="C4388" s="32">
        <v>314543</v>
      </c>
      <c r="D4388" s="1">
        <v>45444</v>
      </c>
      <c r="E4388" s="32">
        <v>2024</v>
      </c>
      <c r="F4388" s="32">
        <v>6</v>
      </c>
      <c r="G4388" s="32">
        <v>238916</v>
      </c>
      <c r="H4388" s="32">
        <v>553459</v>
      </c>
    </row>
    <row r="4389" spans="1:8" x14ac:dyDescent="0.3">
      <c r="A4389" t="s">
        <v>200</v>
      </c>
      <c r="B4389" t="s">
        <v>230</v>
      </c>
      <c r="C4389" s="32">
        <v>274989</v>
      </c>
      <c r="D4389" s="1">
        <v>45474</v>
      </c>
      <c r="E4389" s="32">
        <v>2024</v>
      </c>
      <c r="F4389" s="32">
        <v>7</v>
      </c>
      <c r="G4389" s="32">
        <v>287393</v>
      </c>
      <c r="H4389" s="32">
        <v>562382</v>
      </c>
    </row>
    <row r="4390" spans="1:8" x14ac:dyDescent="0.3">
      <c r="A4390" t="s">
        <v>200</v>
      </c>
      <c r="B4390" t="s">
        <v>231</v>
      </c>
      <c r="C4390" s="32">
        <v>237700</v>
      </c>
      <c r="D4390" s="1">
        <v>45505</v>
      </c>
      <c r="E4390" s="32">
        <v>2024</v>
      </c>
      <c r="F4390" s="32">
        <v>8</v>
      </c>
      <c r="G4390" s="32">
        <v>258081</v>
      </c>
      <c r="H4390" s="32">
        <v>495781</v>
      </c>
    </row>
    <row r="4391" spans="1:8" x14ac:dyDescent="0.3">
      <c r="A4391" t="s">
        <v>200</v>
      </c>
      <c r="B4391" t="s">
        <v>232</v>
      </c>
      <c r="C4391" s="32">
        <v>321021</v>
      </c>
      <c r="D4391" s="1">
        <v>45536</v>
      </c>
      <c r="E4391" s="32">
        <v>2024</v>
      </c>
      <c r="F4391" s="32">
        <v>9</v>
      </c>
      <c r="G4391" s="32">
        <v>273934</v>
      </c>
      <c r="H4391" s="32">
        <v>594955</v>
      </c>
    </row>
    <row r="4392" spans="1:8" x14ac:dyDescent="0.3">
      <c r="A4392" t="s">
        <v>200</v>
      </c>
      <c r="B4392" t="s">
        <v>233</v>
      </c>
      <c r="C4392" s="32">
        <v>255450</v>
      </c>
      <c r="D4392" s="1">
        <v>45658</v>
      </c>
      <c r="E4392" s="32">
        <v>2025</v>
      </c>
      <c r="F4392" s="32">
        <v>1</v>
      </c>
      <c r="G4392" s="32">
        <v>275034</v>
      </c>
      <c r="H4392" s="32">
        <v>530484</v>
      </c>
    </row>
    <row r="4393" spans="1:8" x14ac:dyDescent="0.3">
      <c r="A4393" t="s">
        <v>200</v>
      </c>
      <c r="B4393" t="s">
        <v>234</v>
      </c>
      <c r="C4393" s="32">
        <v>238439</v>
      </c>
      <c r="D4393" s="1">
        <v>45931</v>
      </c>
      <c r="E4393" s="32">
        <v>2025</v>
      </c>
      <c r="F4393" s="32">
        <v>10</v>
      </c>
      <c r="G4393" s="32">
        <v>334199</v>
      </c>
      <c r="H4393" s="32">
        <v>572638</v>
      </c>
    </row>
    <row r="4394" spans="1:8" x14ac:dyDescent="0.3">
      <c r="A4394" t="s">
        <v>200</v>
      </c>
      <c r="B4394" t="s">
        <v>235</v>
      </c>
      <c r="C4394" s="32">
        <v>188239</v>
      </c>
      <c r="D4394" s="1">
        <v>45689</v>
      </c>
      <c r="E4394" s="32">
        <v>2025</v>
      </c>
      <c r="F4394" s="32">
        <v>2</v>
      </c>
      <c r="G4394" s="32">
        <v>256998</v>
      </c>
      <c r="H4394" s="32">
        <v>445237</v>
      </c>
    </row>
    <row r="4395" spans="1:8" x14ac:dyDescent="0.3">
      <c r="A4395" t="s">
        <v>200</v>
      </c>
      <c r="B4395" t="s">
        <v>236</v>
      </c>
      <c r="C4395" s="32">
        <v>300591</v>
      </c>
      <c r="D4395" s="1">
        <v>45717</v>
      </c>
      <c r="E4395" s="32">
        <v>2025</v>
      </c>
      <c r="F4395" s="32">
        <v>3</v>
      </c>
      <c r="G4395" s="32">
        <v>261289</v>
      </c>
      <c r="H4395" s="32">
        <v>561880</v>
      </c>
    </row>
    <row r="4396" spans="1:8" x14ac:dyDescent="0.3">
      <c r="A4396" t="s">
        <v>200</v>
      </c>
      <c r="B4396" t="s">
        <v>237</v>
      </c>
      <c r="C4396" s="32">
        <v>259336</v>
      </c>
      <c r="D4396" s="1">
        <v>45748</v>
      </c>
      <c r="E4396" s="32">
        <v>2025</v>
      </c>
      <c r="F4396" s="32">
        <v>4</v>
      </c>
      <c r="G4396" s="32">
        <v>224951</v>
      </c>
      <c r="H4396" s="32">
        <v>484287</v>
      </c>
    </row>
    <row r="4397" spans="1:8" x14ac:dyDescent="0.3">
      <c r="A4397" t="s">
        <v>200</v>
      </c>
      <c r="B4397" t="s">
        <v>238</v>
      </c>
      <c r="C4397" s="32">
        <v>247950</v>
      </c>
      <c r="D4397" s="1">
        <v>45778</v>
      </c>
      <c r="E4397" s="32">
        <v>2025</v>
      </c>
      <c r="F4397" s="32">
        <v>5</v>
      </c>
      <c r="G4397" s="32">
        <v>278740</v>
      </c>
      <c r="H4397" s="32">
        <v>526690</v>
      </c>
    </row>
    <row r="4398" spans="1:8" x14ac:dyDescent="0.3">
      <c r="A4398" t="s">
        <v>200</v>
      </c>
      <c r="B4398" t="s">
        <v>239</v>
      </c>
      <c r="C4398" s="32">
        <v>203354</v>
      </c>
      <c r="D4398" s="1">
        <v>45809</v>
      </c>
      <c r="E4398" s="32">
        <v>2025</v>
      </c>
      <c r="F4398" s="32">
        <v>6</v>
      </c>
      <c r="G4398" s="32">
        <v>248268</v>
      </c>
      <c r="H4398" s="32">
        <v>451622</v>
      </c>
    </row>
    <row r="4399" spans="1:8" x14ac:dyDescent="0.3">
      <c r="A4399" t="s">
        <v>200</v>
      </c>
      <c r="B4399" t="s">
        <v>240</v>
      </c>
      <c r="C4399" s="32">
        <v>246087</v>
      </c>
      <c r="D4399" s="1">
        <v>45839</v>
      </c>
      <c r="E4399" s="32">
        <v>2025</v>
      </c>
      <c r="F4399" s="32">
        <v>7</v>
      </c>
      <c r="G4399" s="32">
        <v>251858</v>
      </c>
      <c r="H4399" s="32">
        <v>497945</v>
      </c>
    </row>
    <row r="4400" spans="1:8" x14ac:dyDescent="0.3">
      <c r="A4400" t="s">
        <v>200</v>
      </c>
      <c r="B4400" t="s">
        <v>241</v>
      </c>
      <c r="C4400" s="32">
        <v>267730</v>
      </c>
      <c r="D4400" s="1">
        <v>45870</v>
      </c>
      <c r="E4400" s="32">
        <v>2025</v>
      </c>
      <c r="F4400" s="32">
        <v>8</v>
      </c>
      <c r="G4400" s="32">
        <v>281945</v>
      </c>
      <c r="H4400" s="32">
        <v>549675</v>
      </c>
    </row>
    <row r="4401" spans="1:8" x14ac:dyDescent="0.3">
      <c r="A4401" t="s">
        <v>200</v>
      </c>
      <c r="B4401" t="s">
        <v>242</v>
      </c>
      <c r="C4401" s="32">
        <v>214072</v>
      </c>
      <c r="D4401" s="1">
        <v>45901</v>
      </c>
      <c r="E4401" s="32">
        <v>2025</v>
      </c>
      <c r="F4401" s="32">
        <v>9</v>
      </c>
      <c r="G4401" s="32">
        <v>185021</v>
      </c>
      <c r="H4401" s="32">
        <v>399093</v>
      </c>
    </row>
    <row r="4402" spans="1:8" x14ac:dyDescent="0.3">
      <c r="A4402" t="s">
        <v>201</v>
      </c>
      <c r="B4402" t="s">
        <v>221</v>
      </c>
      <c r="C4402" s="32">
        <v>110233</v>
      </c>
      <c r="D4402" s="1">
        <v>45292</v>
      </c>
      <c r="E4402" s="32">
        <v>2024</v>
      </c>
      <c r="F4402" s="32">
        <v>1</v>
      </c>
      <c r="G4402" s="32">
        <v>50526</v>
      </c>
      <c r="H4402" s="32">
        <v>160759</v>
      </c>
    </row>
    <row r="4403" spans="1:8" x14ac:dyDescent="0.3">
      <c r="A4403" t="s">
        <v>201</v>
      </c>
      <c r="B4403" t="s">
        <v>222</v>
      </c>
      <c r="C4403" s="32">
        <v>62270</v>
      </c>
      <c r="D4403" s="1">
        <v>45566</v>
      </c>
      <c r="E4403" s="32">
        <v>2024</v>
      </c>
      <c r="F4403" s="32">
        <v>10</v>
      </c>
      <c r="G4403" s="32">
        <v>36886</v>
      </c>
      <c r="H4403" s="32">
        <v>99156</v>
      </c>
    </row>
    <row r="4404" spans="1:8" x14ac:dyDescent="0.3">
      <c r="A4404" t="s">
        <v>201</v>
      </c>
      <c r="B4404" t="s">
        <v>223</v>
      </c>
      <c r="C4404" s="32">
        <v>66756</v>
      </c>
      <c r="D4404" s="1">
        <v>45597</v>
      </c>
      <c r="E4404" s="32">
        <v>2024</v>
      </c>
      <c r="F4404" s="32">
        <v>11</v>
      </c>
      <c r="G4404" s="32">
        <v>57374</v>
      </c>
      <c r="H4404" s="32">
        <v>124130</v>
      </c>
    </row>
    <row r="4405" spans="1:8" x14ac:dyDescent="0.3">
      <c r="A4405" t="s">
        <v>201</v>
      </c>
      <c r="B4405" t="s">
        <v>224</v>
      </c>
      <c r="C4405" s="32">
        <v>80805</v>
      </c>
      <c r="D4405" s="1">
        <v>45627</v>
      </c>
      <c r="E4405" s="32">
        <v>2024</v>
      </c>
      <c r="F4405" s="32">
        <v>12</v>
      </c>
      <c r="G4405" s="32">
        <v>58082</v>
      </c>
      <c r="H4405" s="32">
        <v>138887</v>
      </c>
    </row>
    <row r="4406" spans="1:8" x14ac:dyDescent="0.3">
      <c r="A4406" t="s">
        <v>201</v>
      </c>
      <c r="B4406" t="s">
        <v>225</v>
      </c>
      <c r="C4406" s="32">
        <v>93575</v>
      </c>
      <c r="D4406" s="1">
        <v>45323</v>
      </c>
      <c r="E4406" s="32">
        <v>2024</v>
      </c>
      <c r="F4406" s="32">
        <v>2</v>
      </c>
      <c r="G4406" s="32">
        <v>28391</v>
      </c>
      <c r="H4406" s="32">
        <v>121966</v>
      </c>
    </row>
    <row r="4407" spans="1:8" x14ac:dyDescent="0.3">
      <c r="A4407" t="s">
        <v>201</v>
      </c>
      <c r="B4407" t="s">
        <v>226</v>
      </c>
      <c r="C4407" s="32">
        <v>94074</v>
      </c>
      <c r="D4407" s="1">
        <v>45352</v>
      </c>
      <c r="E4407" s="32">
        <v>2024</v>
      </c>
      <c r="F4407" s="32">
        <v>3</v>
      </c>
      <c r="G4407" s="32">
        <v>48720</v>
      </c>
      <c r="H4407" s="32">
        <v>142794</v>
      </c>
    </row>
    <row r="4408" spans="1:8" x14ac:dyDescent="0.3">
      <c r="A4408" t="s">
        <v>201</v>
      </c>
      <c r="B4408" t="s">
        <v>227</v>
      </c>
      <c r="C4408" s="32">
        <v>102430</v>
      </c>
      <c r="D4408" s="1">
        <v>45383</v>
      </c>
      <c r="E4408" s="32">
        <v>2024</v>
      </c>
      <c r="F4408" s="32">
        <v>4</v>
      </c>
      <c r="G4408" s="32">
        <v>29087</v>
      </c>
      <c r="H4408" s="32">
        <v>131517</v>
      </c>
    </row>
    <row r="4409" spans="1:8" x14ac:dyDescent="0.3">
      <c r="A4409" t="s">
        <v>201</v>
      </c>
      <c r="B4409" t="s">
        <v>228</v>
      </c>
      <c r="C4409" s="32">
        <v>145728</v>
      </c>
      <c r="D4409" s="1">
        <v>45413</v>
      </c>
      <c r="E4409" s="32">
        <v>2024</v>
      </c>
      <c r="F4409" s="32">
        <v>5</v>
      </c>
      <c r="G4409" s="32">
        <v>30389</v>
      </c>
      <c r="H4409" s="32">
        <v>176117</v>
      </c>
    </row>
    <row r="4410" spans="1:8" x14ac:dyDescent="0.3">
      <c r="A4410" t="s">
        <v>201</v>
      </c>
      <c r="B4410" t="s">
        <v>229</v>
      </c>
      <c r="C4410" s="32">
        <v>128361</v>
      </c>
      <c r="D4410" s="1">
        <v>45444</v>
      </c>
      <c r="E4410" s="32">
        <v>2024</v>
      </c>
      <c r="F4410" s="32">
        <v>6</v>
      </c>
      <c r="G4410" s="32">
        <v>37352</v>
      </c>
      <c r="H4410" s="32">
        <v>165713</v>
      </c>
    </row>
    <row r="4411" spans="1:8" x14ac:dyDescent="0.3">
      <c r="A4411" t="s">
        <v>201</v>
      </c>
      <c r="B4411" t="s">
        <v>230</v>
      </c>
      <c r="C4411" s="32">
        <v>102265</v>
      </c>
      <c r="D4411" s="1">
        <v>45474</v>
      </c>
      <c r="E4411" s="32">
        <v>2024</v>
      </c>
      <c r="F4411" s="32">
        <v>7</v>
      </c>
      <c r="G4411" s="32">
        <v>41047</v>
      </c>
      <c r="H4411" s="32">
        <v>143312</v>
      </c>
    </row>
    <row r="4412" spans="1:8" x14ac:dyDescent="0.3">
      <c r="A4412" t="s">
        <v>201</v>
      </c>
      <c r="B4412" t="s">
        <v>231</v>
      </c>
      <c r="C4412" s="32">
        <v>94634</v>
      </c>
      <c r="D4412" s="1">
        <v>45505</v>
      </c>
      <c r="E4412" s="32">
        <v>2024</v>
      </c>
      <c r="F4412" s="32">
        <v>8</v>
      </c>
      <c r="G4412" s="32">
        <v>22216</v>
      </c>
      <c r="H4412" s="32">
        <v>116850</v>
      </c>
    </row>
    <row r="4413" spans="1:8" x14ac:dyDescent="0.3">
      <c r="A4413" t="s">
        <v>201</v>
      </c>
      <c r="B4413" t="s">
        <v>232</v>
      </c>
      <c r="C4413" s="32">
        <v>73144</v>
      </c>
      <c r="D4413" s="1">
        <v>45536</v>
      </c>
      <c r="E4413" s="32">
        <v>2024</v>
      </c>
      <c r="F4413" s="32">
        <v>9</v>
      </c>
      <c r="G4413" s="32">
        <v>63519</v>
      </c>
      <c r="H4413" s="32">
        <v>136663</v>
      </c>
    </row>
    <row r="4414" spans="1:8" x14ac:dyDescent="0.3">
      <c r="A4414" t="s">
        <v>201</v>
      </c>
      <c r="B4414" t="s">
        <v>233</v>
      </c>
      <c r="C4414" s="32">
        <v>72720</v>
      </c>
      <c r="D4414" s="1">
        <v>45658</v>
      </c>
      <c r="E4414" s="32">
        <v>2025</v>
      </c>
      <c r="F4414" s="32">
        <v>1</v>
      </c>
      <c r="G4414" s="32">
        <v>35754</v>
      </c>
      <c r="H4414" s="32">
        <v>108474</v>
      </c>
    </row>
    <row r="4415" spans="1:8" x14ac:dyDescent="0.3">
      <c r="A4415" t="s">
        <v>201</v>
      </c>
      <c r="B4415" t="s">
        <v>234</v>
      </c>
      <c r="C4415" s="32">
        <v>58383</v>
      </c>
      <c r="D4415" s="1">
        <v>45931</v>
      </c>
      <c r="E4415" s="32">
        <v>2025</v>
      </c>
      <c r="F4415" s="32">
        <v>10</v>
      </c>
      <c r="G4415" s="32">
        <v>98496</v>
      </c>
      <c r="H4415" s="32">
        <v>156879</v>
      </c>
    </row>
    <row r="4416" spans="1:8" x14ac:dyDescent="0.3">
      <c r="A4416" t="s">
        <v>201</v>
      </c>
      <c r="B4416" t="s">
        <v>235</v>
      </c>
      <c r="C4416" s="32">
        <v>94199</v>
      </c>
      <c r="D4416" s="1">
        <v>45689</v>
      </c>
      <c r="E4416" s="32">
        <v>2025</v>
      </c>
      <c r="F4416" s="32">
        <v>2</v>
      </c>
      <c r="G4416" s="32">
        <v>23838</v>
      </c>
      <c r="H4416" s="32">
        <v>118037</v>
      </c>
    </row>
    <row r="4417" spans="1:8" x14ac:dyDescent="0.3">
      <c r="A4417" t="s">
        <v>201</v>
      </c>
      <c r="B4417" t="s">
        <v>236</v>
      </c>
      <c r="C4417" s="32">
        <v>89996</v>
      </c>
      <c r="D4417" s="1">
        <v>45717</v>
      </c>
      <c r="E4417" s="32">
        <v>2025</v>
      </c>
      <c r="F4417" s="32">
        <v>3</v>
      </c>
      <c r="G4417" s="32">
        <v>44276</v>
      </c>
      <c r="H4417" s="32">
        <v>134272</v>
      </c>
    </row>
    <row r="4418" spans="1:8" x14ac:dyDescent="0.3">
      <c r="A4418" t="s">
        <v>201</v>
      </c>
      <c r="B4418" t="s">
        <v>237</v>
      </c>
      <c r="C4418" s="32">
        <v>106698</v>
      </c>
      <c r="D4418" s="1">
        <v>45748</v>
      </c>
      <c r="E4418" s="32">
        <v>2025</v>
      </c>
      <c r="F4418" s="32">
        <v>4</v>
      </c>
      <c r="G4418" s="32">
        <v>86008</v>
      </c>
      <c r="H4418" s="32">
        <v>192706</v>
      </c>
    </row>
    <row r="4419" spans="1:8" x14ac:dyDescent="0.3">
      <c r="A4419" t="s">
        <v>201</v>
      </c>
      <c r="B4419" t="s">
        <v>238</v>
      </c>
      <c r="C4419" s="32">
        <v>82018</v>
      </c>
      <c r="D4419" s="1">
        <v>45778</v>
      </c>
      <c r="E4419" s="32">
        <v>2025</v>
      </c>
      <c r="F4419" s="32">
        <v>5</v>
      </c>
      <c r="G4419" s="32">
        <v>48616</v>
      </c>
      <c r="H4419" s="32">
        <v>130634</v>
      </c>
    </row>
    <row r="4420" spans="1:8" x14ac:dyDescent="0.3">
      <c r="A4420" t="s">
        <v>201</v>
      </c>
      <c r="B4420" t="s">
        <v>239</v>
      </c>
      <c r="C4420" s="32">
        <v>126779</v>
      </c>
      <c r="D4420" s="1">
        <v>45809</v>
      </c>
      <c r="E4420" s="32">
        <v>2025</v>
      </c>
      <c r="F4420" s="32">
        <v>6</v>
      </c>
      <c r="G4420" s="32">
        <v>42920</v>
      </c>
      <c r="H4420" s="32">
        <v>169699</v>
      </c>
    </row>
    <row r="4421" spans="1:8" x14ac:dyDescent="0.3">
      <c r="A4421" t="s">
        <v>201</v>
      </c>
      <c r="B4421" t="s">
        <v>240</v>
      </c>
      <c r="C4421" s="32">
        <v>77532</v>
      </c>
      <c r="D4421" s="1">
        <v>45839</v>
      </c>
      <c r="E4421" s="32">
        <v>2025</v>
      </c>
      <c r="F4421" s="32">
        <v>7</v>
      </c>
      <c r="G4421" s="32">
        <v>36419</v>
      </c>
      <c r="H4421" s="32">
        <v>113951</v>
      </c>
    </row>
    <row r="4422" spans="1:8" x14ac:dyDescent="0.3">
      <c r="A4422" t="s">
        <v>201</v>
      </c>
      <c r="B4422" t="s">
        <v>241</v>
      </c>
      <c r="C4422" s="32">
        <v>73826</v>
      </c>
      <c r="D4422" s="1">
        <v>45870</v>
      </c>
      <c r="E4422" s="32">
        <v>2025</v>
      </c>
      <c r="F4422" s="32">
        <v>8</v>
      </c>
      <c r="G4422" s="32">
        <v>48025</v>
      </c>
      <c r="H4422" s="32">
        <v>121851</v>
      </c>
    </row>
    <row r="4423" spans="1:8" x14ac:dyDescent="0.3">
      <c r="A4423" t="s">
        <v>201</v>
      </c>
      <c r="B4423" t="s">
        <v>242</v>
      </c>
      <c r="C4423" s="32">
        <v>106302</v>
      </c>
      <c r="D4423" s="1">
        <v>45901</v>
      </c>
      <c r="E4423" s="32">
        <v>2025</v>
      </c>
      <c r="F4423" s="32">
        <v>9</v>
      </c>
      <c r="G4423" s="32">
        <v>52582</v>
      </c>
      <c r="H4423" s="32">
        <v>158884</v>
      </c>
    </row>
    <row r="4424" spans="1:8" x14ac:dyDescent="0.3">
      <c r="A4424" t="s">
        <v>202</v>
      </c>
      <c r="B4424" t="s">
        <v>221</v>
      </c>
      <c r="C4424" s="32">
        <v>18</v>
      </c>
      <c r="D4424" s="1">
        <v>45292</v>
      </c>
      <c r="E4424" s="32">
        <v>2024</v>
      </c>
      <c r="F4424" s="32">
        <v>1</v>
      </c>
      <c r="G4424" s="32">
        <v>4701</v>
      </c>
      <c r="H4424" s="32">
        <v>4719</v>
      </c>
    </row>
    <row r="4425" spans="1:8" x14ac:dyDescent="0.3">
      <c r="A4425" t="s">
        <v>202</v>
      </c>
      <c r="B4425" t="s">
        <v>222</v>
      </c>
      <c r="C4425" s="32">
        <v>1025</v>
      </c>
      <c r="D4425" s="1">
        <v>45566</v>
      </c>
      <c r="E4425" s="32">
        <v>2024</v>
      </c>
      <c r="F4425" s="32">
        <v>10</v>
      </c>
      <c r="G4425" s="32">
        <v>9708</v>
      </c>
      <c r="H4425" s="32">
        <v>10733</v>
      </c>
    </row>
    <row r="4426" spans="1:8" x14ac:dyDescent="0.3">
      <c r="A4426" t="s">
        <v>202</v>
      </c>
      <c r="B4426" t="s">
        <v>223</v>
      </c>
      <c r="C4426" s="32">
        <v>25</v>
      </c>
      <c r="D4426" s="1">
        <v>45597</v>
      </c>
      <c r="E4426" s="32">
        <v>2024</v>
      </c>
      <c r="F4426" s="32">
        <v>11</v>
      </c>
      <c r="G4426" s="32">
        <v>6801</v>
      </c>
      <c r="H4426" s="32">
        <v>6826</v>
      </c>
    </row>
    <row r="4427" spans="1:8" x14ac:dyDescent="0.3">
      <c r="A4427" t="s">
        <v>202</v>
      </c>
      <c r="B4427" t="s">
        <v>224</v>
      </c>
      <c r="C4427" s="32">
        <v>604</v>
      </c>
      <c r="D4427" s="1">
        <v>45627</v>
      </c>
      <c r="E4427" s="32">
        <v>2024</v>
      </c>
      <c r="F4427" s="32">
        <v>12</v>
      </c>
      <c r="G4427" s="32">
        <v>5504</v>
      </c>
      <c r="H4427" s="32">
        <v>6108</v>
      </c>
    </row>
    <row r="4428" spans="1:8" x14ac:dyDescent="0.3">
      <c r="A4428" t="s">
        <v>202</v>
      </c>
      <c r="B4428" t="s">
        <v>225</v>
      </c>
      <c r="C4428" s="32">
        <v>158</v>
      </c>
      <c r="D4428" s="1">
        <v>45323</v>
      </c>
      <c r="E4428" s="32">
        <v>2024</v>
      </c>
      <c r="F4428" s="32">
        <v>2</v>
      </c>
      <c r="G4428" s="32">
        <v>2963</v>
      </c>
      <c r="H4428" s="32">
        <v>3121</v>
      </c>
    </row>
    <row r="4429" spans="1:8" x14ac:dyDescent="0.3">
      <c r="A4429" t="s">
        <v>202</v>
      </c>
      <c r="B4429" t="s">
        <v>226</v>
      </c>
      <c r="C4429" s="32">
        <v>45</v>
      </c>
      <c r="D4429" s="1">
        <v>45352</v>
      </c>
      <c r="E4429" s="32">
        <v>2024</v>
      </c>
      <c r="F4429" s="32">
        <v>3</v>
      </c>
      <c r="G4429" s="32">
        <v>3668</v>
      </c>
      <c r="H4429" s="32">
        <v>3713</v>
      </c>
    </row>
    <row r="4430" spans="1:8" x14ac:dyDescent="0.3">
      <c r="A4430" t="s">
        <v>202</v>
      </c>
      <c r="B4430" t="s">
        <v>227</v>
      </c>
      <c r="C4430" s="32">
        <v>10487</v>
      </c>
      <c r="D4430" s="1">
        <v>45383</v>
      </c>
      <c r="E4430" s="32">
        <v>2024</v>
      </c>
      <c r="F4430" s="32">
        <v>4</v>
      </c>
      <c r="G4430" s="32">
        <v>3170</v>
      </c>
      <c r="H4430" s="32">
        <v>13657</v>
      </c>
    </row>
    <row r="4431" spans="1:8" x14ac:dyDescent="0.3">
      <c r="A4431" t="s">
        <v>202</v>
      </c>
      <c r="B4431" t="s">
        <v>228</v>
      </c>
      <c r="C4431" s="32">
        <v>152</v>
      </c>
      <c r="D4431" s="1">
        <v>45413</v>
      </c>
      <c r="E4431" s="32">
        <v>2024</v>
      </c>
      <c r="F4431" s="32">
        <v>5</v>
      </c>
      <c r="G4431" s="32">
        <v>6994</v>
      </c>
      <c r="H4431" s="32">
        <v>7146</v>
      </c>
    </row>
    <row r="4432" spans="1:8" x14ac:dyDescent="0.3">
      <c r="A4432" t="s">
        <v>202</v>
      </c>
      <c r="B4432" t="s">
        <v>229</v>
      </c>
      <c r="C4432" s="32">
        <v>25</v>
      </c>
      <c r="D4432" s="1">
        <v>45444</v>
      </c>
      <c r="E4432" s="32">
        <v>2024</v>
      </c>
      <c r="F4432" s="32">
        <v>6</v>
      </c>
      <c r="G4432" s="32">
        <v>7914</v>
      </c>
      <c r="H4432" s="32">
        <v>7939</v>
      </c>
    </row>
    <row r="4433" spans="1:8" x14ac:dyDescent="0.3">
      <c r="A4433" t="s">
        <v>202</v>
      </c>
      <c r="B4433" t="s">
        <v>230</v>
      </c>
      <c r="C4433" s="32">
        <v>115</v>
      </c>
      <c r="D4433" s="1">
        <v>45474</v>
      </c>
      <c r="E4433" s="32">
        <v>2024</v>
      </c>
      <c r="F4433" s="32">
        <v>7</v>
      </c>
      <c r="G4433" s="32">
        <v>9036</v>
      </c>
      <c r="H4433" s="32">
        <v>9151</v>
      </c>
    </row>
    <row r="4434" spans="1:8" x14ac:dyDescent="0.3">
      <c r="A4434" t="s">
        <v>202</v>
      </c>
      <c r="B4434" t="s">
        <v>231</v>
      </c>
      <c r="C4434" s="32">
        <v>150</v>
      </c>
      <c r="D4434" s="1">
        <v>45505</v>
      </c>
      <c r="E4434" s="32">
        <v>2024</v>
      </c>
      <c r="F4434" s="32">
        <v>8</v>
      </c>
      <c r="G4434" s="32">
        <v>16255</v>
      </c>
      <c r="H4434" s="32">
        <v>16405</v>
      </c>
    </row>
    <row r="4435" spans="1:8" x14ac:dyDescent="0.3">
      <c r="A4435" t="s">
        <v>202</v>
      </c>
      <c r="B4435" t="s">
        <v>232</v>
      </c>
      <c r="C4435" s="32">
        <v>2864</v>
      </c>
      <c r="D4435" s="1">
        <v>45536</v>
      </c>
      <c r="E4435" s="32">
        <v>2024</v>
      </c>
      <c r="F4435" s="32">
        <v>9</v>
      </c>
      <c r="G4435" s="32">
        <v>5519</v>
      </c>
      <c r="H4435" s="32">
        <v>8383</v>
      </c>
    </row>
    <row r="4436" spans="1:8" x14ac:dyDescent="0.3">
      <c r="A4436" t="s">
        <v>202</v>
      </c>
      <c r="B4436" t="s">
        <v>233</v>
      </c>
      <c r="C4436" s="32">
        <v>76</v>
      </c>
      <c r="D4436" s="1">
        <v>45658</v>
      </c>
      <c r="E4436" s="32">
        <v>2025</v>
      </c>
      <c r="F4436" s="32">
        <v>1</v>
      </c>
      <c r="G4436" s="32">
        <v>3953</v>
      </c>
      <c r="H4436" s="32">
        <v>4029</v>
      </c>
    </row>
    <row r="4437" spans="1:8" x14ac:dyDescent="0.3">
      <c r="A4437" t="s">
        <v>202</v>
      </c>
      <c r="B4437" t="s">
        <v>234</v>
      </c>
      <c r="C4437" s="32">
        <v>32</v>
      </c>
      <c r="D4437" s="1">
        <v>45931</v>
      </c>
      <c r="E4437" s="32">
        <v>2025</v>
      </c>
      <c r="F4437" s="32">
        <v>10</v>
      </c>
      <c r="G4437" s="32">
        <v>7342</v>
      </c>
      <c r="H4437" s="32">
        <v>7374</v>
      </c>
    </row>
    <row r="4438" spans="1:8" x14ac:dyDescent="0.3">
      <c r="A4438" t="s">
        <v>202</v>
      </c>
      <c r="B4438" t="s">
        <v>235</v>
      </c>
      <c r="C4438" s="32">
        <v>156</v>
      </c>
      <c r="D4438" s="1">
        <v>45689</v>
      </c>
      <c r="E4438" s="32">
        <v>2025</v>
      </c>
      <c r="F4438" s="32">
        <v>2</v>
      </c>
      <c r="G4438" s="32">
        <v>3266</v>
      </c>
      <c r="H4438" s="32">
        <v>3422</v>
      </c>
    </row>
    <row r="4439" spans="1:8" x14ac:dyDescent="0.3">
      <c r="A4439" t="s">
        <v>202</v>
      </c>
      <c r="B4439" t="s">
        <v>236</v>
      </c>
      <c r="C4439" s="32">
        <v>13826</v>
      </c>
      <c r="D4439" s="1">
        <v>45717</v>
      </c>
      <c r="E4439" s="32">
        <v>2025</v>
      </c>
      <c r="F4439" s="32">
        <v>3</v>
      </c>
      <c r="G4439" s="32">
        <v>20525</v>
      </c>
      <c r="H4439" s="32">
        <v>34351</v>
      </c>
    </row>
    <row r="4440" spans="1:8" x14ac:dyDescent="0.3">
      <c r="A4440" t="s">
        <v>202</v>
      </c>
      <c r="B4440" t="s">
        <v>237</v>
      </c>
      <c r="C4440" s="32">
        <v>7718</v>
      </c>
      <c r="D4440" s="1">
        <v>45748</v>
      </c>
      <c r="E4440" s="32">
        <v>2025</v>
      </c>
      <c r="F4440" s="32">
        <v>4</v>
      </c>
      <c r="G4440" s="32">
        <v>9431</v>
      </c>
      <c r="H4440" s="32">
        <v>17149</v>
      </c>
    </row>
    <row r="4441" spans="1:8" x14ac:dyDescent="0.3">
      <c r="A4441" t="s">
        <v>202</v>
      </c>
      <c r="B4441" t="s">
        <v>238</v>
      </c>
      <c r="C4441" s="32">
        <v>2767</v>
      </c>
      <c r="D4441" s="1">
        <v>45778</v>
      </c>
      <c r="E4441" s="32">
        <v>2025</v>
      </c>
      <c r="F4441" s="32">
        <v>5</v>
      </c>
      <c r="G4441" s="32">
        <v>10133</v>
      </c>
      <c r="H4441" s="32">
        <v>12900</v>
      </c>
    </row>
    <row r="4442" spans="1:8" x14ac:dyDescent="0.3">
      <c r="A4442" t="s">
        <v>202</v>
      </c>
      <c r="B4442" t="s">
        <v>239</v>
      </c>
      <c r="C4442" s="32">
        <v>9745</v>
      </c>
      <c r="D4442" s="1">
        <v>45809</v>
      </c>
      <c r="E4442" s="32">
        <v>2025</v>
      </c>
      <c r="F4442" s="32">
        <v>6</v>
      </c>
      <c r="G4442" s="32">
        <v>8093</v>
      </c>
      <c r="H4442" s="32">
        <v>17838</v>
      </c>
    </row>
    <row r="4443" spans="1:8" x14ac:dyDescent="0.3">
      <c r="A4443" t="s">
        <v>202</v>
      </c>
      <c r="B4443" t="s">
        <v>240</v>
      </c>
      <c r="C4443" s="32">
        <v>1690</v>
      </c>
      <c r="D4443" s="1">
        <v>45839</v>
      </c>
      <c r="E4443" s="32">
        <v>2025</v>
      </c>
      <c r="F4443" s="32">
        <v>7</v>
      </c>
      <c r="G4443" s="32">
        <v>4831</v>
      </c>
      <c r="H4443" s="32">
        <v>6521</v>
      </c>
    </row>
    <row r="4444" spans="1:8" x14ac:dyDescent="0.3">
      <c r="A4444" t="s">
        <v>202</v>
      </c>
      <c r="B4444" t="s">
        <v>241</v>
      </c>
      <c r="C4444" s="32">
        <v>151</v>
      </c>
      <c r="D4444" s="1">
        <v>45870</v>
      </c>
      <c r="E4444" s="32">
        <v>2025</v>
      </c>
      <c r="F4444" s="32">
        <v>8</v>
      </c>
      <c r="G4444" s="32">
        <v>17545</v>
      </c>
      <c r="H4444" s="32">
        <v>17696</v>
      </c>
    </row>
    <row r="4445" spans="1:8" x14ac:dyDescent="0.3">
      <c r="A4445" t="s">
        <v>202</v>
      </c>
      <c r="B4445" t="s">
        <v>242</v>
      </c>
      <c r="C4445" s="32">
        <v>3183</v>
      </c>
      <c r="D4445" s="1">
        <v>45901</v>
      </c>
      <c r="E4445" s="32">
        <v>2025</v>
      </c>
      <c r="F4445" s="32">
        <v>9</v>
      </c>
      <c r="G4445" s="32">
        <v>8174</v>
      </c>
      <c r="H4445" s="32">
        <v>11357</v>
      </c>
    </row>
    <row r="4446" spans="1:8" x14ac:dyDescent="0.3">
      <c r="A4446" t="s">
        <v>203</v>
      </c>
      <c r="B4446" t="s">
        <v>221</v>
      </c>
      <c r="C4446" s="32">
        <v>988</v>
      </c>
      <c r="D4446" s="1">
        <v>45292</v>
      </c>
      <c r="E4446" s="32">
        <v>2024</v>
      </c>
      <c r="F4446" s="32">
        <v>1</v>
      </c>
      <c r="G4446" s="32">
        <v>51049</v>
      </c>
      <c r="H4446" s="32">
        <v>52037</v>
      </c>
    </row>
    <row r="4447" spans="1:8" x14ac:dyDescent="0.3">
      <c r="A4447" t="s">
        <v>203</v>
      </c>
      <c r="B4447" t="s">
        <v>222</v>
      </c>
      <c r="C4447" s="32">
        <v>874</v>
      </c>
      <c r="D4447" s="1">
        <v>45566</v>
      </c>
      <c r="E4447" s="32">
        <v>2024</v>
      </c>
      <c r="F4447" s="32">
        <v>10</v>
      </c>
      <c r="G4447" s="32">
        <v>71690</v>
      </c>
      <c r="H4447" s="32">
        <v>72564</v>
      </c>
    </row>
    <row r="4448" spans="1:8" x14ac:dyDescent="0.3">
      <c r="A4448" t="s">
        <v>203</v>
      </c>
      <c r="B4448" t="s">
        <v>223</v>
      </c>
      <c r="C4448" s="32">
        <v>938</v>
      </c>
      <c r="D4448" s="1">
        <v>45597</v>
      </c>
      <c r="E4448" s="32">
        <v>2024</v>
      </c>
      <c r="F4448" s="32">
        <v>11</v>
      </c>
      <c r="G4448" s="32">
        <v>80705</v>
      </c>
      <c r="H4448" s="32">
        <v>81643</v>
      </c>
    </row>
    <row r="4449" spans="1:8" x14ac:dyDescent="0.3">
      <c r="A4449" t="s">
        <v>203</v>
      </c>
      <c r="B4449" t="s">
        <v>224</v>
      </c>
      <c r="C4449" s="32">
        <v>540</v>
      </c>
      <c r="D4449" s="1">
        <v>45627</v>
      </c>
      <c r="E4449" s="32">
        <v>2024</v>
      </c>
      <c r="F4449" s="32">
        <v>12</v>
      </c>
      <c r="G4449" s="32">
        <v>54734</v>
      </c>
      <c r="H4449" s="32">
        <v>55274</v>
      </c>
    </row>
    <row r="4450" spans="1:8" x14ac:dyDescent="0.3">
      <c r="A4450" t="s">
        <v>203</v>
      </c>
      <c r="B4450" t="s">
        <v>225</v>
      </c>
      <c r="C4450" s="32">
        <v>501</v>
      </c>
      <c r="D4450" s="1">
        <v>45323</v>
      </c>
      <c r="E4450" s="32">
        <v>2024</v>
      </c>
      <c r="F4450" s="32">
        <v>2</v>
      </c>
      <c r="G4450" s="32">
        <v>55238</v>
      </c>
      <c r="H4450" s="32">
        <v>55739</v>
      </c>
    </row>
    <row r="4451" spans="1:8" x14ac:dyDescent="0.3">
      <c r="A4451" t="s">
        <v>203</v>
      </c>
      <c r="B4451" t="s">
        <v>226</v>
      </c>
      <c r="C4451" s="32">
        <v>877</v>
      </c>
      <c r="D4451" s="1">
        <v>45352</v>
      </c>
      <c r="E4451" s="32">
        <v>2024</v>
      </c>
      <c r="F4451" s="32">
        <v>3</v>
      </c>
      <c r="G4451" s="32">
        <v>61920</v>
      </c>
      <c r="H4451" s="32">
        <v>62797</v>
      </c>
    </row>
    <row r="4452" spans="1:8" x14ac:dyDescent="0.3">
      <c r="A4452" t="s">
        <v>203</v>
      </c>
      <c r="B4452" t="s">
        <v>227</v>
      </c>
      <c r="C4452" s="32">
        <v>771</v>
      </c>
      <c r="D4452" s="1">
        <v>45383</v>
      </c>
      <c r="E4452" s="32">
        <v>2024</v>
      </c>
      <c r="F4452" s="32">
        <v>4</v>
      </c>
      <c r="G4452" s="32">
        <v>52075</v>
      </c>
      <c r="H4452" s="32">
        <v>52846</v>
      </c>
    </row>
    <row r="4453" spans="1:8" x14ac:dyDescent="0.3">
      <c r="A4453" t="s">
        <v>203</v>
      </c>
      <c r="B4453" t="s">
        <v>228</v>
      </c>
      <c r="C4453" s="32">
        <v>1225</v>
      </c>
      <c r="D4453" s="1">
        <v>45413</v>
      </c>
      <c r="E4453" s="32">
        <v>2024</v>
      </c>
      <c r="F4453" s="32">
        <v>5</v>
      </c>
      <c r="G4453" s="32">
        <v>56047</v>
      </c>
      <c r="H4453" s="32">
        <v>57272</v>
      </c>
    </row>
    <row r="4454" spans="1:8" x14ac:dyDescent="0.3">
      <c r="A4454" t="s">
        <v>203</v>
      </c>
      <c r="B4454" t="s">
        <v>229</v>
      </c>
      <c r="C4454" s="32">
        <v>1423</v>
      </c>
      <c r="D4454" s="1">
        <v>45444</v>
      </c>
      <c r="E4454" s="32">
        <v>2024</v>
      </c>
      <c r="F4454" s="32">
        <v>6</v>
      </c>
      <c r="G4454" s="32">
        <v>50889</v>
      </c>
      <c r="H4454" s="32">
        <v>52312</v>
      </c>
    </row>
    <row r="4455" spans="1:8" x14ac:dyDescent="0.3">
      <c r="A4455" t="s">
        <v>203</v>
      </c>
      <c r="B4455" t="s">
        <v>230</v>
      </c>
      <c r="C4455" s="32">
        <v>1033</v>
      </c>
      <c r="D4455" s="1">
        <v>45474</v>
      </c>
      <c r="E4455" s="32">
        <v>2024</v>
      </c>
      <c r="F4455" s="32">
        <v>7</v>
      </c>
      <c r="G4455" s="32">
        <v>62625</v>
      </c>
      <c r="H4455" s="32">
        <v>63658</v>
      </c>
    </row>
    <row r="4456" spans="1:8" x14ac:dyDescent="0.3">
      <c r="A4456" t="s">
        <v>203</v>
      </c>
      <c r="B4456" t="s">
        <v>231</v>
      </c>
      <c r="C4456" s="32">
        <v>1007</v>
      </c>
      <c r="D4456" s="1">
        <v>45505</v>
      </c>
      <c r="E4456" s="32">
        <v>2024</v>
      </c>
      <c r="F4456" s="32">
        <v>8</v>
      </c>
      <c r="G4456" s="32">
        <v>63542</v>
      </c>
      <c r="H4456" s="32">
        <v>64549</v>
      </c>
    </row>
    <row r="4457" spans="1:8" x14ac:dyDescent="0.3">
      <c r="A4457" t="s">
        <v>203</v>
      </c>
      <c r="B4457" t="s">
        <v>232</v>
      </c>
      <c r="C4457" s="32">
        <v>1103</v>
      </c>
      <c r="D4457" s="1">
        <v>45536</v>
      </c>
      <c r="E4457" s="32">
        <v>2024</v>
      </c>
      <c r="F4457" s="32">
        <v>9</v>
      </c>
      <c r="G4457" s="32">
        <v>53061</v>
      </c>
      <c r="H4457" s="32">
        <v>54164</v>
      </c>
    </row>
    <row r="4458" spans="1:8" x14ac:dyDescent="0.3">
      <c r="A4458" t="s">
        <v>203</v>
      </c>
      <c r="B4458" t="s">
        <v>233</v>
      </c>
      <c r="C4458" s="32">
        <v>353</v>
      </c>
      <c r="D4458" s="1">
        <v>45658</v>
      </c>
      <c r="E4458" s="32">
        <v>2025</v>
      </c>
      <c r="F4458" s="32">
        <v>1</v>
      </c>
      <c r="G4458" s="32">
        <v>68887</v>
      </c>
      <c r="H4458" s="32">
        <v>69240</v>
      </c>
    </row>
    <row r="4459" spans="1:8" x14ac:dyDescent="0.3">
      <c r="A4459" t="s">
        <v>203</v>
      </c>
      <c r="B4459" t="s">
        <v>234</v>
      </c>
      <c r="C4459" s="32">
        <v>1167</v>
      </c>
      <c r="D4459" s="1">
        <v>45931</v>
      </c>
      <c r="E4459" s="32">
        <v>2025</v>
      </c>
      <c r="F4459" s="32">
        <v>10</v>
      </c>
      <c r="G4459" s="32">
        <v>62426</v>
      </c>
      <c r="H4459" s="32">
        <v>63593</v>
      </c>
    </row>
    <row r="4460" spans="1:8" x14ac:dyDescent="0.3">
      <c r="A4460" t="s">
        <v>203</v>
      </c>
      <c r="B4460" t="s">
        <v>235</v>
      </c>
      <c r="C4460" s="32">
        <v>698</v>
      </c>
      <c r="D4460" s="1">
        <v>45689</v>
      </c>
      <c r="E4460" s="32">
        <v>2025</v>
      </c>
      <c r="F4460" s="32">
        <v>2</v>
      </c>
      <c r="G4460" s="32">
        <v>48163</v>
      </c>
      <c r="H4460" s="32">
        <v>48861</v>
      </c>
    </row>
    <row r="4461" spans="1:8" x14ac:dyDescent="0.3">
      <c r="A4461" t="s">
        <v>203</v>
      </c>
      <c r="B4461" t="s">
        <v>236</v>
      </c>
      <c r="C4461" s="32">
        <v>647</v>
      </c>
      <c r="D4461" s="1">
        <v>45717</v>
      </c>
      <c r="E4461" s="32">
        <v>2025</v>
      </c>
      <c r="F4461" s="32">
        <v>3</v>
      </c>
      <c r="G4461" s="32">
        <v>54451</v>
      </c>
      <c r="H4461" s="32">
        <v>55098</v>
      </c>
    </row>
    <row r="4462" spans="1:8" x14ac:dyDescent="0.3">
      <c r="A4462" t="s">
        <v>203</v>
      </c>
      <c r="B4462" t="s">
        <v>237</v>
      </c>
      <c r="C4462" s="32">
        <v>989</v>
      </c>
      <c r="D4462" s="1">
        <v>45748</v>
      </c>
      <c r="E4462" s="32">
        <v>2025</v>
      </c>
      <c r="F4462" s="32">
        <v>4</v>
      </c>
      <c r="G4462" s="32">
        <v>65905</v>
      </c>
      <c r="H4462" s="32">
        <v>66894</v>
      </c>
    </row>
    <row r="4463" spans="1:8" x14ac:dyDescent="0.3">
      <c r="A4463" t="s">
        <v>203</v>
      </c>
      <c r="B4463" t="s">
        <v>238</v>
      </c>
      <c r="C4463" s="32">
        <v>914</v>
      </c>
      <c r="D4463" s="1">
        <v>45778</v>
      </c>
      <c r="E4463" s="32">
        <v>2025</v>
      </c>
      <c r="F4463" s="32">
        <v>5</v>
      </c>
      <c r="G4463" s="32">
        <v>55061</v>
      </c>
      <c r="H4463" s="32">
        <v>55975</v>
      </c>
    </row>
    <row r="4464" spans="1:8" x14ac:dyDescent="0.3">
      <c r="A4464" t="s">
        <v>203</v>
      </c>
      <c r="B4464" t="s">
        <v>239</v>
      </c>
      <c r="C4464" s="32">
        <v>1296</v>
      </c>
      <c r="D4464" s="1">
        <v>45809</v>
      </c>
      <c r="E4464" s="32">
        <v>2025</v>
      </c>
      <c r="F4464" s="32">
        <v>6</v>
      </c>
      <c r="G4464" s="32">
        <v>50313</v>
      </c>
      <c r="H4464" s="32">
        <v>51609</v>
      </c>
    </row>
    <row r="4465" spans="1:8" x14ac:dyDescent="0.3">
      <c r="A4465" t="s">
        <v>203</v>
      </c>
      <c r="B4465" t="s">
        <v>240</v>
      </c>
      <c r="C4465" s="32">
        <v>667</v>
      </c>
      <c r="D4465" s="1">
        <v>45839</v>
      </c>
      <c r="E4465" s="32">
        <v>2025</v>
      </c>
      <c r="F4465" s="32">
        <v>7</v>
      </c>
      <c r="G4465" s="32">
        <v>59682</v>
      </c>
      <c r="H4465" s="32">
        <v>60349</v>
      </c>
    </row>
    <row r="4466" spans="1:8" x14ac:dyDescent="0.3">
      <c r="A4466" t="s">
        <v>203</v>
      </c>
      <c r="B4466" t="s">
        <v>241</v>
      </c>
      <c r="C4466" s="32">
        <v>427</v>
      </c>
      <c r="D4466" s="1">
        <v>45870</v>
      </c>
      <c r="E4466" s="32">
        <v>2025</v>
      </c>
      <c r="F4466" s="32">
        <v>8</v>
      </c>
      <c r="G4466" s="32">
        <v>47534</v>
      </c>
      <c r="H4466" s="32">
        <v>47961</v>
      </c>
    </row>
    <row r="4467" spans="1:8" x14ac:dyDescent="0.3">
      <c r="A4467" t="s">
        <v>203</v>
      </c>
      <c r="B4467" t="s">
        <v>242</v>
      </c>
      <c r="C4467" s="32">
        <v>528</v>
      </c>
      <c r="D4467" s="1">
        <v>45901</v>
      </c>
      <c r="E4467" s="32">
        <v>2025</v>
      </c>
      <c r="F4467" s="32">
        <v>9</v>
      </c>
      <c r="G4467" s="32">
        <v>46667</v>
      </c>
      <c r="H4467" s="32">
        <v>47195</v>
      </c>
    </row>
    <row r="4468" spans="1:8" x14ac:dyDescent="0.3">
      <c r="A4468" t="s">
        <v>204</v>
      </c>
      <c r="B4468" t="s">
        <v>221</v>
      </c>
      <c r="C4468" s="32">
        <v>12</v>
      </c>
      <c r="D4468" s="1">
        <v>45292</v>
      </c>
      <c r="E4468" s="32">
        <v>2024</v>
      </c>
      <c r="F4468" s="32">
        <v>1</v>
      </c>
      <c r="G4468" s="32">
        <v>40</v>
      </c>
      <c r="H4468" s="32">
        <v>52</v>
      </c>
    </row>
    <row r="4469" spans="1:8" x14ac:dyDescent="0.3">
      <c r="A4469" t="s">
        <v>204</v>
      </c>
      <c r="B4469" t="s">
        <v>222</v>
      </c>
      <c r="C4469" s="32">
        <v>37</v>
      </c>
      <c r="D4469" s="1">
        <v>45566</v>
      </c>
      <c r="E4469" s="32">
        <v>2024</v>
      </c>
      <c r="F4469" s="32">
        <v>10</v>
      </c>
      <c r="G4469" s="32">
        <v>90</v>
      </c>
      <c r="H4469" s="32">
        <v>127</v>
      </c>
    </row>
    <row r="4470" spans="1:8" x14ac:dyDescent="0.3">
      <c r="A4470" t="s">
        <v>204</v>
      </c>
      <c r="B4470" t="s">
        <v>223</v>
      </c>
      <c r="C4470" s="32">
        <v>3</v>
      </c>
      <c r="D4470" s="1">
        <v>45597</v>
      </c>
      <c r="E4470" s="32">
        <v>2024</v>
      </c>
      <c r="F4470" s="32">
        <v>11</v>
      </c>
      <c r="G4470" s="32">
        <v>73</v>
      </c>
      <c r="H4470" s="32">
        <v>76</v>
      </c>
    </row>
    <row r="4471" spans="1:8" x14ac:dyDescent="0.3">
      <c r="A4471" t="s">
        <v>204</v>
      </c>
      <c r="B4471" t="s">
        <v>224</v>
      </c>
      <c r="C4471" s="32">
        <v>4</v>
      </c>
      <c r="D4471" s="1">
        <v>45627</v>
      </c>
      <c r="E4471" s="32">
        <v>2024</v>
      </c>
      <c r="F4471" s="32">
        <v>12</v>
      </c>
      <c r="G4471" s="32">
        <v>16</v>
      </c>
      <c r="H4471" s="32">
        <v>20</v>
      </c>
    </row>
    <row r="4472" spans="1:8" x14ac:dyDescent="0.3">
      <c r="A4472" t="s">
        <v>204</v>
      </c>
      <c r="B4472" t="s">
        <v>225</v>
      </c>
      <c r="C4472" s="32">
        <v>22</v>
      </c>
      <c r="D4472" s="1">
        <v>45323</v>
      </c>
      <c r="E4472" s="32">
        <v>2024</v>
      </c>
      <c r="F4472" s="32">
        <v>2</v>
      </c>
      <c r="G4472" s="32">
        <v>35</v>
      </c>
      <c r="H4472" s="32">
        <v>57</v>
      </c>
    </row>
    <row r="4473" spans="1:8" x14ac:dyDescent="0.3">
      <c r="A4473" t="s">
        <v>204</v>
      </c>
      <c r="B4473" t="s">
        <v>226</v>
      </c>
      <c r="C4473" s="32">
        <v>5</v>
      </c>
      <c r="D4473" s="1">
        <v>45352</v>
      </c>
      <c r="E4473" s="32">
        <v>2024</v>
      </c>
      <c r="F4473" s="32">
        <v>3</v>
      </c>
      <c r="G4473" s="32">
        <v>0</v>
      </c>
      <c r="H4473" s="32">
        <v>5</v>
      </c>
    </row>
    <row r="4474" spans="1:8" x14ac:dyDescent="0.3">
      <c r="A4474" t="s">
        <v>204</v>
      </c>
      <c r="B4474" t="s">
        <v>227</v>
      </c>
      <c r="C4474" s="32">
        <v>29</v>
      </c>
      <c r="D4474" s="1">
        <v>45383</v>
      </c>
      <c r="E4474" s="32">
        <v>2024</v>
      </c>
      <c r="F4474" s="32">
        <v>4</v>
      </c>
      <c r="G4474" s="32">
        <v>40</v>
      </c>
      <c r="H4474" s="32">
        <v>69</v>
      </c>
    </row>
    <row r="4475" spans="1:8" x14ac:dyDescent="0.3">
      <c r="A4475" t="s">
        <v>204</v>
      </c>
      <c r="B4475" t="s">
        <v>228</v>
      </c>
      <c r="C4475" s="32">
        <v>46</v>
      </c>
      <c r="D4475" s="1">
        <v>45413</v>
      </c>
      <c r="E4475" s="32">
        <v>2024</v>
      </c>
      <c r="F4475" s="32">
        <v>5</v>
      </c>
      <c r="G4475" s="32">
        <v>4</v>
      </c>
      <c r="H4475" s="32">
        <v>50</v>
      </c>
    </row>
    <row r="4476" spans="1:8" x14ac:dyDescent="0.3">
      <c r="A4476" t="s">
        <v>204</v>
      </c>
      <c r="B4476" t="s">
        <v>229</v>
      </c>
      <c r="C4476" s="32">
        <v>34</v>
      </c>
      <c r="D4476" s="1">
        <v>45444</v>
      </c>
      <c r="E4476" s="32">
        <v>2024</v>
      </c>
      <c r="F4476" s="32">
        <v>6</v>
      </c>
      <c r="G4476" s="32">
        <v>116</v>
      </c>
      <c r="H4476" s="32">
        <v>150</v>
      </c>
    </row>
    <row r="4477" spans="1:8" x14ac:dyDescent="0.3">
      <c r="A4477" t="s">
        <v>204</v>
      </c>
      <c r="B4477" t="s">
        <v>230</v>
      </c>
      <c r="C4477" s="32">
        <v>4</v>
      </c>
      <c r="D4477" s="1">
        <v>45474</v>
      </c>
      <c r="E4477" s="32">
        <v>2024</v>
      </c>
      <c r="F4477" s="32">
        <v>7</v>
      </c>
      <c r="G4477" s="32">
        <v>0</v>
      </c>
      <c r="H4477" s="32">
        <v>4</v>
      </c>
    </row>
    <row r="4478" spans="1:8" x14ac:dyDescent="0.3">
      <c r="A4478" t="s">
        <v>204</v>
      </c>
      <c r="B4478" t="s">
        <v>231</v>
      </c>
      <c r="C4478" s="32">
        <v>27</v>
      </c>
      <c r="D4478" s="1">
        <v>45505</v>
      </c>
      <c r="E4478" s="32">
        <v>2024</v>
      </c>
      <c r="F4478" s="32">
        <v>8</v>
      </c>
      <c r="G4478" s="32">
        <v>109</v>
      </c>
      <c r="H4478" s="32">
        <v>136</v>
      </c>
    </row>
    <row r="4479" spans="1:8" x14ac:dyDescent="0.3">
      <c r="A4479" t="s">
        <v>204</v>
      </c>
      <c r="B4479" t="s">
        <v>232</v>
      </c>
      <c r="C4479" s="32">
        <v>10</v>
      </c>
      <c r="D4479" s="1">
        <v>45536</v>
      </c>
      <c r="E4479" s="32">
        <v>2024</v>
      </c>
      <c r="F4479" s="32">
        <v>9</v>
      </c>
      <c r="G4479" s="32">
        <v>48</v>
      </c>
      <c r="H4479" s="32">
        <v>58</v>
      </c>
    </row>
    <row r="4480" spans="1:8" x14ac:dyDescent="0.3">
      <c r="A4480" t="s">
        <v>204</v>
      </c>
      <c r="B4480" t="s">
        <v>233</v>
      </c>
      <c r="C4480" s="32">
        <v>9</v>
      </c>
      <c r="D4480" s="1">
        <v>45658</v>
      </c>
      <c r="E4480" s="32">
        <v>2025</v>
      </c>
      <c r="F4480" s="32">
        <v>1</v>
      </c>
      <c r="G4480" s="32">
        <v>1485</v>
      </c>
      <c r="H4480" s="32">
        <v>1494</v>
      </c>
    </row>
    <row r="4481" spans="1:8" x14ac:dyDescent="0.3">
      <c r="A4481" t="s">
        <v>204</v>
      </c>
      <c r="B4481" t="s">
        <v>234</v>
      </c>
      <c r="C4481" s="32">
        <v>0</v>
      </c>
      <c r="D4481" s="1">
        <v>45931</v>
      </c>
      <c r="E4481" s="32">
        <v>2025</v>
      </c>
      <c r="F4481" s="32">
        <v>10</v>
      </c>
      <c r="G4481" s="32">
        <v>74</v>
      </c>
      <c r="H4481" s="32">
        <v>74</v>
      </c>
    </row>
    <row r="4482" spans="1:8" x14ac:dyDescent="0.3">
      <c r="A4482" t="s">
        <v>204</v>
      </c>
      <c r="B4482" t="s">
        <v>235</v>
      </c>
      <c r="C4482" s="32">
        <v>6</v>
      </c>
      <c r="D4482" s="1">
        <v>45689</v>
      </c>
      <c r="E4482" s="32">
        <v>2025</v>
      </c>
      <c r="F4482" s="32">
        <v>2</v>
      </c>
      <c r="G4482" s="32">
        <v>88</v>
      </c>
      <c r="H4482" s="32">
        <v>94</v>
      </c>
    </row>
    <row r="4483" spans="1:8" x14ac:dyDescent="0.3">
      <c r="A4483" t="s">
        <v>204</v>
      </c>
      <c r="B4483" t="s">
        <v>236</v>
      </c>
      <c r="C4483" s="32">
        <v>0</v>
      </c>
      <c r="D4483" s="1">
        <v>45717</v>
      </c>
      <c r="E4483" s="32">
        <v>2025</v>
      </c>
      <c r="F4483" s="32">
        <v>3</v>
      </c>
      <c r="G4483" s="32">
        <v>16</v>
      </c>
      <c r="H4483" s="32">
        <v>16</v>
      </c>
    </row>
    <row r="4484" spans="1:8" x14ac:dyDescent="0.3">
      <c r="A4484" t="s">
        <v>204</v>
      </c>
      <c r="B4484" t="s">
        <v>237</v>
      </c>
      <c r="C4484" s="32">
        <v>0</v>
      </c>
      <c r="D4484" s="1">
        <v>45748</v>
      </c>
      <c r="E4484" s="32">
        <v>2025</v>
      </c>
      <c r="F4484" s="32">
        <v>4</v>
      </c>
      <c r="G4484" s="32">
        <v>66</v>
      </c>
      <c r="H4484" s="32">
        <v>66</v>
      </c>
    </row>
    <row r="4485" spans="1:8" x14ac:dyDescent="0.3">
      <c r="A4485" t="s">
        <v>204</v>
      </c>
      <c r="B4485" t="s">
        <v>238</v>
      </c>
      <c r="C4485" s="32">
        <v>0</v>
      </c>
      <c r="D4485" s="1">
        <v>45778</v>
      </c>
      <c r="E4485" s="32">
        <v>2025</v>
      </c>
      <c r="F4485" s="32">
        <v>5</v>
      </c>
      <c r="G4485" s="32">
        <v>82</v>
      </c>
      <c r="H4485" s="32">
        <v>82</v>
      </c>
    </row>
    <row r="4486" spans="1:8" x14ac:dyDescent="0.3">
      <c r="A4486" t="s">
        <v>204</v>
      </c>
      <c r="B4486" t="s">
        <v>239</v>
      </c>
      <c r="C4486" s="32">
        <v>0</v>
      </c>
      <c r="D4486" s="1">
        <v>45809</v>
      </c>
      <c r="E4486" s="32">
        <v>2025</v>
      </c>
      <c r="F4486" s="32">
        <v>6</v>
      </c>
      <c r="G4486" s="32">
        <v>65</v>
      </c>
      <c r="H4486" s="32">
        <v>65</v>
      </c>
    </row>
    <row r="4487" spans="1:8" x14ac:dyDescent="0.3">
      <c r="A4487" t="s">
        <v>204</v>
      </c>
      <c r="B4487" t="s">
        <v>240</v>
      </c>
      <c r="C4487" s="32">
        <v>0</v>
      </c>
      <c r="D4487" s="1">
        <v>45839</v>
      </c>
      <c r="E4487" s="32">
        <v>2025</v>
      </c>
      <c r="F4487" s="32">
        <v>7</v>
      </c>
      <c r="G4487" s="32">
        <v>108</v>
      </c>
      <c r="H4487" s="32">
        <v>108</v>
      </c>
    </row>
    <row r="4488" spans="1:8" x14ac:dyDescent="0.3">
      <c r="A4488" t="s">
        <v>204</v>
      </c>
      <c r="B4488" t="s">
        <v>241</v>
      </c>
      <c r="C4488" s="32">
        <v>0</v>
      </c>
      <c r="D4488" s="1">
        <v>45870</v>
      </c>
      <c r="E4488" s="32">
        <v>2025</v>
      </c>
      <c r="F4488" s="32">
        <v>8</v>
      </c>
      <c r="G4488" s="32">
        <v>109</v>
      </c>
      <c r="H4488" s="32">
        <v>109</v>
      </c>
    </row>
    <row r="4489" spans="1:8" x14ac:dyDescent="0.3">
      <c r="A4489" t="s">
        <v>204</v>
      </c>
      <c r="B4489" t="s">
        <v>242</v>
      </c>
      <c r="C4489" s="32">
        <v>0</v>
      </c>
      <c r="D4489" s="1">
        <v>45901</v>
      </c>
      <c r="E4489" s="32">
        <v>2025</v>
      </c>
      <c r="F4489" s="32">
        <v>9</v>
      </c>
      <c r="G4489" s="32">
        <v>0</v>
      </c>
      <c r="H4489" s="32">
        <v>0</v>
      </c>
    </row>
    <row r="4490" spans="1:8" x14ac:dyDescent="0.3">
      <c r="A4490" t="s">
        <v>205</v>
      </c>
      <c r="B4490" t="s">
        <v>221</v>
      </c>
      <c r="C4490" s="32">
        <v>1472130</v>
      </c>
      <c r="D4490" s="1">
        <v>45292</v>
      </c>
      <c r="E4490" s="32">
        <v>2024</v>
      </c>
      <c r="F4490" s="32">
        <v>1</v>
      </c>
      <c r="G4490" s="32">
        <v>1304341</v>
      </c>
      <c r="H4490" s="32">
        <v>2776471</v>
      </c>
    </row>
    <row r="4491" spans="1:8" x14ac:dyDescent="0.3">
      <c r="A4491" t="s">
        <v>205</v>
      </c>
      <c r="B4491" t="s">
        <v>222</v>
      </c>
      <c r="C4491" s="32">
        <v>1431195</v>
      </c>
      <c r="D4491" s="1">
        <v>45566</v>
      </c>
      <c r="E4491" s="32">
        <v>2024</v>
      </c>
      <c r="F4491" s="32">
        <v>10</v>
      </c>
      <c r="G4491" s="32">
        <v>1204030</v>
      </c>
      <c r="H4491" s="32">
        <v>2635225</v>
      </c>
    </row>
    <row r="4492" spans="1:8" x14ac:dyDescent="0.3">
      <c r="A4492" t="s">
        <v>205</v>
      </c>
      <c r="B4492" t="s">
        <v>223</v>
      </c>
      <c r="C4492" s="32">
        <v>1417742</v>
      </c>
      <c r="D4492" s="1">
        <v>45597</v>
      </c>
      <c r="E4492" s="32">
        <v>2024</v>
      </c>
      <c r="F4492" s="32">
        <v>11</v>
      </c>
      <c r="G4492" s="32">
        <v>1524540</v>
      </c>
      <c r="H4492" s="32">
        <v>2942282</v>
      </c>
    </row>
    <row r="4493" spans="1:8" x14ac:dyDescent="0.3">
      <c r="A4493" t="s">
        <v>205</v>
      </c>
      <c r="B4493" t="s">
        <v>224</v>
      </c>
      <c r="C4493" s="32">
        <v>1428913</v>
      </c>
      <c r="D4493" s="1">
        <v>45627</v>
      </c>
      <c r="E4493" s="32">
        <v>2024</v>
      </c>
      <c r="F4493" s="32">
        <v>12</v>
      </c>
      <c r="G4493" s="32">
        <v>1757678</v>
      </c>
      <c r="H4493" s="32">
        <v>3186591</v>
      </c>
    </row>
    <row r="4494" spans="1:8" x14ac:dyDescent="0.3">
      <c r="A4494" t="s">
        <v>205</v>
      </c>
      <c r="B4494" t="s">
        <v>225</v>
      </c>
      <c r="C4494" s="32">
        <v>1323519</v>
      </c>
      <c r="D4494" s="1">
        <v>45323</v>
      </c>
      <c r="E4494" s="32">
        <v>2024</v>
      </c>
      <c r="F4494" s="32">
        <v>2</v>
      </c>
      <c r="G4494" s="32">
        <v>1558088</v>
      </c>
      <c r="H4494" s="32">
        <v>2881607</v>
      </c>
    </row>
    <row r="4495" spans="1:8" x14ac:dyDescent="0.3">
      <c r="A4495" t="s">
        <v>205</v>
      </c>
      <c r="B4495" t="s">
        <v>226</v>
      </c>
      <c r="C4495" s="32">
        <v>1500870</v>
      </c>
      <c r="D4495" s="1">
        <v>45352</v>
      </c>
      <c r="E4495" s="32">
        <v>2024</v>
      </c>
      <c r="F4495" s="32">
        <v>3</v>
      </c>
      <c r="G4495" s="32">
        <v>1374798</v>
      </c>
      <c r="H4495" s="32">
        <v>2875668</v>
      </c>
    </row>
    <row r="4496" spans="1:8" x14ac:dyDescent="0.3">
      <c r="A4496" t="s">
        <v>205</v>
      </c>
      <c r="B4496" t="s">
        <v>227</v>
      </c>
      <c r="C4496" s="32">
        <v>1549456</v>
      </c>
      <c r="D4496" s="1">
        <v>45383</v>
      </c>
      <c r="E4496" s="32">
        <v>2024</v>
      </c>
      <c r="F4496" s="32">
        <v>4</v>
      </c>
      <c r="G4496" s="32">
        <v>1162576</v>
      </c>
      <c r="H4496" s="32">
        <v>2712032</v>
      </c>
    </row>
    <row r="4497" spans="1:8" x14ac:dyDescent="0.3">
      <c r="A4497" t="s">
        <v>205</v>
      </c>
      <c r="B4497" t="s">
        <v>228</v>
      </c>
      <c r="C4497" s="32">
        <v>1474826</v>
      </c>
      <c r="D4497" s="1">
        <v>45413</v>
      </c>
      <c r="E4497" s="32">
        <v>2024</v>
      </c>
      <c r="F4497" s="32">
        <v>5</v>
      </c>
      <c r="G4497" s="32">
        <v>1141650</v>
      </c>
      <c r="H4497" s="32">
        <v>2616476</v>
      </c>
    </row>
    <row r="4498" spans="1:8" x14ac:dyDescent="0.3">
      <c r="A4498" t="s">
        <v>205</v>
      </c>
      <c r="B4498" t="s">
        <v>229</v>
      </c>
      <c r="C4498" s="32">
        <v>1578385</v>
      </c>
      <c r="D4498" s="1">
        <v>45444</v>
      </c>
      <c r="E4498" s="32">
        <v>2024</v>
      </c>
      <c r="F4498" s="32">
        <v>6</v>
      </c>
      <c r="G4498" s="32">
        <v>982762</v>
      </c>
      <c r="H4498" s="32">
        <v>2561147</v>
      </c>
    </row>
    <row r="4499" spans="1:8" x14ac:dyDescent="0.3">
      <c r="A4499" t="s">
        <v>205</v>
      </c>
      <c r="B4499" t="s">
        <v>230</v>
      </c>
      <c r="C4499" s="32">
        <v>1601592</v>
      </c>
      <c r="D4499" s="1">
        <v>45474</v>
      </c>
      <c r="E4499" s="32">
        <v>2024</v>
      </c>
      <c r="F4499" s="32">
        <v>7</v>
      </c>
      <c r="G4499" s="32">
        <v>1074227</v>
      </c>
      <c r="H4499" s="32">
        <v>2675819</v>
      </c>
    </row>
    <row r="4500" spans="1:8" x14ac:dyDescent="0.3">
      <c r="A4500" t="s">
        <v>205</v>
      </c>
      <c r="B4500" t="s">
        <v>231</v>
      </c>
      <c r="C4500" s="32">
        <v>1606316</v>
      </c>
      <c r="D4500" s="1">
        <v>45505</v>
      </c>
      <c r="E4500" s="32">
        <v>2024</v>
      </c>
      <c r="F4500" s="32">
        <v>8</v>
      </c>
      <c r="G4500" s="32">
        <v>1164241</v>
      </c>
      <c r="H4500" s="32">
        <v>2770557</v>
      </c>
    </row>
    <row r="4501" spans="1:8" x14ac:dyDescent="0.3">
      <c r="A4501" t="s">
        <v>205</v>
      </c>
      <c r="B4501" t="s">
        <v>232</v>
      </c>
      <c r="C4501" s="32">
        <v>1412757</v>
      </c>
      <c r="D4501" s="1">
        <v>45536</v>
      </c>
      <c r="E4501" s="32">
        <v>2024</v>
      </c>
      <c r="F4501" s="32">
        <v>9</v>
      </c>
      <c r="G4501" s="32">
        <v>1044048</v>
      </c>
      <c r="H4501" s="32">
        <v>2456805</v>
      </c>
    </row>
    <row r="4502" spans="1:8" x14ac:dyDescent="0.3">
      <c r="A4502" t="s">
        <v>205</v>
      </c>
      <c r="B4502" t="s">
        <v>233</v>
      </c>
      <c r="C4502" s="32">
        <v>1552361</v>
      </c>
      <c r="D4502" s="1">
        <v>45658</v>
      </c>
      <c r="E4502" s="32">
        <v>2025</v>
      </c>
      <c r="F4502" s="32">
        <v>1</v>
      </c>
      <c r="G4502" s="32">
        <v>1536280</v>
      </c>
      <c r="H4502" s="32">
        <v>3088641</v>
      </c>
    </row>
    <row r="4503" spans="1:8" x14ac:dyDescent="0.3">
      <c r="A4503" t="s">
        <v>205</v>
      </c>
      <c r="B4503" t="s">
        <v>234</v>
      </c>
      <c r="C4503" s="32">
        <v>1449246</v>
      </c>
      <c r="D4503" s="1">
        <v>45931</v>
      </c>
      <c r="E4503" s="32">
        <v>2025</v>
      </c>
      <c r="F4503" s="32">
        <v>10</v>
      </c>
      <c r="G4503" s="32">
        <v>2199959</v>
      </c>
      <c r="H4503" s="32">
        <v>3649205</v>
      </c>
    </row>
    <row r="4504" spans="1:8" x14ac:dyDescent="0.3">
      <c r="A4504" t="s">
        <v>205</v>
      </c>
      <c r="B4504" t="s">
        <v>235</v>
      </c>
      <c r="C4504" s="32">
        <v>1464445</v>
      </c>
      <c r="D4504" s="1">
        <v>45689</v>
      </c>
      <c r="E4504" s="32">
        <v>2025</v>
      </c>
      <c r="F4504" s="32">
        <v>2</v>
      </c>
      <c r="G4504" s="32">
        <v>1938544</v>
      </c>
      <c r="H4504" s="32">
        <v>3402989</v>
      </c>
    </row>
    <row r="4505" spans="1:8" x14ac:dyDescent="0.3">
      <c r="A4505" t="s">
        <v>205</v>
      </c>
      <c r="B4505" t="s">
        <v>236</v>
      </c>
      <c r="C4505" s="32">
        <v>1369478</v>
      </c>
      <c r="D4505" s="1">
        <v>45717</v>
      </c>
      <c r="E4505" s="32">
        <v>2025</v>
      </c>
      <c r="F4505" s="32">
        <v>3</v>
      </c>
      <c r="G4505" s="32">
        <v>1280479</v>
      </c>
      <c r="H4505" s="32">
        <v>2649957</v>
      </c>
    </row>
    <row r="4506" spans="1:8" x14ac:dyDescent="0.3">
      <c r="A4506" t="s">
        <v>205</v>
      </c>
      <c r="B4506" t="s">
        <v>237</v>
      </c>
      <c r="C4506" s="32">
        <v>1375607</v>
      </c>
      <c r="D4506" s="1">
        <v>45748</v>
      </c>
      <c r="E4506" s="32">
        <v>2025</v>
      </c>
      <c r="F4506" s="32">
        <v>4</v>
      </c>
      <c r="G4506" s="32">
        <v>1283500</v>
      </c>
      <c r="H4506" s="32">
        <v>2659107</v>
      </c>
    </row>
    <row r="4507" spans="1:8" x14ac:dyDescent="0.3">
      <c r="A4507" t="s">
        <v>205</v>
      </c>
      <c r="B4507" t="s">
        <v>238</v>
      </c>
      <c r="C4507" s="32">
        <v>1452948</v>
      </c>
      <c r="D4507" s="1">
        <v>45778</v>
      </c>
      <c r="E4507" s="32">
        <v>2025</v>
      </c>
      <c r="F4507" s="32">
        <v>5</v>
      </c>
      <c r="G4507" s="32">
        <v>1369026</v>
      </c>
      <c r="H4507" s="32">
        <v>2821974</v>
      </c>
    </row>
    <row r="4508" spans="1:8" x14ac:dyDescent="0.3">
      <c r="A4508" t="s">
        <v>205</v>
      </c>
      <c r="B4508" t="s">
        <v>239</v>
      </c>
      <c r="C4508" s="32">
        <v>1538147</v>
      </c>
      <c r="D4508" s="1">
        <v>45809</v>
      </c>
      <c r="E4508" s="32">
        <v>2025</v>
      </c>
      <c r="F4508" s="32">
        <v>6</v>
      </c>
      <c r="G4508" s="32">
        <v>1226542</v>
      </c>
      <c r="H4508" s="32">
        <v>2764689</v>
      </c>
    </row>
    <row r="4509" spans="1:8" x14ac:dyDescent="0.3">
      <c r="A4509" t="s">
        <v>205</v>
      </c>
      <c r="B4509" t="s">
        <v>240</v>
      </c>
      <c r="C4509" s="32">
        <v>1414048</v>
      </c>
      <c r="D4509" s="1">
        <v>45839</v>
      </c>
      <c r="E4509" s="32">
        <v>2025</v>
      </c>
      <c r="F4509" s="32">
        <v>7</v>
      </c>
      <c r="G4509" s="32">
        <v>1460842</v>
      </c>
      <c r="H4509" s="32">
        <v>2874890</v>
      </c>
    </row>
    <row r="4510" spans="1:8" x14ac:dyDescent="0.3">
      <c r="A4510" t="s">
        <v>205</v>
      </c>
      <c r="B4510" t="s">
        <v>241</v>
      </c>
      <c r="C4510" s="32">
        <v>1528637</v>
      </c>
      <c r="D4510" s="1">
        <v>45870</v>
      </c>
      <c r="E4510" s="32">
        <v>2025</v>
      </c>
      <c r="F4510" s="32">
        <v>8</v>
      </c>
      <c r="G4510" s="32">
        <v>1368369</v>
      </c>
      <c r="H4510" s="32">
        <v>2897006</v>
      </c>
    </row>
    <row r="4511" spans="1:8" x14ac:dyDescent="0.3">
      <c r="A4511" t="s">
        <v>205</v>
      </c>
      <c r="B4511" t="s">
        <v>242</v>
      </c>
      <c r="C4511" s="32">
        <v>1504917</v>
      </c>
      <c r="D4511" s="1">
        <v>45901</v>
      </c>
      <c r="E4511" s="32">
        <v>2025</v>
      </c>
      <c r="F4511" s="32">
        <v>9</v>
      </c>
      <c r="G4511" s="32">
        <v>1785176</v>
      </c>
      <c r="H4511" s="32">
        <v>3290093</v>
      </c>
    </row>
    <row r="4512" spans="1:8" x14ac:dyDescent="0.3">
      <c r="A4512" t="s">
        <v>206</v>
      </c>
      <c r="B4512" t="s">
        <v>221</v>
      </c>
      <c r="C4512" s="32">
        <v>7020</v>
      </c>
      <c r="D4512" s="1">
        <v>45292</v>
      </c>
      <c r="E4512" s="32">
        <v>2024</v>
      </c>
      <c r="F4512" s="32">
        <v>1</v>
      </c>
      <c r="G4512" s="32">
        <v>17132</v>
      </c>
      <c r="H4512" s="32">
        <v>24152</v>
      </c>
    </row>
    <row r="4513" spans="1:8" x14ac:dyDescent="0.3">
      <c r="A4513" t="s">
        <v>206</v>
      </c>
      <c r="B4513" t="s">
        <v>222</v>
      </c>
      <c r="C4513" s="32">
        <v>16104</v>
      </c>
      <c r="D4513" s="1">
        <v>45566</v>
      </c>
      <c r="E4513" s="32">
        <v>2024</v>
      </c>
      <c r="F4513" s="32">
        <v>10</v>
      </c>
      <c r="G4513" s="32">
        <v>5402</v>
      </c>
      <c r="H4513" s="32">
        <v>21506</v>
      </c>
    </row>
    <row r="4514" spans="1:8" x14ac:dyDescent="0.3">
      <c r="A4514" t="s">
        <v>206</v>
      </c>
      <c r="B4514" t="s">
        <v>223</v>
      </c>
      <c r="C4514" s="32">
        <v>15645</v>
      </c>
      <c r="D4514" s="1">
        <v>45597</v>
      </c>
      <c r="E4514" s="32">
        <v>2024</v>
      </c>
      <c r="F4514" s="32">
        <v>11</v>
      </c>
      <c r="G4514" s="32">
        <v>11202</v>
      </c>
      <c r="H4514" s="32">
        <v>26847</v>
      </c>
    </row>
    <row r="4515" spans="1:8" x14ac:dyDescent="0.3">
      <c r="A4515" t="s">
        <v>206</v>
      </c>
      <c r="B4515" t="s">
        <v>224</v>
      </c>
      <c r="C4515" s="32">
        <v>7828</v>
      </c>
      <c r="D4515" s="1">
        <v>45627</v>
      </c>
      <c r="E4515" s="32">
        <v>2024</v>
      </c>
      <c r="F4515" s="32">
        <v>12</v>
      </c>
      <c r="G4515" s="32">
        <v>10557</v>
      </c>
      <c r="H4515" s="32">
        <v>18385</v>
      </c>
    </row>
    <row r="4516" spans="1:8" x14ac:dyDescent="0.3">
      <c r="A4516" t="s">
        <v>206</v>
      </c>
      <c r="B4516" t="s">
        <v>225</v>
      </c>
      <c r="C4516" s="32">
        <v>6516</v>
      </c>
      <c r="D4516" s="1">
        <v>45323</v>
      </c>
      <c r="E4516" s="32">
        <v>2024</v>
      </c>
      <c r="F4516" s="32">
        <v>2</v>
      </c>
      <c r="G4516" s="32">
        <v>7385</v>
      </c>
      <c r="H4516" s="32">
        <v>13901</v>
      </c>
    </row>
    <row r="4517" spans="1:8" x14ac:dyDescent="0.3">
      <c r="A4517" t="s">
        <v>206</v>
      </c>
      <c r="B4517" t="s">
        <v>226</v>
      </c>
      <c r="C4517" s="32">
        <v>12323</v>
      </c>
      <c r="D4517" s="1">
        <v>45352</v>
      </c>
      <c r="E4517" s="32">
        <v>2024</v>
      </c>
      <c r="F4517" s="32">
        <v>3</v>
      </c>
      <c r="G4517" s="32">
        <v>7613</v>
      </c>
      <c r="H4517" s="32">
        <v>19936</v>
      </c>
    </row>
    <row r="4518" spans="1:8" x14ac:dyDescent="0.3">
      <c r="A4518" t="s">
        <v>206</v>
      </c>
      <c r="B4518" t="s">
        <v>227</v>
      </c>
      <c r="C4518" s="32">
        <v>7098</v>
      </c>
      <c r="D4518" s="1">
        <v>45383</v>
      </c>
      <c r="E4518" s="32">
        <v>2024</v>
      </c>
      <c r="F4518" s="32">
        <v>4</v>
      </c>
      <c r="G4518" s="32">
        <v>6058</v>
      </c>
      <c r="H4518" s="32">
        <v>13156</v>
      </c>
    </row>
    <row r="4519" spans="1:8" x14ac:dyDescent="0.3">
      <c r="A4519" t="s">
        <v>206</v>
      </c>
      <c r="B4519" t="s">
        <v>228</v>
      </c>
      <c r="C4519" s="32">
        <v>14082</v>
      </c>
      <c r="D4519" s="1">
        <v>45413</v>
      </c>
      <c r="E4519" s="32">
        <v>2024</v>
      </c>
      <c r="F4519" s="32">
        <v>5</v>
      </c>
      <c r="G4519" s="32">
        <v>4874</v>
      </c>
      <c r="H4519" s="32">
        <v>18956</v>
      </c>
    </row>
    <row r="4520" spans="1:8" x14ac:dyDescent="0.3">
      <c r="A4520" t="s">
        <v>206</v>
      </c>
      <c r="B4520" t="s">
        <v>229</v>
      </c>
      <c r="C4520" s="32">
        <v>9247</v>
      </c>
      <c r="D4520" s="1">
        <v>45444</v>
      </c>
      <c r="E4520" s="32">
        <v>2024</v>
      </c>
      <c r="F4520" s="32">
        <v>6</v>
      </c>
      <c r="G4520" s="32">
        <v>8461</v>
      </c>
      <c r="H4520" s="32">
        <v>17708</v>
      </c>
    </row>
    <row r="4521" spans="1:8" x14ac:dyDescent="0.3">
      <c r="A4521" t="s">
        <v>206</v>
      </c>
      <c r="B4521" t="s">
        <v>230</v>
      </c>
      <c r="C4521" s="32">
        <v>12737</v>
      </c>
      <c r="D4521" s="1">
        <v>45474</v>
      </c>
      <c r="E4521" s="32">
        <v>2024</v>
      </c>
      <c r="F4521" s="32">
        <v>7</v>
      </c>
      <c r="G4521" s="32">
        <v>5030</v>
      </c>
      <c r="H4521" s="32">
        <v>17767</v>
      </c>
    </row>
    <row r="4522" spans="1:8" x14ac:dyDescent="0.3">
      <c r="A4522" t="s">
        <v>206</v>
      </c>
      <c r="B4522" t="s">
        <v>231</v>
      </c>
      <c r="C4522" s="32">
        <v>13322</v>
      </c>
      <c r="D4522" s="1">
        <v>45505</v>
      </c>
      <c r="E4522" s="32">
        <v>2024</v>
      </c>
      <c r="F4522" s="32">
        <v>8</v>
      </c>
      <c r="G4522" s="32">
        <v>13361</v>
      </c>
      <c r="H4522" s="32">
        <v>26683</v>
      </c>
    </row>
    <row r="4523" spans="1:8" x14ac:dyDescent="0.3">
      <c r="A4523" t="s">
        <v>206</v>
      </c>
      <c r="B4523" t="s">
        <v>232</v>
      </c>
      <c r="C4523" s="32">
        <v>16169</v>
      </c>
      <c r="D4523" s="1">
        <v>45536</v>
      </c>
      <c r="E4523" s="32">
        <v>2024</v>
      </c>
      <c r="F4523" s="32">
        <v>9</v>
      </c>
      <c r="G4523" s="32">
        <v>9218</v>
      </c>
      <c r="H4523" s="32">
        <v>25387</v>
      </c>
    </row>
    <row r="4524" spans="1:8" x14ac:dyDescent="0.3">
      <c r="A4524" t="s">
        <v>206</v>
      </c>
      <c r="B4524" t="s">
        <v>233</v>
      </c>
      <c r="C4524" s="32">
        <v>8430</v>
      </c>
      <c r="D4524" s="1">
        <v>45658</v>
      </c>
      <c r="E4524" s="32">
        <v>2025</v>
      </c>
      <c r="F4524" s="32">
        <v>1</v>
      </c>
      <c r="G4524" s="32">
        <v>5619</v>
      </c>
      <c r="H4524" s="32">
        <v>14049</v>
      </c>
    </row>
    <row r="4525" spans="1:8" x14ac:dyDescent="0.3">
      <c r="A4525" t="s">
        <v>206</v>
      </c>
      <c r="B4525" t="s">
        <v>234</v>
      </c>
      <c r="C4525" s="32">
        <v>17049</v>
      </c>
      <c r="D4525" s="1">
        <v>45931</v>
      </c>
      <c r="E4525" s="32">
        <v>2025</v>
      </c>
      <c r="F4525" s="32">
        <v>10</v>
      </c>
      <c r="G4525" s="32">
        <v>6122</v>
      </c>
      <c r="H4525" s="32">
        <v>23171</v>
      </c>
    </row>
    <row r="4526" spans="1:8" x14ac:dyDescent="0.3">
      <c r="A4526" t="s">
        <v>206</v>
      </c>
      <c r="B4526" t="s">
        <v>235</v>
      </c>
      <c r="C4526" s="32">
        <v>11886</v>
      </c>
      <c r="D4526" s="1">
        <v>45689</v>
      </c>
      <c r="E4526" s="32">
        <v>2025</v>
      </c>
      <c r="F4526" s="32">
        <v>2</v>
      </c>
      <c r="G4526" s="32">
        <v>6679</v>
      </c>
      <c r="H4526" s="32">
        <v>18565</v>
      </c>
    </row>
    <row r="4527" spans="1:8" x14ac:dyDescent="0.3">
      <c r="A4527" t="s">
        <v>206</v>
      </c>
      <c r="B4527" t="s">
        <v>236</v>
      </c>
      <c r="C4527" s="32">
        <v>12244</v>
      </c>
      <c r="D4527" s="1">
        <v>45717</v>
      </c>
      <c r="E4527" s="32">
        <v>2025</v>
      </c>
      <c r="F4527" s="32">
        <v>3</v>
      </c>
      <c r="G4527" s="32">
        <v>12283</v>
      </c>
      <c r="H4527" s="32">
        <v>24527</v>
      </c>
    </row>
    <row r="4528" spans="1:8" x14ac:dyDescent="0.3">
      <c r="A4528" t="s">
        <v>206</v>
      </c>
      <c r="B4528" t="s">
        <v>237</v>
      </c>
      <c r="C4528" s="32">
        <v>24607</v>
      </c>
      <c r="D4528" s="1">
        <v>45748</v>
      </c>
      <c r="E4528" s="32">
        <v>2025</v>
      </c>
      <c r="F4528" s="32">
        <v>4</v>
      </c>
      <c r="G4528" s="32">
        <v>23123</v>
      </c>
      <c r="H4528" s="32">
        <v>47730</v>
      </c>
    </row>
    <row r="4529" spans="1:8" x14ac:dyDescent="0.3">
      <c r="A4529" t="s">
        <v>206</v>
      </c>
      <c r="B4529" t="s">
        <v>238</v>
      </c>
      <c r="C4529" s="32">
        <v>18016</v>
      </c>
      <c r="D4529" s="1">
        <v>45778</v>
      </c>
      <c r="E4529" s="32">
        <v>2025</v>
      </c>
      <c r="F4529" s="32">
        <v>5</v>
      </c>
      <c r="G4529" s="32">
        <v>8008</v>
      </c>
      <c r="H4529" s="32">
        <v>26024</v>
      </c>
    </row>
    <row r="4530" spans="1:8" x14ac:dyDescent="0.3">
      <c r="A4530" t="s">
        <v>206</v>
      </c>
      <c r="B4530" t="s">
        <v>239</v>
      </c>
      <c r="C4530" s="32">
        <v>22825</v>
      </c>
      <c r="D4530" s="1">
        <v>45809</v>
      </c>
      <c r="E4530" s="32">
        <v>2025</v>
      </c>
      <c r="F4530" s="32">
        <v>6</v>
      </c>
      <c r="G4530" s="32">
        <v>7188</v>
      </c>
      <c r="H4530" s="32">
        <v>30013</v>
      </c>
    </row>
    <row r="4531" spans="1:8" x14ac:dyDescent="0.3">
      <c r="A4531" t="s">
        <v>206</v>
      </c>
      <c r="B4531" t="s">
        <v>240</v>
      </c>
      <c r="C4531" s="32">
        <v>28131</v>
      </c>
      <c r="D4531" s="1">
        <v>45839</v>
      </c>
      <c r="E4531" s="32">
        <v>2025</v>
      </c>
      <c r="F4531" s="32">
        <v>7</v>
      </c>
      <c r="G4531" s="32">
        <v>9221</v>
      </c>
      <c r="H4531" s="32">
        <v>37352</v>
      </c>
    </row>
    <row r="4532" spans="1:8" x14ac:dyDescent="0.3">
      <c r="A4532" t="s">
        <v>206</v>
      </c>
      <c r="B4532" t="s">
        <v>241</v>
      </c>
      <c r="C4532" s="32">
        <v>14640</v>
      </c>
      <c r="D4532" s="1">
        <v>45870</v>
      </c>
      <c r="E4532" s="32">
        <v>2025</v>
      </c>
      <c r="F4532" s="32">
        <v>8</v>
      </c>
      <c r="G4532" s="32">
        <v>12329</v>
      </c>
      <c r="H4532" s="32">
        <v>26969</v>
      </c>
    </row>
    <row r="4533" spans="1:8" x14ac:dyDescent="0.3">
      <c r="A4533" t="s">
        <v>206</v>
      </c>
      <c r="B4533" t="s">
        <v>242</v>
      </c>
      <c r="C4533" s="32">
        <v>14636</v>
      </c>
      <c r="D4533" s="1">
        <v>45901</v>
      </c>
      <c r="E4533" s="32">
        <v>2025</v>
      </c>
      <c r="F4533" s="32">
        <v>9</v>
      </c>
      <c r="G4533" s="32">
        <v>12170</v>
      </c>
      <c r="H4533" s="32">
        <v>26806</v>
      </c>
    </row>
    <row r="4534" spans="1:8" x14ac:dyDescent="0.3">
      <c r="A4534" t="s">
        <v>207</v>
      </c>
      <c r="B4534" t="s">
        <v>221</v>
      </c>
      <c r="C4534" s="32">
        <v>137960</v>
      </c>
      <c r="D4534" s="1">
        <v>45292</v>
      </c>
      <c r="E4534" s="32">
        <v>2024</v>
      </c>
      <c r="F4534" s="32">
        <v>1</v>
      </c>
      <c r="G4534" s="32">
        <v>120519</v>
      </c>
      <c r="H4534" s="32">
        <v>258479</v>
      </c>
    </row>
    <row r="4535" spans="1:8" x14ac:dyDescent="0.3">
      <c r="A4535" t="s">
        <v>207</v>
      </c>
      <c r="B4535" t="s">
        <v>222</v>
      </c>
      <c r="C4535" s="32">
        <v>108164</v>
      </c>
      <c r="D4535" s="1">
        <v>45566</v>
      </c>
      <c r="E4535" s="32">
        <v>2024</v>
      </c>
      <c r="F4535" s="32">
        <v>10</v>
      </c>
      <c r="G4535" s="32">
        <v>239053</v>
      </c>
      <c r="H4535" s="32">
        <v>347217</v>
      </c>
    </row>
    <row r="4536" spans="1:8" x14ac:dyDescent="0.3">
      <c r="A4536" t="s">
        <v>207</v>
      </c>
      <c r="B4536" t="s">
        <v>223</v>
      </c>
      <c r="C4536" s="32">
        <v>103348</v>
      </c>
      <c r="D4536" s="1">
        <v>45597</v>
      </c>
      <c r="E4536" s="32">
        <v>2024</v>
      </c>
      <c r="F4536" s="32">
        <v>11</v>
      </c>
      <c r="G4536" s="32">
        <v>273005</v>
      </c>
      <c r="H4536" s="32">
        <v>376353</v>
      </c>
    </row>
    <row r="4537" spans="1:8" x14ac:dyDescent="0.3">
      <c r="A4537" t="s">
        <v>207</v>
      </c>
      <c r="B4537" t="s">
        <v>224</v>
      </c>
      <c r="C4537" s="32">
        <v>105353</v>
      </c>
      <c r="D4537" s="1">
        <v>45627</v>
      </c>
      <c r="E4537" s="32">
        <v>2024</v>
      </c>
      <c r="F4537" s="32">
        <v>12</v>
      </c>
      <c r="G4537" s="32">
        <v>149431</v>
      </c>
      <c r="H4537" s="32">
        <v>254784</v>
      </c>
    </row>
    <row r="4538" spans="1:8" x14ac:dyDescent="0.3">
      <c r="A4538" t="s">
        <v>207</v>
      </c>
      <c r="B4538" t="s">
        <v>225</v>
      </c>
      <c r="C4538" s="32">
        <v>68718</v>
      </c>
      <c r="D4538" s="1">
        <v>45323</v>
      </c>
      <c r="E4538" s="32">
        <v>2024</v>
      </c>
      <c r="F4538" s="32">
        <v>2</v>
      </c>
      <c r="G4538" s="32">
        <v>105641</v>
      </c>
      <c r="H4538" s="32">
        <v>174359</v>
      </c>
    </row>
    <row r="4539" spans="1:8" x14ac:dyDescent="0.3">
      <c r="A4539" t="s">
        <v>207</v>
      </c>
      <c r="B4539" t="s">
        <v>226</v>
      </c>
      <c r="C4539" s="32">
        <v>112107</v>
      </c>
      <c r="D4539" s="1">
        <v>45352</v>
      </c>
      <c r="E4539" s="32">
        <v>2024</v>
      </c>
      <c r="F4539" s="32">
        <v>3</v>
      </c>
      <c r="G4539" s="32">
        <v>106096</v>
      </c>
      <c r="H4539" s="32">
        <v>218203</v>
      </c>
    </row>
    <row r="4540" spans="1:8" x14ac:dyDescent="0.3">
      <c r="A4540" t="s">
        <v>207</v>
      </c>
      <c r="B4540" t="s">
        <v>227</v>
      </c>
      <c r="C4540" s="32">
        <v>91943</v>
      </c>
      <c r="D4540" s="1">
        <v>45383</v>
      </c>
      <c r="E4540" s="32">
        <v>2024</v>
      </c>
      <c r="F4540" s="32">
        <v>4</v>
      </c>
      <c r="G4540" s="32">
        <v>99731</v>
      </c>
      <c r="H4540" s="32">
        <v>191674</v>
      </c>
    </row>
    <row r="4541" spans="1:8" x14ac:dyDescent="0.3">
      <c r="A4541" t="s">
        <v>207</v>
      </c>
      <c r="B4541" t="s">
        <v>228</v>
      </c>
      <c r="C4541" s="32">
        <v>112428</v>
      </c>
      <c r="D4541" s="1">
        <v>45413</v>
      </c>
      <c r="E4541" s="32">
        <v>2024</v>
      </c>
      <c r="F4541" s="32">
        <v>5</v>
      </c>
      <c r="G4541" s="32">
        <v>107339</v>
      </c>
      <c r="H4541" s="32">
        <v>219767</v>
      </c>
    </row>
    <row r="4542" spans="1:8" x14ac:dyDescent="0.3">
      <c r="A4542" t="s">
        <v>207</v>
      </c>
      <c r="B4542" t="s">
        <v>229</v>
      </c>
      <c r="C4542" s="32">
        <v>102837</v>
      </c>
      <c r="D4542" s="1">
        <v>45444</v>
      </c>
      <c r="E4542" s="32">
        <v>2024</v>
      </c>
      <c r="F4542" s="32">
        <v>6</v>
      </c>
      <c r="G4542" s="32">
        <v>108341</v>
      </c>
      <c r="H4542" s="32">
        <v>211178</v>
      </c>
    </row>
    <row r="4543" spans="1:8" x14ac:dyDescent="0.3">
      <c r="A4543" t="s">
        <v>207</v>
      </c>
      <c r="B4543" t="s">
        <v>230</v>
      </c>
      <c r="C4543" s="32">
        <v>91352</v>
      </c>
      <c r="D4543" s="1">
        <v>45474</v>
      </c>
      <c r="E4543" s="32">
        <v>2024</v>
      </c>
      <c r="F4543" s="32">
        <v>7</v>
      </c>
      <c r="G4543" s="32">
        <v>118680</v>
      </c>
      <c r="H4543" s="32">
        <v>210032</v>
      </c>
    </row>
    <row r="4544" spans="1:8" x14ac:dyDescent="0.3">
      <c r="A4544" t="s">
        <v>207</v>
      </c>
      <c r="B4544" t="s">
        <v>231</v>
      </c>
      <c r="C4544" s="32">
        <v>69395</v>
      </c>
      <c r="D4544" s="1">
        <v>45505</v>
      </c>
      <c r="E4544" s="32">
        <v>2024</v>
      </c>
      <c r="F4544" s="32">
        <v>8</v>
      </c>
      <c r="G4544" s="32">
        <v>130307</v>
      </c>
      <c r="H4544" s="32">
        <v>199702</v>
      </c>
    </row>
    <row r="4545" spans="1:8" x14ac:dyDescent="0.3">
      <c r="A4545" t="s">
        <v>207</v>
      </c>
      <c r="B4545" t="s">
        <v>232</v>
      </c>
      <c r="C4545" s="32">
        <v>126788</v>
      </c>
      <c r="D4545" s="1">
        <v>45536</v>
      </c>
      <c r="E4545" s="32">
        <v>2024</v>
      </c>
      <c r="F4545" s="32">
        <v>9</v>
      </c>
      <c r="G4545" s="32">
        <v>125367</v>
      </c>
      <c r="H4545" s="32">
        <v>252155</v>
      </c>
    </row>
    <row r="4546" spans="1:8" x14ac:dyDescent="0.3">
      <c r="A4546" t="s">
        <v>207</v>
      </c>
      <c r="B4546" t="s">
        <v>233</v>
      </c>
      <c r="C4546" s="32">
        <v>168863</v>
      </c>
      <c r="D4546" s="1">
        <v>45658</v>
      </c>
      <c r="E4546" s="32">
        <v>2025</v>
      </c>
      <c r="F4546" s="32">
        <v>1</v>
      </c>
      <c r="G4546" s="32">
        <v>166785</v>
      </c>
      <c r="H4546" s="32">
        <v>335648</v>
      </c>
    </row>
    <row r="4547" spans="1:8" x14ac:dyDescent="0.3">
      <c r="A4547" t="s">
        <v>207</v>
      </c>
      <c r="B4547" t="s">
        <v>234</v>
      </c>
      <c r="C4547" s="32">
        <v>127089</v>
      </c>
      <c r="D4547" s="1">
        <v>45931</v>
      </c>
      <c r="E4547" s="32">
        <v>2025</v>
      </c>
      <c r="F4547" s="32">
        <v>10</v>
      </c>
      <c r="G4547" s="32">
        <v>172725</v>
      </c>
      <c r="H4547" s="32">
        <v>299814</v>
      </c>
    </row>
    <row r="4548" spans="1:8" x14ac:dyDescent="0.3">
      <c r="A4548" t="s">
        <v>207</v>
      </c>
      <c r="B4548" t="s">
        <v>235</v>
      </c>
      <c r="C4548" s="32">
        <v>105537</v>
      </c>
      <c r="D4548" s="1">
        <v>45689</v>
      </c>
      <c r="E4548" s="32">
        <v>2025</v>
      </c>
      <c r="F4548" s="32">
        <v>2</v>
      </c>
      <c r="G4548" s="32">
        <v>186237</v>
      </c>
      <c r="H4548" s="32">
        <v>291774</v>
      </c>
    </row>
    <row r="4549" spans="1:8" x14ac:dyDescent="0.3">
      <c r="A4549" t="s">
        <v>207</v>
      </c>
      <c r="B4549" t="s">
        <v>236</v>
      </c>
      <c r="C4549" s="32">
        <v>113176</v>
      </c>
      <c r="D4549" s="1">
        <v>45717</v>
      </c>
      <c r="E4549" s="32">
        <v>2025</v>
      </c>
      <c r="F4549" s="32">
        <v>3</v>
      </c>
      <c r="G4549" s="32">
        <v>241604</v>
      </c>
      <c r="H4549" s="32">
        <v>354780</v>
      </c>
    </row>
    <row r="4550" spans="1:8" x14ac:dyDescent="0.3">
      <c r="A4550" t="s">
        <v>207</v>
      </c>
      <c r="B4550" t="s">
        <v>237</v>
      </c>
      <c r="C4550" s="32">
        <v>163657</v>
      </c>
      <c r="D4550" s="1">
        <v>45748</v>
      </c>
      <c r="E4550" s="32">
        <v>2025</v>
      </c>
      <c r="F4550" s="32">
        <v>4</v>
      </c>
      <c r="G4550" s="32">
        <v>171400</v>
      </c>
      <c r="H4550" s="32">
        <v>335057</v>
      </c>
    </row>
    <row r="4551" spans="1:8" x14ac:dyDescent="0.3">
      <c r="A4551" t="s">
        <v>207</v>
      </c>
      <c r="B4551" t="s">
        <v>238</v>
      </c>
      <c r="C4551" s="32">
        <v>155827</v>
      </c>
      <c r="D4551" s="1">
        <v>45778</v>
      </c>
      <c r="E4551" s="32">
        <v>2025</v>
      </c>
      <c r="F4551" s="32">
        <v>5</v>
      </c>
      <c r="G4551" s="32">
        <v>196890</v>
      </c>
      <c r="H4551" s="32">
        <v>352717</v>
      </c>
    </row>
    <row r="4552" spans="1:8" x14ac:dyDescent="0.3">
      <c r="A4552" t="s">
        <v>207</v>
      </c>
      <c r="B4552" t="s">
        <v>239</v>
      </c>
      <c r="C4552" s="32">
        <v>92536</v>
      </c>
      <c r="D4552" s="1">
        <v>45809</v>
      </c>
      <c r="E4552" s="32">
        <v>2025</v>
      </c>
      <c r="F4552" s="32">
        <v>6</v>
      </c>
      <c r="G4552" s="32">
        <v>201281</v>
      </c>
      <c r="H4552" s="32">
        <v>293817</v>
      </c>
    </row>
    <row r="4553" spans="1:8" x14ac:dyDescent="0.3">
      <c r="A4553" t="s">
        <v>207</v>
      </c>
      <c r="B4553" t="s">
        <v>240</v>
      </c>
      <c r="C4553" s="32">
        <v>166172</v>
      </c>
      <c r="D4553" s="1">
        <v>45839</v>
      </c>
      <c r="E4553" s="32">
        <v>2025</v>
      </c>
      <c r="F4553" s="32">
        <v>7</v>
      </c>
      <c r="G4553" s="32">
        <v>153224</v>
      </c>
      <c r="H4553" s="32">
        <v>319396</v>
      </c>
    </row>
    <row r="4554" spans="1:8" x14ac:dyDescent="0.3">
      <c r="A4554" t="s">
        <v>207</v>
      </c>
      <c r="B4554" t="s">
        <v>241</v>
      </c>
      <c r="C4554" s="32">
        <v>116902</v>
      </c>
      <c r="D4554" s="1">
        <v>45870</v>
      </c>
      <c r="E4554" s="32">
        <v>2025</v>
      </c>
      <c r="F4554" s="32">
        <v>8</v>
      </c>
      <c r="G4554" s="32">
        <v>292419</v>
      </c>
      <c r="H4554" s="32">
        <v>409321</v>
      </c>
    </row>
    <row r="4555" spans="1:8" x14ac:dyDescent="0.3">
      <c r="A4555" t="s">
        <v>207</v>
      </c>
      <c r="B4555" t="s">
        <v>242</v>
      </c>
      <c r="C4555" s="32">
        <v>127522</v>
      </c>
      <c r="D4555" s="1">
        <v>45901</v>
      </c>
      <c r="E4555" s="32">
        <v>2025</v>
      </c>
      <c r="F4555" s="32">
        <v>9</v>
      </c>
      <c r="G4555" s="32">
        <v>189527</v>
      </c>
      <c r="H4555" s="32">
        <v>317049</v>
      </c>
    </row>
    <row r="4556" spans="1:8" x14ac:dyDescent="0.3">
      <c r="A4556" t="s">
        <v>208</v>
      </c>
      <c r="B4556" t="s">
        <v>221</v>
      </c>
      <c r="C4556" s="32">
        <v>492473</v>
      </c>
      <c r="D4556" s="1">
        <v>45292</v>
      </c>
      <c r="E4556" s="32">
        <v>2024</v>
      </c>
      <c r="F4556" s="32">
        <v>1</v>
      </c>
      <c r="G4556" s="32">
        <v>1910193</v>
      </c>
      <c r="H4556" s="32">
        <v>2402666</v>
      </c>
    </row>
    <row r="4557" spans="1:8" x14ac:dyDescent="0.3">
      <c r="A4557" t="s">
        <v>208</v>
      </c>
      <c r="B4557" t="s">
        <v>222</v>
      </c>
      <c r="C4557" s="32">
        <v>1018848</v>
      </c>
      <c r="D4557" s="1">
        <v>45566</v>
      </c>
      <c r="E4557" s="32">
        <v>2024</v>
      </c>
      <c r="F4557" s="32">
        <v>10</v>
      </c>
      <c r="G4557" s="32">
        <v>2352436</v>
      </c>
      <c r="H4557" s="32">
        <v>3371284</v>
      </c>
    </row>
    <row r="4558" spans="1:8" x14ac:dyDescent="0.3">
      <c r="A4558" t="s">
        <v>208</v>
      </c>
      <c r="B4558" t="s">
        <v>223</v>
      </c>
      <c r="C4558" s="32">
        <v>743546</v>
      </c>
      <c r="D4558" s="1">
        <v>45597</v>
      </c>
      <c r="E4558" s="32">
        <v>2024</v>
      </c>
      <c r="F4558" s="32">
        <v>11</v>
      </c>
      <c r="G4558" s="32">
        <v>2342072</v>
      </c>
      <c r="H4558" s="32">
        <v>3085618</v>
      </c>
    </row>
    <row r="4559" spans="1:8" x14ac:dyDescent="0.3">
      <c r="A4559" t="s">
        <v>208</v>
      </c>
      <c r="B4559" t="s">
        <v>224</v>
      </c>
      <c r="C4559" s="32">
        <v>685365</v>
      </c>
      <c r="D4559" s="1">
        <v>45627</v>
      </c>
      <c r="E4559" s="32">
        <v>2024</v>
      </c>
      <c r="F4559" s="32">
        <v>12</v>
      </c>
      <c r="G4559" s="32">
        <v>2363636</v>
      </c>
      <c r="H4559" s="32">
        <v>3049001</v>
      </c>
    </row>
    <row r="4560" spans="1:8" x14ac:dyDescent="0.3">
      <c r="A4560" t="s">
        <v>208</v>
      </c>
      <c r="B4560" t="s">
        <v>225</v>
      </c>
      <c r="C4560" s="32">
        <v>434151</v>
      </c>
      <c r="D4560" s="1">
        <v>45323</v>
      </c>
      <c r="E4560" s="32">
        <v>2024</v>
      </c>
      <c r="F4560" s="32">
        <v>2</v>
      </c>
      <c r="G4560" s="32">
        <v>2687462</v>
      </c>
      <c r="H4560" s="32">
        <v>3121613</v>
      </c>
    </row>
    <row r="4561" spans="1:8" x14ac:dyDescent="0.3">
      <c r="A4561" t="s">
        <v>208</v>
      </c>
      <c r="B4561" t="s">
        <v>226</v>
      </c>
      <c r="C4561" s="32">
        <v>563822</v>
      </c>
      <c r="D4561" s="1">
        <v>45352</v>
      </c>
      <c r="E4561" s="32">
        <v>2024</v>
      </c>
      <c r="F4561" s="32">
        <v>3</v>
      </c>
      <c r="G4561" s="32">
        <v>2103595</v>
      </c>
      <c r="H4561" s="32">
        <v>2667417</v>
      </c>
    </row>
    <row r="4562" spans="1:8" x14ac:dyDescent="0.3">
      <c r="A4562" t="s">
        <v>208</v>
      </c>
      <c r="B4562" t="s">
        <v>227</v>
      </c>
      <c r="C4562" s="32">
        <v>603545</v>
      </c>
      <c r="D4562" s="1">
        <v>45383</v>
      </c>
      <c r="E4562" s="32">
        <v>2024</v>
      </c>
      <c r="F4562" s="32">
        <v>4</v>
      </c>
      <c r="G4562" s="32">
        <v>2244461</v>
      </c>
      <c r="H4562" s="32">
        <v>2848006</v>
      </c>
    </row>
    <row r="4563" spans="1:8" x14ac:dyDescent="0.3">
      <c r="A4563" t="s">
        <v>208</v>
      </c>
      <c r="B4563" t="s">
        <v>228</v>
      </c>
      <c r="C4563" s="32">
        <v>621216</v>
      </c>
      <c r="D4563" s="1">
        <v>45413</v>
      </c>
      <c r="E4563" s="32">
        <v>2024</v>
      </c>
      <c r="F4563" s="32">
        <v>5</v>
      </c>
      <c r="G4563" s="32">
        <v>2184784</v>
      </c>
      <c r="H4563" s="32">
        <v>2806000</v>
      </c>
    </row>
    <row r="4564" spans="1:8" x14ac:dyDescent="0.3">
      <c r="A4564" t="s">
        <v>208</v>
      </c>
      <c r="B4564" t="s">
        <v>229</v>
      </c>
      <c r="C4564" s="32">
        <v>703515</v>
      </c>
      <c r="D4564" s="1">
        <v>45444</v>
      </c>
      <c r="E4564" s="32">
        <v>2024</v>
      </c>
      <c r="F4564" s="32">
        <v>6</v>
      </c>
      <c r="G4564" s="32">
        <v>2172816</v>
      </c>
      <c r="H4564" s="32">
        <v>2876331</v>
      </c>
    </row>
    <row r="4565" spans="1:8" x14ac:dyDescent="0.3">
      <c r="A4565" t="s">
        <v>208</v>
      </c>
      <c r="B4565" t="s">
        <v>230</v>
      </c>
      <c r="C4565" s="32">
        <v>651055</v>
      </c>
      <c r="D4565" s="1">
        <v>45474</v>
      </c>
      <c r="E4565" s="32">
        <v>2024</v>
      </c>
      <c r="F4565" s="32">
        <v>7</v>
      </c>
      <c r="G4565" s="32">
        <v>2079561</v>
      </c>
      <c r="H4565" s="32">
        <v>2730616</v>
      </c>
    </row>
    <row r="4566" spans="1:8" x14ac:dyDescent="0.3">
      <c r="A4566" t="s">
        <v>208</v>
      </c>
      <c r="B4566" t="s">
        <v>231</v>
      </c>
      <c r="C4566" s="32">
        <v>607062</v>
      </c>
      <c r="D4566" s="1">
        <v>45505</v>
      </c>
      <c r="E4566" s="32">
        <v>2024</v>
      </c>
      <c r="F4566" s="32">
        <v>8</v>
      </c>
      <c r="G4566" s="32">
        <v>2421865</v>
      </c>
      <c r="H4566" s="32">
        <v>3028927</v>
      </c>
    </row>
    <row r="4567" spans="1:8" x14ac:dyDescent="0.3">
      <c r="A4567" t="s">
        <v>208</v>
      </c>
      <c r="B4567" t="s">
        <v>232</v>
      </c>
      <c r="C4567" s="32">
        <v>675705</v>
      </c>
      <c r="D4567" s="1">
        <v>45536</v>
      </c>
      <c r="E4567" s="32">
        <v>2024</v>
      </c>
      <c r="F4567" s="32">
        <v>9</v>
      </c>
      <c r="G4567" s="32">
        <v>2106429</v>
      </c>
      <c r="H4567" s="32">
        <v>2782134</v>
      </c>
    </row>
    <row r="4568" spans="1:8" x14ac:dyDescent="0.3">
      <c r="A4568" t="s">
        <v>208</v>
      </c>
      <c r="B4568" t="s">
        <v>233</v>
      </c>
      <c r="C4568" s="32">
        <v>684267</v>
      </c>
      <c r="D4568" s="1">
        <v>45658</v>
      </c>
      <c r="E4568" s="32">
        <v>2025</v>
      </c>
      <c r="F4568" s="32">
        <v>1</v>
      </c>
      <c r="G4568" s="32">
        <v>2396270</v>
      </c>
      <c r="H4568" s="32">
        <v>3080537</v>
      </c>
    </row>
    <row r="4569" spans="1:8" x14ac:dyDescent="0.3">
      <c r="A4569" t="s">
        <v>208</v>
      </c>
      <c r="B4569" t="s">
        <v>234</v>
      </c>
      <c r="C4569" s="32">
        <v>766013</v>
      </c>
      <c r="D4569" s="1">
        <v>45931</v>
      </c>
      <c r="E4569" s="32">
        <v>2025</v>
      </c>
      <c r="F4569" s="32">
        <v>10</v>
      </c>
      <c r="G4569" s="32">
        <v>3075036</v>
      </c>
      <c r="H4569" s="32">
        <v>3841049</v>
      </c>
    </row>
    <row r="4570" spans="1:8" x14ac:dyDescent="0.3">
      <c r="A4570" t="s">
        <v>208</v>
      </c>
      <c r="B4570" t="s">
        <v>235</v>
      </c>
      <c r="C4570" s="32">
        <v>467339</v>
      </c>
      <c r="D4570" s="1">
        <v>45689</v>
      </c>
      <c r="E4570" s="32">
        <v>2025</v>
      </c>
      <c r="F4570" s="32">
        <v>2</v>
      </c>
      <c r="G4570" s="32">
        <v>1975810</v>
      </c>
      <c r="H4570" s="32">
        <v>2443149</v>
      </c>
    </row>
    <row r="4571" spans="1:8" x14ac:dyDescent="0.3">
      <c r="A4571" t="s">
        <v>208</v>
      </c>
      <c r="B4571" t="s">
        <v>236</v>
      </c>
      <c r="C4571" s="32">
        <v>914599</v>
      </c>
      <c r="D4571" s="1">
        <v>45717</v>
      </c>
      <c r="E4571" s="32">
        <v>2025</v>
      </c>
      <c r="F4571" s="32">
        <v>3</v>
      </c>
      <c r="G4571" s="32">
        <v>2462486</v>
      </c>
      <c r="H4571" s="32">
        <v>3377085</v>
      </c>
    </row>
    <row r="4572" spans="1:8" x14ac:dyDescent="0.3">
      <c r="A4572" t="s">
        <v>208</v>
      </c>
      <c r="B4572" t="s">
        <v>237</v>
      </c>
      <c r="C4572" s="32">
        <v>687366</v>
      </c>
      <c r="D4572" s="1">
        <v>45748</v>
      </c>
      <c r="E4572" s="32">
        <v>2025</v>
      </c>
      <c r="F4572" s="32">
        <v>4</v>
      </c>
      <c r="G4572" s="32">
        <v>2455648</v>
      </c>
      <c r="H4572" s="32">
        <v>3143014</v>
      </c>
    </row>
    <row r="4573" spans="1:8" x14ac:dyDescent="0.3">
      <c r="A4573" t="s">
        <v>208</v>
      </c>
      <c r="B4573" t="s">
        <v>238</v>
      </c>
      <c r="C4573" s="32">
        <v>669967</v>
      </c>
      <c r="D4573" s="1">
        <v>45778</v>
      </c>
      <c r="E4573" s="32">
        <v>2025</v>
      </c>
      <c r="F4573" s="32">
        <v>5</v>
      </c>
      <c r="G4573" s="32">
        <v>2587441</v>
      </c>
      <c r="H4573" s="32">
        <v>3257408</v>
      </c>
    </row>
    <row r="4574" spans="1:8" x14ac:dyDescent="0.3">
      <c r="A4574" t="s">
        <v>208</v>
      </c>
      <c r="B4574" t="s">
        <v>239</v>
      </c>
      <c r="C4574" s="32">
        <v>572465</v>
      </c>
      <c r="D4574" s="1">
        <v>45809</v>
      </c>
      <c r="E4574" s="32">
        <v>2025</v>
      </c>
      <c r="F4574" s="32">
        <v>6</v>
      </c>
      <c r="G4574" s="32">
        <v>2500890</v>
      </c>
      <c r="H4574" s="32">
        <v>3073355</v>
      </c>
    </row>
    <row r="4575" spans="1:8" x14ac:dyDescent="0.3">
      <c r="A4575" t="s">
        <v>208</v>
      </c>
      <c r="B4575" t="s">
        <v>240</v>
      </c>
      <c r="C4575" s="32">
        <v>551019</v>
      </c>
      <c r="D4575" s="1">
        <v>45839</v>
      </c>
      <c r="E4575" s="32">
        <v>2025</v>
      </c>
      <c r="F4575" s="32">
        <v>7</v>
      </c>
      <c r="G4575" s="32">
        <v>2722795</v>
      </c>
      <c r="H4575" s="32">
        <v>3273814</v>
      </c>
    </row>
    <row r="4576" spans="1:8" x14ac:dyDescent="0.3">
      <c r="A4576" t="s">
        <v>208</v>
      </c>
      <c r="B4576" t="s">
        <v>241</v>
      </c>
      <c r="C4576" s="32">
        <v>578275</v>
      </c>
      <c r="D4576" s="1">
        <v>45870</v>
      </c>
      <c r="E4576" s="32">
        <v>2025</v>
      </c>
      <c r="F4576" s="32">
        <v>8</v>
      </c>
      <c r="G4576" s="32">
        <v>2655762</v>
      </c>
      <c r="H4576" s="32">
        <v>3234037</v>
      </c>
    </row>
    <row r="4577" spans="1:8" x14ac:dyDescent="0.3">
      <c r="A4577" t="s">
        <v>208</v>
      </c>
      <c r="B4577" t="s">
        <v>242</v>
      </c>
      <c r="C4577" s="32">
        <v>774930</v>
      </c>
      <c r="D4577" s="1">
        <v>45901</v>
      </c>
      <c r="E4577" s="32">
        <v>2025</v>
      </c>
      <c r="F4577" s="32">
        <v>9</v>
      </c>
      <c r="G4577" s="32">
        <v>2621695</v>
      </c>
      <c r="H4577" s="32">
        <v>3396625</v>
      </c>
    </row>
    <row r="4578" spans="1:8" x14ac:dyDescent="0.3">
      <c r="A4578" t="s">
        <v>209</v>
      </c>
      <c r="B4578" t="s">
        <v>221</v>
      </c>
      <c r="C4578" s="32">
        <v>5250278</v>
      </c>
      <c r="D4578" s="1">
        <v>45292</v>
      </c>
      <c r="E4578" s="32">
        <v>2024</v>
      </c>
      <c r="F4578" s="32">
        <v>1</v>
      </c>
      <c r="G4578" s="32">
        <v>6627737</v>
      </c>
      <c r="H4578" s="32">
        <v>11878015</v>
      </c>
    </row>
    <row r="4579" spans="1:8" x14ac:dyDescent="0.3">
      <c r="A4579" t="s">
        <v>209</v>
      </c>
      <c r="B4579" t="s">
        <v>222</v>
      </c>
      <c r="C4579" s="32">
        <v>6066485</v>
      </c>
      <c r="D4579" s="1">
        <v>45566</v>
      </c>
      <c r="E4579" s="32">
        <v>2024</v>
      </c>
      <c r="F4579" s="32">
        <v>10</v>
      </c>
      <c r="G4579" s="32">
        <v>7651861</v>
      </c>
      <c r="H4579" s="32">
        <v>13718346</v>
      </c>
    </row>
    <row r="4580" spans="1:8" x14ac:dyDescent="0.3">
      <c r="A4580" t="s">
        <v>209</v>
      </c>
      <c r="B4580" t="s">
        <v>223</v>
      </c>
      <c r="C4580" s="32">
        <v>6111568</v>
      </c>
      <c r="D4580" s="1">
        <v>45597</v>
      </c>
      <c r="E4580" s="32">
        <v>2024</v>
      </c>
      <c r="F4580" s="32">
        <v>11</v>
      </c>
      <c r="G4580" s="32">
        <v>6370592</v>
      </c>
      <c r="H4580" s="32">
        <v>12482160</v>
      </c>
    </row>
    <row r="4581" spans="1:8" x14ac:dyDescent="0.3">
      <c r="A4581" t="s">
        <v>209</v>
      </c>
      <c r="B4581" t="s">
        <v>224</v>
      </c>
      <c r="C4581" s="32">
        <v>6044818</v>
      </c>
      <c r="D4581" s="1">
        <v>45627</v>
      </c>
      <c r="E4581" s="32">
        <v>2024</v>
      </c>
      <c r="F4581" s="32">
        <v>12</v>
      </c>
      <c r="G4581" s="32">
        <v>7513248</v>
      </c>
      <c r="H4581" s="32">
        <v>13558066</v>
      </c>
    </row>
    <row r="4582" spans="1:8" x14ac:dyDescent="0.3">
      <c r="A4582" t="s">
        <v>209</v>
      </c>
      <c r="B4582" t="s">
        <v>225</v>
      </c>
      <c r="C4582" s="32">
        <v>5318274</v>
      </c>
      <c r="D4582" s="1">
        <v>45323</v>
      </c>
      <c r="E4582" s="32">
        <v>2024</v>
      </c>
      <c r="F4582" s="32">
        <v>2</v>
      </c>
      <c r="G4582" s="32">
        <v>6441427</v>
      </c>
      <c r="H4582" s="32">
        <v>11759701</v>
      </c>
    </row>
    <row r="4583" spans="1:8" x14ac:dyDescent="0.3">
      <c r="A4583" t="s">
        <v>209</v>
      </c>
      <c r="B4583" t="s">
        <v>226</v>
      </c>
      <c r="C4583" s="32">
        <v>5862732</v>
      </c>
      <c r="D4583" s="1">
        <v>45352</v>
      </c>
      <c r="E4583" s="32">
        <v>2024</v>
      </c>
      <c r="F4583" s="32">
        <v>3</v>
      </c>
      <c r="G4583" s="32">
        <v>6756000</v>
      </c>
      <c r="H4583" s="32">
        <v>12618732</v>
      </c>
    </row>
    <row r="4584" spans="1:8" x14ac:dyDescent="0.3">
      <c r="A4584" t="s">
        <v>209</v>
      </c>
      <c r="B4584" t="s">
        <v>227</v>
      </c>
      <c r="C4584" s="32">
        <v>5781347</v>
      </c>
      <c r="D4584" s="1">
        <v>45383</v>
      </c>
      <c r="E4584" s="32">
        <v>2024</v>
      </c>
      <c r="F4584" s="32">
        <v>4</v>
      </c>
      <c r="G4584" s="32">
        <v>6904881</v>
      </c>
      <c r="H4584" s="32">
        <v>12686228</v>
      </c>
    </row>
    <row r="4585" spans="1:8" x14ac:dyDescent="0.3">
      <c r="A4585" t="s">
        <v>209</v>
      </c>
      <c r="B4585" t="s">
        <v>228</v>
      </c>
      <c r="C4585" s="32">
        <v>5696101</v>
      </c>
      <c r="D4585" s="1">
        <v>45413</v>
      </c>
      <c r="E4585" s="32">
        <v>2024</v>
      </c>
      <c r="F4585" s="32">
        <v>5</v>
      </c>
      <c r="G4585" s="32">
        <v>5500244</v>
      </c>
      <c r="H4585" s="32">
        <v>11196345</v>
      </c>
    </row>
    <row r="4586" spans="1:8" x14ac:dyDescent="0.3">
      <c r="A4586" t="s">
        <v>209</v>
      </c>
      <c r="B4586" t="s">
        <v>229</v>
      </c>
      <c r="C4586" s="32">
        <v>5807989</v>
      </c>
      <c r="D4586" s="1">
        <v>45444</v>
      </c>
      <c r="E4586" s="32">
        <v>2024</v>
      </c>
      <c r="F4586" s="32">
        <v>6</v>
      </c>
      <c r="G4586" s="32">
        <v>6746212</v>
      </c>
      <c r="H4586" s="32">
        <v>12554201</v>
      </c>
    </row>
    <row r="4587" spans="1:8" x14ac:dyDescent="0.3">
      <c r="A4587" t="s">
        <v>209</v>
      </c>
      <c r="B4587" t="s">
        <v>230</v>
      </c>
      <c r="C4587" s="32">
        <v>5826239</v>
      </c>
      <c r="D4587" s="1">
        <v>45474</v>
      </c>
      <c r="E4587" s="32">
        <v>2024</v>
      </c>
      <c r="F4587" s="32">
        <v>7</v>
      </c>
      <c r="G4587" s="32">
        <v>5837594</v>
      </c>
      <c r="H4587" s="32">
        <v>11663833</v>
      </c>
    </row>
    <row r="4588" spans="1:8" x14ac:dyDescent="0.3">
      <c r="A4588" t="s">
        <v>209</v>
      </c>
      <c r="B4588" t="s">
        <v>231</v>
      </c>
      <c r="C4588" s="32">
        <v>5952089</v>
      </c>
      <c r="D4588" s="1">
        <v>45505</v>
      </c>
      <c r="E4588" s="32">
        <v>2024</v>
      </c>
      <c r="F4588" s="32">
        <v>8</v>
      </c>
      <c r="G4588" s="32">
        <v>6453319</v>
      </c>
      <c r="H4588" s="32">
        <v>12405408</v>
      </c>
    </row>
    <row r="4589" spans="1:8" x14ac:dyDescent="0.3">
      <c r="A4589" t="s">
        <v>209</v>
      </c>
      <c r="B4589" t="s">
        <v>232</v>
      </c>
      <c r="C4589" s="32">
        <v>5551541</v>
      </c>
      <c r="D4589" s="1">
        <v>45536</v>
      </c>
      <c r="E4589" s="32">
        <v>2024</v>
      </c>
      <c r="F4589" s="32">
        <v>9</v>
      </c>
      <c r="G4589" s="32">
        <v>7138227</v>
      </c>
      <c r="H4589" s="32">
        <v>12689768</v>
      </c>
    </row>
    <row r="4590" spans="1:8" x14ac:dyDescent="0.3">
      <c r="A4590" t="s">
        <v>209</v>
      </c>
      <c r="B4590" t="s">
        <v>233</v>
      </c>
      <c r="C4590" s="32">
        <v>6129655</v>
      </c>
      <c r="D4590" s="1">
        <v>45658</v>
      </c>
      <c r="E4590" s="32">
        <v>2025</v>
      </c>
      <c r="F4590" s="32">
        <v>1</v>
      </c>
      <c r="G4590" s="32">
        <v>6046391</v>
      </c>
      <c r="H4590" s="32">
        <v>12176046</v>
      </c>
    </row>
    <row r="4591" spans="1:8" x14ac:dyDescent="0.3">
      <c r="A4591" t="s">
        <v>209</v>
      </c>
      <c r="B4591" t="s">
        <v>234</v>
      </c>
      <c r="C4591" s="32">
        <v>5134300</v>
      </c>
      <c r="D4591" s="1">
        <v>45931</v>
      </c>
      <c r="E4591" s="32">
        <v>2025</v>
      </c>
      <c r="F4591" s="32">
        <v>10</v>
      </c>
      <c r="G4591" s="32">
        <v>11699702</v>
      </c>
      <c r="H4591" s="32">
        <v>16834002</v>
      </c>
    </row>
    <row r="4592" spans="1:8" x14ac:dyDescent="0.3">
      <c r="A4592" t="s">
        <v>209</v>
      </c>
      <c r="B4592" t="s">
        <v>235</v>
      </c>
      <c r="C4592" s="32">
        <v>5577553</v>
      </c>
      <c r="D4592" s="1">
        <v>45689</v>
      </c>
      <c r="E4592" s="32">
        <v>2025</v>
      </c>
      <c r="F4592" s="32">
        <v>2</v>
      </c>
      <c r="G4592" s="32">
        <v>8914327</v>
      </c>
      <c r="H4592" s="32">
        <v>14491880</v>
      </c>
    </row>
    <row r="4593" spans="1:8" x14ac:dyDescent="0.3">
      <c r="A4593" t="s">
        <v>209</v>
      </c>
      <c r="B4593" t="s">
        <v>236</v>
      </c>
      <c r="C4593" s="32">
        <v>7152877</v>
      </c>
      <c r="D4593" s="1">
        <v>45717</v>
      </c>
      <c r="E4593" s="32">
        <v>2025</v>
      </c>
      <c r="F4593" s="32">
        <v>3</v>
      </c>
      <c r="G4593" s="32">
        <v>8727947</v>
      </c>
      <c r="H4593" s="32">
        <v>15880824</v>
      </c>
    </row>
    <row r="4594" spans="1:8" x14ac:dyDescent="0.3">
      <c r="A4594" t="s">
        <v>209</v>
      </c>
      <c r="B4594" t="s">
        <v>237</v>
      </c>
      <c r="C4594" s="32">
        <v>4976845</v>
      </c>
      <c r="D4594" s="1">
        <v>45748</v>
      </c>
      <c r="E4594" s="32">
        <v>2025</v>
      </c>
      <c r="F4594" s="32">
        <v>4</v>
      </c>
      <c r="G4594" s="32">
        <v>9243872</v>
      </c>
      <c r="H4594" s="32">
        <v>14220717</v>
      </c>
    </row>
    <row r="4595" spans="1:8" x14ac:dyDescent="0.3">
      <c r="A4595" t="s">
        <v>209</v>
      </c>
      <c r="B4595" t="s">
        <v>238</v>
      </c>
      <c r="C4595" s="32">
        <v>4876214</v>
      </c>
      <c r="D4595" s="1">
        <v>45778</v>
      </c>
      <c r="E4595" s="32">
        <v>2025</v>
      </c>
      <c r="F4595" s="32">
        <v>5</v>
      </c>
      <c r="G4595" s="32">
        <v>8079395</v>
      </c>
      <c r="H4595" s="32">
        <v>12955609</v>
      </c>
    </row>
    <row r="4596" spans="1:8" x14ac:dyDescent="0.3">
      <c r="A4596" t="s">
        <v>209</v>
      </c>
      <c r="B4596" t="s">
        <v>239</v>
      </c>
      <c r="C4596" s="32">
        <v>5307504</v>
      </c>
      <c r="D4596" s="1">
        <v>45809</v>
      </c>
      <c r="E4596" s="32">
        <v>2025</v>
      </c>
      <c r="F4596" s="32">
        <v>6</v>
      </c>
      <c r="G4596" s="32">
        <v>7410660</v>
      </c>
      <c r="H4596" s="32">
        <v>12718164</v>
      </c>
    </row>
    <row r="4597" spans="1:8" x14ac:dyDescent="0.3">
      <c r="A4597" t="s">
        <v>209</v>
      </c>
      <c r="B4597" t="s">
        <v>240</v>
      </c>
      <c r="C4597" s="32">
        <v>5691401</v>
      </c>
      <c r="D4597" s="1">
        <v>45839</v>
      </c>
      <c r="E4597" s="32">
        <v>2025</v>
      </c>
      <c r="F4597" s="32">
        <v>7</v>
      </c>
      <c r="G4597" s="32">
        <v>6649686</v>
      </c>
      <c r="H4597" s="32">
        <v>12341087</v>
      </c>
    </row>
    <row r="4598" spans="1:8" x14ac:dyDescent="0.3">
      <c r="A4598" t="s">
        <v>209</v>
      </c>
      <c r="B4598" t="s">
        <v>241</v>
      </c>
      <c r="C4598" s="32">
        <v>5303617</v>
      </c>
      <c r="D4598" s="1">
        <v>45870</v>
      </c>
      <c r="E4598" s="32">
        <v>2025</v>
      </c>
      <c r="F4598" s="32">
        <v>8</v>
      </c>
      <c r="G4598" s="32">
        <v>5991076</v>
      </c>
      <c r="H4598" s="32">
        <v>11294693</v>
      </c>
    </row>
    <row r="4599" spans="1:8" x14ac:dyDescent="0.3">
      <c r="A4599" t="s">
        <v>209</v>
      </c>
      <c r="B4599" t="s">
        <v>242</v>
      </c>
      <c r="C4599" s="32">
        <v>5218412</v>
      </c>
      <c r="D4599" s="1">
        <v>45901</v>
      </c>
      <c r="E4599" s="32">
        <v>2025</v>
      </c>
      <c r="F4599" s="32">
        <v>9</v>
      </c>
      <c r="G4599" s="32">
        <v>6401828</v>
      </c>
      <c r="H4599" s="32">
        <v>11620240</v>
      </c>
    </row>
    <row r="4600" spans="1:8" x14ac:dyDescent="0.3">
      <c r="A4600" t="s">
        <v>210</v>
      </c>
      <c r="B4600" t="s">
        <v>221</v>
      </c>
      <c r="C4600" s="32">
        <v>116629</v>
      </c>
      <c r="D4600" s="1">
        <v>45292</v>
      </c>
      <c r="E4600" s="32">
        <v>2024</v>
      </c>
      <c r="F4600" s="32">
        <v>1</v>
      </c>
      <c r="G4600" s="32">
        <v>131064</v>
      </c>
      <c r="H4600" s="32">
        <v>247693</v>
      </c>
    </row>
    <row r="4601" spans="1:8" x14ac:dyDescent="0.3">
      <c r="A4601" t="s">
        <v>210</v>
      </c>
      <c r="B4601" t="s">
        <v>222</v>
      </c>
      <c r="C4601" s="32">
        <v>95939</v>
      </c>
      <c r="D4601" s="1">
        <v>45566</v>
      </c>
      <c r="E4601" s="32">
        <v>2024</v>
      </c>
      <c r="F4601" s="32">
        <v>10</v>
      </c>
      <c r="G4601" s="32">
        <v>188914</v>
      </c>
      <c r="H4601" s="32">
        <v>284853</v>
      </c>
    </row>
    <row r="4602" spans="1:8" x14ac:dyDescent="0.3">
      <c r="A4602" t="s">
        <v>210</v>
      </c>
      <c r="B4602" t="s">
        <v>223</v>
      </c>
      <c r="C4602" s="32">
        <v>150264</v>
      </c>
      <c r="D4602" s="1">
        <v>45597</v>
      </c>
      <c r="E4602" s="32">
        <v>2024</v>
      </c>
      <c r="F4602" s="32">
        <v>11</v>
      </c>
      <c r="G4602" s="32">
        <v>117371</v>
      </c>
      <c r="H4602" s="32">
        <v>267635</v>
      </c>
    </row>
    <row r="4603" spans="1:8" x14ac:dyDescent="0.3">
      <c r="A4603" t="s">
        <v>210</v>
      </c>
      <c r="B4603" t="s">
        <v>224</v>
      </c>
      <c r="C4603" s="32">
        <v>112733</v>
      </c>
      <c r="D4603" s="1">
        <v>45627</v>
      </c>
      <c r="E4603" s="32">
        <v>2024</v>
      </c>
      <c r="F4603" s="32">
        <v>12</v>
      </c>
      <c r="G4603" s="32">
        <v>109976</v>
      </c>
      <c r="H4603" s="32">
        <v>222709</v>
      </c>
    </row>
    <row r="4604" spans="1:8" x14ac:dyDescent="0.3">
      <c r="A4604" t="s">
        <v>210</v>
      </c>
      <c r="B4604" t="s">
        <v>225</v>
      </c>
      <c r="C4604" s="32">
        <v>80359</v>
      </c>
      <c r="D4604" s="1">
        <v>45323</v>
      </c>
      <c r="E4604" s="32">
        <v>2024</v>
      </c>
      <c r="F4604" s="32">
        <v>2</v>
      </c>
      <c r="G4604" s="32">
        <v>132158</v>
      </c>
      <c r="H4604" s="32">
        <v>212517</v>
      </c>
    </row>
    <row r="4605" spans="1:8" x14ac:dyDescent="0.3">
      <c r="A4605" t="s">
        <v>210</v>
      </c>
      <c r="B4605" t="s">
        <v>226</v>
      </c>
      <c r="C4605" s="32">
        <v>81712</v>
      </c>
      <c r="D4605" s="1">
        <v>45352</v>
      </c>
      <c r="E4605" s="32">
        <v>2024</v>
      </c>
      <c r="F4605" s="32">
        <v>3</v>
      </c>
      <c r="G4605" s="32">
        <v>149435</v>
      </c>
      <c r="H4605" s="32">
        <v>231147</v>
      </c>
    </row>
    <row r="4606" spans="1:8" x14ac:dyDescent="0.3">
      <c r="A4606" t="s">
        <v>210</v>
      </c>
      <c r="B4606" t="s">
        <v>227</v>
      </c>
      <c r="C4606" s="32">
        <v>105095</v>
      </c>
      <c r="D4606" s="1">
        <v>45383</v>
      </c>
      <c r="E4606" s="32">
        <v>2024</v>
      </c>
      <c r="F4606" s="32">
        <v>4</v>
      </c>
      <c r="G4606" s="32">
        <v>106876</v>
      </c>
      <c r="H4606" s="32">
        <v>211971</v>
      </c>
    </row>
    <row r="4607" spans="1:8" x14ac:dyDescent="0.3">
      <c r="A4607" t="s">
        <v>210</v>
      </c>
      <c r="B4607" t="s">
        <v>228</v>
      </c>
      <c r="C4607" s="32">
        <v>107871</v>
      </c>
      <c r="D4607" s="1">
        <v>45413</v>
      </c>
      <c r="E4607" s="32">
        <v>2024</v>
      </c>
      <c r="F4607" s="32">
        <v>5</v>
      </c>
      <c r="G4607" s="32">
        <v>119264</v>
      </c>
      <c r="H4607" s="32">
        <v>227135</v>
      </c>
    </row>
    <row r="4608" spans="1:8" x14ac:dyDescent="0.3">
      <c r="A4608" t="s">
        <v>210</v>
      </c>
      <c r="B4608" t="s">
        <v>229</v>
      </c>
      <c r="C4608" s="32">
        <v>85274</v>
      </c>
      <c r="D4608" s="1">
        <v>45444</v>
      </c>
      <c r="E4608" s="32">
        <v>2024</v>
      </c>
      <c r="F4608" s="32">
        <v>6</v>
      </c>
      <c r="G4608" s="32">
        <v>190914</v>
      </c>
      <c r="H4608" s="32">
        <v>276188</v>
      </c>
    </row>
    <row r="4609" spans="1:8" x14ac:dyDescent="0.3">
      <c r="A4609" t="s">
        <v>210</v>
      </c>
      <c r="B4609" t="s">
        <v>230</v>
      </c>
      <c r="C4609" s="32">
        <v>128518</v>
      </c>
      <c r="D4609" s="1">
        <v>45474</v>
      </c>
      <c r="E4609" s="32">
        <v>2024</v>
      </c>
      <c r="F4609" s="32">
        <v>7</v>
      </c>
      <c r="G4609" s="32">
        <v>125078</v>
      </c>
      <c r="H4609" s="32">
        <v>253596</v>
      </c>
    </row>
    <row r="4610" spans="1:8" x14ac:dyDescent="0.3">
      <c r="A4610" t="s">
        <v>210</v>
      </c>
      <c r="B4610" t="s">
        <v>231</v>
      </c>
      <c r="C4610" s="32">
        <v>112019</v>
      </c>
      <c r="D4610" s="1">
        <v>45505</v>
      </c>
      <c r="E4610" s="32">
        <v>2024</v>
      </c>
      <c r="F4610" s="32">
        <v>8</v>
      </c>
      <c r="G4610" s="32">
        <v>128662</v>
      </c>
      <c r="H4610" s="32">
        <v>240681</v>
      </c>
    </row>
    <row r="4611" spans="1:8" x14ac:dyDescent="0.3">
      <c r="A4611" t="s">
        <v>210</v>
      </c>
      <c r="B4611" t="s">
        <v>232</v>
      </c>
      <c r="C4611" s="32">
        <v>99718</v>
      </c>
      <c r="D4611" s="1">
        <v>45536</v>
      </c>
      <c r="E4611" s="32">
        <v>2024</v>
      </c>
      <c r="F4611" s="32">
        <v>9</v>
      </c>
      <c r="G4611" s="32">
        <v>149288</v>
      </c>
      <c r="H4611" s="32">
        <v>249006</v>
      </c>
    </row>
    <row r="4612" spans="1:8" x14ac:dyDescent="0.3">
      <c r="A4612" t="s">
        <v>210</v>
      </c>
      <c r="B4612" t="s">
        <v>233</v>
      </c>
      <c r="C4612" s="32">
        <v>131528</v>
      </c>
      <c r="D4612" s="1">
        <v>45658</v>
      </c>
      <c r="E4612" s="32">
        <v>2025</v>
      </c>
      <c r="F4612" s="32">
        <v>1</v>
      </c>
      <c r="G4612" s="32">
        <v>110360</v>
      </c>
      <c r="H4612" s="32">
        <v>241888</v>
      </c>
    </row>
    <row r="4613" spans="1:8" x14ac:dyDescent="0.3">
      <c r="A4613" t="s">
        <v>210</v>
      </c>
      <c r="B4613" t="s">
        <v>234</v>
      </c>
      <c r="C4613" s="32">
        <v>139381</v>
      </c>
      <c r="D4613" s="1">
        <v>45931</v>
      </c>
      <c r="E4613" s="32">
        <v>2025</v>
      </c>
      <c r="F4613" s="32">
        <v>10</v>
      </c>
      <c r="G4613" s="32">
        <v>203185</v>
      </c>
      <c r="H4613" s="32">
        <v>342566</v>
      </c>
    </row>
    <row r="4614" spans="1:8" x14ac:dyDescent="0.3">
      <c r="A4614" t="s">
        <v>210</v>
      </c>
      <c r="B4614" t="s">
        <v>235</v>
      </c>
      <c r="C4614" s="32">
        <v>124508</v>
      </c>
      <c r="D4614" s="1">
        <v>45689</v>
      </c>
      <c r="E4614" s="32">
        <v>2025</v>
      </c>
      <c r="F4614" s="32">
        <v>2</v>
      </c>
      <c r="G4614" s="32">
        <v>199444</v>
      </c>
      <c r="H4614" s="32">
        <v>323952</v>
      </c>
    </row>
    <row r="4615" spans="1:8" x14ac:dyDescent="0.3">
      <c r="A4615" t="s">
        <v>210</v>
      </c>
      <c r="B4615" t="s">
        <v>236</v>
      </c>
      <c r="C4615" s="32">
        <v>145263</v>
      </c>
      <c r="D4615" s="1">
        <v>45717</v>
      </c>
      <c r="E4615" s="32">
        <v>2025</v>
      </c>
      <c r="F4615" s="32">
        <v>3</v>
      </c>
      <c r="G4615" s="32">
        <v>160919</v>
      </c>
      <c r="H4615" s="32">
        <v>306182</v>
      </c>
    </row>
    <row r="4616" spans="1:8" x14ac:dyDescent="0.3">
      <c r="A4616" t="s">
        <v>210</v>
      </c>
      <c r="B4616" t="s">
        <v>237</v>
      </c>
      <c r="C4616" s="32">
        <v>108169</v>
      </c>
      <c r="D4616" s="1">
        <v>45748</v>
      </c>
      <c r="E4616" s="32">
        <v>2025</v>
      </c>
      <c r="F4616" s="32">
        <v>4</v>
      </c>
      <c r="G4616" s="32">
        <v>270640</v>
      </c>
      <c r="H4616" s="32">
        <v>378809</v>
      </c>
    </row>
    <row r="4617" spans="1:8" x14ac:dyDescent="0.3">
      <c r="A4617" t="s">
        <v>210</v>
      </c>
      <c r="B4617" t="s">
        <v>238</v>
      </c>
      <c r="C4617" s="32">
        <v>187435</v>
      </c>
      <c r="D4617" s="1">
        <v>45778</v>
      </c>
      <c r="E4617" s="32">
        <v>2025</v>
      </c>
      <c r="F4617" s="32">
        <v>5</v>
      </c>
      <c r="G4617" s="32">
        <v>133096</v>
      </c>
      <c r="H4617" s="32">
        <v>320531</v>
      </c>
    </row>
    <row r="4618" spans="1:8" x14ac:dyDescent="0.3">
      <c r="A4618" t="s">
        <v>210</v>
      </c>
      <c r="B4618" t="s">
        <v>239</v>
      </c>
      <c r="C4618" s="32">
        <v>151549</v>
      </c>
      <c r="D4618" s="1">
        <v>45809</v>
      </c>
      <c r="E4618" s="32">
        <v>2025</v>
      </c>
      <c r="F4618" s="32">
        <v>6</v>
      </c>
      <c r="G4618" s="32">
        <v>304506</v>
      </c>
      <c r="H4618" s="32">
        <v>456055</v>
      </c>
    </row>
    <row r="4619" spans="1:8" x14ac:dyDescent="0.3">
      <c r="A4619" t="s">
        <v>210</v>
      </c>
      <c r="B4619" t="s">
        <v>240</v>
      </c>
      <c r="C4619" s="32">
        <v>172506</v>
      </c>
      <c r="D4619" s="1">
        <v>45839</v>
      </c>
      <c r="E4619" s="32">
        <v>2025</v>
      </c>
      <c r="F4619" s="32">
        <v>7</v>
      </c>
      <c r="G4619" s="32">
        <v>117236</v>
      </c>
      <c r="H4619" s="32">
        <v>289742</v>
      </c>
    </row>
    <row r="4620" spans="1:8" x14ac:dyDescent="0.3">
      <c r="A4620" t="s">
        <v>210</v>
      </c>
      <c r="B4620" t="s">
        <v>241</v>
      </c>
      <c r="C4620" s="32">
        <v>114465</v>
      </c>
      <c r="D4620" s="1">
        <v>45870</v>
      </c>
      <c r="E4620" s="32">
        <v>2025</v>
      </c>
      <c r="F4620" s="32">
        <v>8</v>
      </c>
      <c r="G4620" s="32">
        <v>191722</v>
      </c>
      <c r="H4620" s="32">
        <v>306187</v>
      </c>
    </row>
    <row r="4621" spans="1:8" x14ac:dyDescent="0.3">
      <c r="A4621" t="s">
        <v>210</v>
      </c>
      <c r="B4621" t="s">
        <v>242</v>
      </c>
      <c r="C4621" s="32">
        <v>122863</v>
      </c>
      <c r="D4621" s="1">
        <v>45901</v>
      </c>
      <c r="E4621" s="32">
        <v>2025</v>
      </c>
      <c r="F4621" s="32">
        <v>9</v>
      </c>
      <c r="G4621" s="32">
        <v>105059</v>
      </c>
      <c r="H4621" s="32">
        <v>227922</v>
      </c>
    </row>
    <row r="4622" spans="1:8" x14ac:dyDescent="0.3">
      <c r="A4622" t="s">
        <v>211</v>
      </c>
      <c r="B4622" t="s">
        <v>221</v>
      </c>
      <c r="C4622" s="32">
        <v>1462</v>
      </c>
      <c r="D4622" s="1">
        <v>45292</v>
      </c>
      <c r="E4622" s="32">
        <v>2024</v>
      </c>
      <c r="F4622" s="32">
        <v>1</v>
      </c>
      <c r="G4622" s="32">
        <v>49162</v>
      </c>
      <c r="H4622" s="32">
        <v>50624</v>
      </c>
    </row>
    <row r="4623" spans="1:8" x14ac:dyDescent="0.3">
      <c r="A4623" t="s">
        <v>211</v>
      </c>
      <c r="B4623" t="s">
        <v>222</v>
      </c>
      <c r="C4623" s="32">
        <v>2694</v>
      </c>
      <c r="D4623" s="1">
        <v>45566</v>
      </c>
      <c r="E4623" s="32">
        <v>2024</v>
      </c>
      <c r="F4623" s="32">
        <v>10</v>
      </c>
      <c r="G4623" s="32">
        <v>22492</v>
      </c>
      <c r="H4623" s="32">
        <v>25186</v>
      </c>
    </row>
    <row r="4624" spans="1:8" x14ac:dyDescent="0.3">
      <c r="A4624" t="s">
        <v>211</v>
      </c>
      <c r="B4624" t="s">
        <v>223</v>
      </c>
      <c r="C4624" s="32">
        <v>3227</v>
      </c>
      <c r="D4624" s="1">
        <v>45597</v>
      </c>
      <c r="E4624" s="32">
        <v>2024</v>
      </c>
      <c r="F4624" s="32">
        <v>11</v>
      </c>
      <c r="G4624" s="32">
        <v>24587</v>
      </c>
      <c r="H4624" s="32">
        <v>27814</v>
      </c>
    </row>
    <row r="4625" spans="1:8" x14ac:dyDescent="0.3">
      <c r="A4625" t="s">
        <v>211</v>
      </c>
      <c r="B4625" t="s">
        <v>224</v>
      </c>
      <c r="C4625" s="32">
        <v>3447</v>
      </c>
      <c r="D4625" s="1">
        <v>45627</v>
      </c>
      <c r="E4625" s="32">
        <v>2024</v>
      </c>
      <c r="F4625" s="32">
        <v>12</v>
      </c>
      <c r="G4625" s="32">
        <v>60876</v>
      </c>
      <c r="H4625" s="32">
        <v>64323</v>
      </c>
    </row>
    <row r="4626" spans="1:8" x14ac:dyDescent="0.3">
      <c r="A4626" t="s">
        <v>211</v>
      </c>
      <c r="B4626" t="s">
        <v>225</v>
      </c>
      <c r="C4626" s="32">
        <v>3257</v>
      </c>
      <c r="D4626" s="1">
        <v>45323</v>
      </c>
      <c r="E4626" s="32">
        <v>2024</v>
      </c>
      <c r="F4626" s="32">
        <v>2</v>
      </c>
      <c r="G4626" s="32">
        <v>13861</v>
      </c>
      <c r="H4626" s="32">
        <v>17118</v>
      </c>
    </row>
    <row r="4627" spans="1:8" x14ac:dyDescent="0.3">
      <c r="A4627" t="s">
        <v>211</v>
      </c>
      <c r="B4627" t="s">
        <v>226</v>
      </c>
      <c r="C4627" s="32">
        <v>1333</v>
      </c>
      <c r="D4627" s="1">
        <v>45352</v>
      </c>
      <c r="E4627" s="32">
        <v>2024</v>
      </c>
      <c r="F4627" s="32">
        <v>3</v>
      </c>
      <c r="G4627" s="32">
        <v>52094</v>
      </c>
      <c r="H4627" s="32">
        <v>53427</v>
      </c>
    </row>
    <row r="4628" spans="1:8" x14ac:dyDescent="0.3">
      <c r="A4628" t="s">
        <v>211</v>
      </c>
      <c r="B4628" t="s">
        <v>227</v>
      </c>
      <c r="C4628" s="32">
        <v>2218</v>
      </c>
      <c r="D4628" s="1">
        <v>45383</v>
      </c>
      <c r="E4628" s="32">
        <v>2024</v>
      </c>
      <c r="F4628" s="32">
        <v>4</v>
      </c>
      <c r="G4628" s="32">
        <v>15744</v>
      </c>
      <c r="H4628" s="32">
        <v>17962</v>
      </c>
    </row>
    <row r="4629" spans="1:8" x14ac:dyDescent="0.3">
      <c r="A4629" t="s">
        <v>211</v>
      </c>
      <c r="B4629" t="s">
        <v>228</v>
      </c>
      <c r="C4629" s="32">
        <v>3717</v>
      </c>
      <c r="D4629" s="1">
        <v>45413</v>
      </c>
      <c r="E4629" s="32">
        <v>2024</v>
      </c>
      <c r="F4629" s="32">
        <v>5</v>
      </c>
      <c r="G4629" s="32">
        <v>31151</v>
      </c>
      <c r="H4629" s="32">
        <v>34868</v>
      </c>
    </row>
    <row r="4630" spans="1:8" x14ac:dyDescent="0.3">
      <c r="A4630" t="s">
        <v>211</v>
      </c>
      <c r="B4630" t="s">
        <v>229</v>
      </c>
      <c r="C4630" s="32">
        <v>3256</v>
      </c>
      <c r="D4630" s="1">
        <v>45444</v>
      </c>
      <c r="E4630" s="32">
        <v>2024</v>
      </c>
      <c r="F4630" s="32">
        <v>6</v>
      </c>
      <c r="G4630" s="32">
        <v>17173</v>
      </c>
      <c r="H4630" s="32">
        <v>20429</v>
      </c>
    </row>
    <row r="4631" spans="1:8" x14ac:dyDescent="0.3">
      <c r="A4631" t="s">
        <v>211</v>
      </c>
      <c r="B4631" t="s">
        <v>230</v>
      </c>
      <c r="C4631" s="32">
        <v>9618</v>
      </c>
      <c r="D4631" s="1">
        <v>45474</v>
      </c>
      <c r="E4631" s="32">
        <v>2024</v>
      </c>
      <c r="F4631" s="32">
        <v>7</v>
      </c>
      <c r="G4631" s="32">
        <v>53316</v>
      </c>
      <c r="H4631" s="32">
        <v>62934</v>
      </c>
    </row>
    <row r="4632" spans="1:8" x14ac:dyDescent="0.3">
      <c r="A4632" t="s">
        <v>211</v>
      </c>
      <c r="B4632" t="s">
        <v>231</v>
      </c>
      <c r="C4632" s="32">
        <v>2621</v>
      </c>
      <c r="D4632" s="1">
        <v>45505</v>
      </c>
      <c r="E4632" s="32">
        <v>2024</v>
      </c>
      <c r="F4632" s="32">
        <v>8</v>
      </c>
      <c r="G4632" s="32">
        <v>18598</v>
      </c>
      <c r="H4632" s="32">
        <v>21219</v>
      </c>
    </row>
    <row r="4633" spans="1:8" x14ac:dyDescent="0.3">
      <c r="A4633" t="s">
        <v>211</v>
      </c>
      <c r="B4633" t="s">
        <v>232</v>
      </c>
      <c r="C4633" s="32">
        <v>7557</v>
      </c>
      <c r="D4633" s="1">
        <v>45536</v>
      </c>
      <c r="E4633" s="32">
        <v>2024</v>
      </c>
      <c r="F4633" s="32">
        <v>9</v>
      </c>
      <c r="G4633" s="32">
        <v>21742</v>
      </c>
      <c r="H4633" s="32">
        <v>29299</v>
      </c>
    </row>
    <row r="4634" spans="1:8" x14ac:dyDescent="0.3">
      <c r="A4634" t="s">
        <v>211</v>
      </c>
      <c r="B4634" t="s">
        <v>233</v>
      </c>
      <c r="C4634" s="32">
        <v>224194</v>
      </c>
      <c r="D4634" s="1">
        <v>45658</v>
      </c>
      <c r="E4634" s="32">
        <v>2025</v>
      </c>
      <c r="F4634" s="32">
        <v>1</v>
      </c>
      <c r="G4634" s="32">
        <v>18889</v>
      </c>
      <c r="H4634" s="32">
        <v>243083</v>
      </c>
    </row>
    <row r="4635" spans="1:8" x14ac:dyDescent="0.3">
      <c r="A4635" t="s">
        <v>211</v>
      </c>
      <c r="B4635" t="s">
        <v>234</v>
      </c>
      <c r="C4635" s="32">
        <v>4593</v>
      </c>
      <c r="D4635" s="1">
        <v>45931</v>
      </c>
      <c r="E4635" s="32">
        <v>2025</v>
      </c>
      <c r="F4635" s="32">
        <v>10</v>
      </c>
      <c r="G4635" s="32">
        <v>70381</v>
      </c>
      <c r="H4635" s="32">
        <v>74974</v>
      </c>
    </row>
    <row r="4636" spans="1:8" x14ac:dyDescent="0.3">
      <c r="A4636" t="s">
        <v>211</v>
      </c>
      <c r="B4636" t="s">
        <v>235</v>
      </c>
      <c r="C4636" s="32">
        <v>179577</v>
      </c>
      <c r="D4636" s="1">
        <v>45689</v>
      </c>
      <c r="E4636" s="32">
        <v>2025</v>
      </c>
      <c r="F4636" s="32">
        <v>2</v>
      </c>
      <c r="G4636" s="32">
        <v>27073</v>
      </c>
      <c r="H4636" s="32">
        <v>206650</v>
      </c>
    </row>
    <row r="4637" spans="1:8" x14ac:dyDescent="0.3">
      <c r="A4637" t="s">
        <v>211</v>
      </c>
      <c r="B4637" t="s">
        <v>236</v>
      </c>
      <c r="C4637" s="32">
        <v>113989</v>
      </c>
      <c r="D4637" s="1">
        <v>45717</v>
      </c>
      <c r="E4637" s="32">
        <v>2025</v>
      </c>
      <c r="F4637" s="32">
        <v>3</v>
      </c>
      <c r="G4637" s="32">
        <v>37957</v>
      </c>
      <c r="H4637" s="32">
        <v>151946</v>
      </c>
    </row>
    <row r="4638" spans="1:8" x14ac:dyDescent="0.3">
      <c r="A4638" t="s">
        <v>211</v>
      </c>
      <c r="B4638" t="s">
        <v>237</v>
      </c>
      <c r="C4638" s="32">
        <v>15297</v>
      </c>
      <c r="D4638" s="1">
        <v>45748</v>
      </c>
      <c r="E4638" s="32">
        <v>2025</v>
      </c>
      <c r="F4638" s="32">
        <v>4</v>
      </c>
      <c r="G4638" s="32">
        <v>30612</v>
      </c>
      <c r="H4638" s="32">
        <v>45909</v>
      </c>
    </row>
    <row r="4639" spans="1:8" x14ac:dyDescent="0.3">
      <c r="A4639" t="s">
        <v>211</v>
      </c>
      <c r="B4639" t="s">
        <v>238</v>
      </c>
      <c r="C4639" s="32">
        <v>6295</v>
      </c>
      <c r="D4639" s="1">
        <v>45778</v>
      </c>
      <c r="E4639" s="32">
        <v>2025</v>
      </c>
      <c r="F4639" s="32">
        <v>5</v>
      </c>
      <c r="G4639" s="32">
        <v>89128</v>
      </c>
      <c r="H4639" s="32">
        <v>95423</v>
      </c>
    </row>
    <row r="4640" spans="1:8" x14ac:dyDescent="0.3">
      <c r="A4640" t="s">
        <v>211</v>
      </c>
      <c r="B4640" t="s">
        <v>239</v>
      </c>
      <c r="C4640" s="32">
        <v>4215</v>
      </c>
      <c r="D4640" s="1">
        <v>45809</v>
      </c>
      <c r="E4640" s="32">
        <v>2025</v>
      </c>
      <c r="F4640" s="32">
        <v>6</v>
      </c>
      <c r="G4640" s="32">
        <v>24695</v>
      </c>
      <c r="H4640" s="32">
        <v>28910</v>
      </c>
    </row>
    <row r="4641" spans="1:8" x14ac:dyDescent="0.3">
      <c r="A4641" t="s">
        <v>211</v>
      </c>
      <c r="B4641" t="s">
        <v>240</v>
      </c>
      <c r="C4641" s="32">
        <v>5009</v>
      </c>
      <c r="D4641" s="1">
        <v>45839</v>
      </c>
      <c r="E4641" s="32">
        <v>2025</v>
      </c>
      <c r="F4641" s="32">
        <v>7</v>
      </c>
      <c r="G4641" s="32">
        <v>38950</v>
      </c>
      <c r="H4641" s="32">
        <v>43959</v>
      </c>
    </row>
    <row r="4642" spans="1:8" x14ac:dyDescent="0.3">
      <c r="A4642" t="s">
        <v>211</v>
      </c>
      <c r="B4642" t="s">
        <v>241</v>
      </c>
      <c r="C4642" s="32">
        <v>9161</v>
      </c>
      <c r="D4642" s="1">
        <v>45870</v>
      </c>
      <c r="E4642" s="32">
        <v>2025</v>
      </c>
      <c r="F4642" s="32">
        <v>8</v>
      </c>
      <c r="G4642" s="32">
        <v>24888</v>
      </c>
      <c r="H4642" s="32">
        <v>34049</v>
      </c>
    </row>
    <row r="4643" spans="1:8" x14ac:dyDescent="0.3">
      <c r="A4643" t="s">
        <v>211</v>
      </c>
      <c r="B4643" t="s">
        <v>242</v>
      </c>
      <c r="C4643" s="32">
        <v>7101</v>
      </c>
      <c r="D4643" s="1">
        <v>45901</v>
      </c>
      <c r="E4643" s="32">
        <v>2025</v>
      </c>
      <c r="F4643" s="32">
        <v>9</v>
      </c>
      <c r="G4643" s="32">
        <v>46573</v>
      </c>
      <c r="H4643" s="32">
        <v>53674</v>
      </c>
    </row>
    <row r="4644" spans="1:8" x14ac:dyDescent="0.3">
      <c r="A4644" t="s">
        <v>212</v>
      </c>
      <c r="B4644" t="s">
        <v>221</v>
      </c>
      <c r="C4644" s="32">
        <v>170</v>
      </c>
      <c r="D4644" s="1">
        <v>45292</v>
      </c>
      <c r="E4644" s="32">
        <v>2024</v>
      </c>
      <c r="F4644" s="32">
        <v>1</v>
      </c>
      <c r="G4644" s="32">
        <v>204</v>
      </c>
      <c r="H4644" s="32">
        <v>374</v>
      </c>
    </row>
    <row r="4645" spans="1:8" x14ac:dyDescent="0.3">
      <c r="A4645" t="s">
        <v>212</v>
      </c>
      <c r="B4645" t="s">
        <v>222</v>
      </c>
      <c r="C4645" s="32">
        <v>1025</v>
      </c>
      <c r="D4645" s="1">
        <v>45566</v>
      </c>
      <c r="E4645" s="32">
        <v>2024</v>
      </c>
      <c r="F4645" s="32">
        <v>10</v>
      </c>
      <c r="G4645" s="32">
        <v>230</v>
      </c>
      <c r="H4645" s="32">
        <v>1255</v>
      </c>
    </row>
    <row r="4646" spans="1:8" x14ac:dyDescent="0.3">
      <c r="A4646" t="s">
        <v>212</v>
      </c>
      <c r="B4646" t="s">
        <v>223</v>
      </c>
      <c r="C4646" s="32">
        <v>2350</v>
      </c>
      <c r="D4646" s="1">
        <v>45597</v>
      </c>
      <c r="E4646" s="32">
        <v>2024</v>
      </c>
      <c r="F4646" s="32">
        <v>11</v>
      </c>
      <c r="G4646" s="32">
        <v>611</v>
      </c>
      <c r="H4646" s="32">
        <v>2961</v>
      </c>
    </row>
    <row r="4647" spans="1:8" x14ac:dyDescent="0.3">
      <c r="A4647" t="s">
        <v>212</v>
      </c>
      <c r="B4647" t="s">
        <v>224</v>
      </c>
      <c r="C4647" s="32">
        <v>3293</v>
      </c>
      <c r="D4647" s="1">
        <v>45627</v>
      </c>
      <c r="E4647" s="32">
        <v>2024</v>
      </c>
      <c r="F4647" s="32">
        <v>12</v>
      </c>
      <c r="G4647" s="32">
        <v>595</v>
      </c>
      <c r="H4647" s="32">
        <v>3888</v>
      </c>
    </row>
    <row r="4648" spans="1:8" x14ac:dyDescent="0.3">
      <c r="A4648" t="s">
        <v>212</v>
      </c>
      <c r="B4648" t="s">
        <v>225</v>
      </c>
      <c r="C4648" s="32">
        <v>776</v>
      </c>
      <c r="D4648" s="1">
        <v>45323</v>
      </c>
      <c r="E4648" s="32">
        <v>2024</v>
      </c>
      <c r="F4648" s="32">
        <v>2</v>
      </c>
      <c r="G4648" s="32">
        <v>508</v>
      </c>
      <c r="H4648" s="32">
        <v>1284</v>
      </c>
    </row>
    <row r="4649" spans="1:8" x14ac:dyDescent="0.3">
      <c r="A4649" t="s">
        <v>212</v>
      </c>
      <c r="B4649" t="s">
        <v>226</v>
      </c>
      <c r="C4649" s="32">
        <v>1679</v>
      </c>
      <c r="D4649" s="1">
        <v>45352</v>
      </c>
      <c r="E4649" s="32">
        <v>2024</v>
      </c>
      <c r="F4649" s="32">
        <v>3</v>
      </c>
      <c r="G4649" s="32">
        <v>1483</v>
      </c>
      <c r="H4649" s="32">
        <v>3162</v>
      </c>
    </row>
    <row r="4650" spans="1:8" x14ac:dyDescent="0.3">
      <c r="A4650" t="s">
        <v>212</v>
      </c>
      <c r="B4650" t="s">
        <v>227</v>
      </c>
      <c r="C4650" s="32">
        <v>492</v>
      </c>
      <c r="D4650" s="1">
        <v>45383</v>
      </c>
      <c r="E4650" s="32">
        <v>2024</v>
      </c>
      <c r="F4650" s="32">
        <v>4</v>
      </c>
      <c r="G4650" s="32">
        <v>932</v>
      </c>
      <c r="H4650" s="32">
        <v>1424</v>
      </c>
    </row>
    <row r="4651" spans="1:8" x14ac:dyDescent="0.3">
      <c r="A4651" t="s">
        <v>212</v>
      </c>
      <c r="B4651" t="s">
        <v>228</v>
      </c>
      <c r="C4651" s="32">
        <v>323</v>
      </c>
      <c r="D4651" s="1">
        <v>45413</v>
      </c>
      <c r="E4651" s="32">
        <v>2024</v>
      </c>
      <c r="F4651" s="32">
        <v>5</v>
      </c>
      <c r="G4651" s="32">
        <v>647</v>
      </c>
      <c r="H4651" s="32">
        <v>970</v>
      </c>
    </row>
    <row r="4652" spans="1:8" x14ac:dyDescent="0.3">
      <c r="A4652" t="s">
        <v>212</v>
      </c>
      <c r="B4652" t="s">
        <v>229</v>
      </c>
      <c r="C4652" s="32">
        <v>369</v>
      </c>
      <c r="D4652" s="1">
        <v>45444</v>
      </c>
      <c r="E4652" s="32">
        <v>2024</v>
      </c>
      <c r="F4652" s="32">
        <v>6</v>
      </c>
      <c r="G4652" s="32">
        <v>623</v>
      </c>
      <c r="H4652" s="32">
        <v>992</v>
      </c>
    </row>
    <row r="4653" spans="1:8" x14ac:dyDescent="0.3">
      <c r="A4653" t="s">
        <v>212</v>
      </c>
      <c r="B4653" t="s">
        <v>230</v>
      </c>
      <c r="C4653" s="32">
        <v>960</v>
      </c>
      <c r="D4653" s="1">
        <v>45474</v>
      </c>
      <c r="E4653" s="32">
        <v>2024</v>
      </c>
      <c r="F4653" s="32">
        <v>7</v>
      </c>
      <c r="G4653" s="32">
        <v>131</v>
      </c>
      <c r="H4653" s="32">
        <v>1091</v>
      </c>
    </row>
    <row r="4654" spans="1:8" x14ac:dyDescent="0.3">
      <c r="A4654" t="s">
        <v>212</v>
      </c>
      <c r="B4654" t="s">
        <v>231</v>
      </c>
      <c r="C4654" s="32">
        <v>1880</v>
      </c>
      <c r="D4654" s="1">
        <v>45505</v>
      </c>
      <c r="E4654" s="32">
        <v>2024</v>
      </c>
      <c r="F4654" s="32">
        <v>8</v>
      </c>
      <c r="G4654" s="32">
        <v>961</v>
      </c>
      <c r="H4654" s="32">
        <v>2841</v>
      </c>
    </row>
    <row r="4655" spans="1:8" x14ac:dyDescent="0.3">
      <c r="A4655" t="s">
        <v>212</v>
      </c>
      <c r="B4655" t="s">
        <v>232</v>
      </c>
      <c r="C4655" s="32">
        <v>884</v>
      </c>
      <c r="D4655" s="1">
        <v>45536</v>
      </c>
      <c r="E4655" s="32">
        <v>2024</v>
      </c>
      <c r="F4655" s="32">
        <v>9</v>
      </c>
      <c r="G4655" s="32">
        <v>677</v>
      </c>
      <c r="H4655" s="32">
        <v>1561</v>
      </c>
    </row>
    <row r="4656" spans="1:8" x14ac:dyDescent="0.3">
      <c r="A4656" t="s">
        <v>212</v>
      </c>
      <c r="B4656" t="s">
        <v>233</v>
      </c>
      <c r="C4656" s="32">
        <v>2019</v>
      </c>
      <c r="D4656" s="1">
        <v>45658</v>
      </c>
      <c r="E4656" s="32">
        <v>2025</v>
      </c>
      <c r="F4656" s="32">
        <v>1</v>
      </c>
      <c r="G4656" s="32">
        <v>1241</v>
      </c>
      <c r="H4656" s="32">
        <v>3260</v>
      </c>
    </row>
    <row r="4657" spans="1:8" x14ac:dyDescent="0.3">
      <c r="A4657" t="s">
        <v>212</v>
      </c>
      <c r="B4657" t="s">
        <v>234</v>
      </c>
      <c r="C4657" s="32">
        <v>2050</v>
      </c>
      <c r="D4657" s="1">
        <v>45931</v>
      </c>
      <c r="E4657" s="32">
        <v>2025</v>
      </c>
      <c r="F4657" s="32">
        <v>10</v>
      </c>
      <c r="G4657" s="32">
        <v>185</v>
      </c>
      <c r="H4657" s="32">
        <v>2235</v>
      </c>
    </row>
    <row r="4658" spans="1:8" x14ac:dyDescent="0.3">
      <c r="A4658" t="s">
        <v>212</v>
      </c>
      <c r="B4658" t="s">
        <v>235</v>
      </c>
      <c r="C4658" s="32">
        <v>1999</v>
      </c>
      <c r="D4658" s="1">
        <v>45689</v>
      </c>
      <c r="E4658" s="32">
        <v>2025</v>
      </c>
      <c r="F4658" s="32">
        <v>2</v>
      </c>
      <c r="G4658" s="32">
        <v>238</v>
      </c>
      <c r="H4658" s="32">
        <v>2237</v>
      </c>
    </row>
    <row r="4659" spans="1:8" x14ac:dyDescent="0.3">
      <c r="A4659" t="s">
        <v>212</v>
      </c>
      <c r="B4659" t="s">
        <v>236</v>
      </c>
      <c r="C4659" s="32">
        <v>346</v>
      </c>
      <c r="D4659" s="1">
        <v>45717</v>
      </c>
      <c r="E4659" s="32">
        <v>2025</v>
      </c>
      <c r="F4659" s="32">
        <v>3</v>
      </c>
      <c r="G4659" s="32">
        <v>1262</v>
      </c>
      <c r="H4659" s="32">
        <v>1608</v>
      </c>
    </row>
    <row r="4660" spans="1:8" x14ac:dyDescent="0.3">
      <c r="A4660" t="s">
        <v>212</v>
      </c>
      <c r="B4660" t="s">
        <v>237</v>
      </c>
      <c r="C4660" s="32">
        <v>792</v>
      </c>
      <c r="D4660" s="1">
        <v>45748</v>
      </c>
      <c r="E4660" s="32">
        <v>2025</v>
      </c>
      <c r="F4660" s="32">
        <v>4</v>
      </c>
      <c r="G4660" s="32">
        <v>811</v>
      </c>
      <c r="H4660" s="32">
        <v>1603</v>
      </c>
    </row>
    <row r="4661" spans="1:8" x14ac:dyDescent="0.3">
      <c r="A4661" t="s">
        <v>212</v>
      </c>
      <c r="B4661" t="s">
        <v>238</v>
      </c>
      <c r="C4661" s="32">
        <v>1524</v>
      </c>
      <c r="D4661" s="1">
        <v>45778</v>
      </c>
      <c r="E4661" s="32">
        <v>2025</v>
      </c>
      <c r="F4661" s="32">
        <v>5</v>
      </c>
      <c r="G4661" s="32">
        <v>432</v>
      </c>
      <c r="H4661" s="32">
        <v>1956</v>
      </c>
    </row>
    <row r="4662" spans="1:8" x14ac:dyDescent="0.3">
      <c r="A4662" t="s">
        <v>212</v>
      </c>
      <c r="B4662" t="s">
        <v>239</v>
      </c>
      <c r="C4662" s="32">
        <v>1857</v>
      </c>
      <c r="D4662" s="1">
        <v>45809</v>
      </c>
      <c r="E4662" s="32">
        <v>2025</v>
      </c>
      <c r="F4662" s="32">
        <v>6</v>
      </c>
      <c r="G4662" s="32">
        <v>1359</v>
      </c>
      <c r="H4662" s="32">
        <v>3216</v>
      </c>
    </row>
    <row r="4663" spans="1:8" x14ac:dyDescent="0.3">
      <c r="A4663" t="s">
        <v>212</v>
      </c>
      <c r="B4663" t="s">
        <v>240</v>
      </c>
      <c r="C4663" s="32">
        <v>895</v>
      </c>
      <c r="D4663" s="1">
        <v>45839</v>
      </c>
      <c r="E4663" s="32">
        <v>2025</v>
      </c>
      <c r="F4663" s="32">
        <v>7</v>
      </c>
      <c r="G4663" s="32">
        <v>27035</v>
      </c>
      <c r="H4663" s="32">
        <v>27930</v>
      </c>
    </row>
    <row r="4664" spans="1:8" x14ac:dyDescent="0.3">
      <c r="A4664" t="s">
        <v>212</v>
      </c>
      <c r="B4664" t="s">
        <v>241</v>
      </c>
      <c r="C4664" s="32">
        <v>312</v>
      </c>
      <c r="D4664" s="1">
        <v>45870</v>
      </c>
      <c r="E4664" s="32">
        <v>2025</v>
      </c>
      <c r="F4664" s="32">
        <v>8</v>
      </c>
      <c r="G4664" s="32">
        <v>301</v>
      </c>
      <c r="H4664" s="32">
        <v>613</v>
      </c>
    </row>
    <row r="4665" spans="1:8" x14ac:dyDescent="0.3">
      <c r="A4665" t="s">
        <v>212</v>
      </c>
      <c r="B4665" t="s">
        <v>242</v>
      </c>
      <c r="C4665" s="32">
        <v>2444</v>
      </c>
      <c r="D4665" s="1">
        <v>45901</v>
      </c>
      <c r="E4665" s="32">
        <v>2025</v>
      </c>
      <c r="F4665" s="32">
        <v>9</v>
      </c>
      <c r="G4665" s="32">
        <v>787</v>
      </c>
      <c r="H4665" s="32">
        <v>3231</v>
      </c>
    </row>
    <row r="4666" spans="1:8" x14ac:dyDescent="0.3">
      <c r="A4666" t="s">
        <v>213</v>
      </c>
      <c r="B4666" t="s">
        <v>221</v>
      </c>
      <c r="C4666" s="32">
        <v>346814</v>
      </c>
      <c r="D4666" s="1">
        <v>45292</v>
      </c>
      <c r="E4666" s="32">
        <v>2024</v>
      </c>
      <c r="F4666" s="32">
        <v>1</v>
      </c>
      <c r="G4666" s="32">
        <v>392617</v>
      </c>
      <c r="H4666" s="32">
        <v>739431</v>
      </c>
    </row>
    <row r="4667" spans="1:8" x14ac:dyDescent="0.3">
      <c r="A4667" t="s">
        <v>213</v>
      </c>
      <c r="B4667" t="s">
        <v>222</v>
      </c>
      <c r="C4667" s="32">
        <v>653006</v>
      </c>
      <c r="D4667" s="1">
        <v>45566</v>
      </c>
      <c r="E4667" s="32">
        <v>2024</v>
      </c>
      <c r="F4667" s="32">
        <v>10</v>
      </c>
      <c r="G4667" s="32">
        <v>337851</v>
      </c>
      <c r="H4667" s="32">
        <v>990857</v>
      </c>
    </row>
    <row r="4668" spans="1:8" x14ac:dyDescent="0.3">
      <c r="A4668" t="s">
        <v>213</v>
      </c>
      <c r="B4668" t="s">
        <v>223</v>
      </c>
      <c r="C4668" s="32">
        <v>495173</v>
      </c>
      <c r="D4668" s="1">
        <v>45597</v>
      </c>
      <c r="E4668" s="32">
        <v>2024</v>
      </c>
      <c r="F4668" s="32">
        <v>11</v>
      </c>
      <c r="G4668" s="32">
        <v>418353</v>
      </c>
      <c r="H4668" s="32">
        <v>913526</v>
      </c>
    </row>
    <row r="4669" spans="1:8" x14ac:dyDescent="0.3">
      <c r="A4669" t="s">
        <v>213</v>
      </c>
      <c r="B4669" t="s">
        <v>224</v>
      </c>
      <c r="C4669" s="32">
        <v>650426</v>
      </c>
      <c r="D4669" s="1">
        <v>45627</v>
      </c>
      <c r="E4669" s="32">
        <v>2024</v>
      </c>
      <c r="F4669" s="32">
        <v>12</v>
      </c>
      <c r="G4669" s="32">
        <v>401195</v>
      </c>
      <c r="H4669" s="32">
        <v>1051621</v>
      </c>
    </row>
    <row r="4670" spans="1:8" x14ac:dyDescent="0.3">
      <c r="A4670" t="s">
        <v>213</v>
      </c>
      <c r="B4670" t="s">
        <v>225</v>
      </c>
      <c r="C4670" s="32">
        <v>326830</v>
      </c>
      <c r="D4670" s="1">
        <v>45323</v>
      </c>
      <c r="E4670" s="32">
        <v>2024</v>
      </c>
      <c r="F4670" s="32">
        <v>2</v>
      </c>
      <c r="G4670" s="32">
        <v>421368</v>
      </c>
      <c r="H4670" s="32">
        <v>748198</v>
      </c>
    </row>
    <row r="4671" spans="1:8" x14ac:dyDescent="0.3">
      <c r="A4671" t="s">
        <v>213</v>
      </c>
      <c r="B4671" t="s">
        <v>226</v>
      </c>
      <c r="C4671" s="32">
        <v>407986</v>
      </c>
      <c r="D4671" s="1">
        <v>45352</v>
      </c>
      <c r="E4671" s="32">
        <v>2024</v>
      </c>
      <c r="F4671" s="32">
        <v>3</v>
      </c>
      <c r="G4671" s="32">
        <v>334514</v>
      </c>
      <c r="H4671" s="32">
        <v>742500</v>
      </c>
    </row>
    <row r="4672" spans="1:8" x14ac:dyDescent="0.3">
      <c r="A4672" t="s">
        <v>213</v>
      </c>
      <c r="B4672" t="s">
        <v>227</v>
      </c>
      <c r="C4672" s="32">
        <v>522305</v>
      </c>
      <c r="D4672" s="1">
        <v>45383</v>
      </c>
      <c r="E4672" s="32">
        <v>2024</v>
      </c>
      <c r="F4672" s="32">
        <v>4</v>
      </c>
      <c r="G4672" s="32">
        <v>279701</v>
      </c>
      <c r="H4672" s="32">
        <v>802006</v>
      </c>
    </row>
    <row r="4673" spans="1:8" x14ac:dyDescent="0.3">
      <c r="A4673" t="s">
        <v>213</v>
      </c>
      <c r="B4673" t="s">
        <v>228</v>
      </c>
      <c r="C4673" s="32">
        <v>595514</v>
      </c>
      <c r="D4673" s="1">
        <v>45413</v>
      </c>
      <c r="E4673" s="32">
        <v>2024</v>
      </c>
      <c r="F4673" s="32">
        <v>5</v>
      </c>
      <c r="G4673" s="32">
        <v>296243</v>
      </c>
      <c r="H4673" s="32">
        <v>891757</v>
      </c>
    </row>
    <row r="4674" spans="1:8" x14ac:dyDescent="0.3">
      <c r="A4674" t="s">
        <v>213</v>
      </c>
      <c r="B4674" t="s">
        <v>229</v>
      </c>
      <c r="C4674" s="32">
        <v>517850</v>
      </c>
      <c r="D4674" s="1">
        <v>45444</v>
      </c>
      <c r="E4674" s="32">
        <v>2024</v>
      </c>
      <c r="F4674" s="32">
        <v>6</v>
      </c>
      <c r="G4674" s="32">
        <v>311917</v>
      </c>
      <c r="H4674" s="32">
        <v>829767</v>
      </c>
    </row>
    <row r="4675" spans="1:8" x14ac:dyDescent="0.3">
      <c r="A4675" t="s">
        <v>213</v>
      </c>
      <c r="B4675" t="s">
        <v>230</v>
      </c>
      <c r="C4675" s="32">
        <v>709407</v>
      </c>
      <c r="D4675" s="1">
        <v>45474</v>
      </c>
      <c r="E4675" s="32">
        <v>2024</v>
      </c>
      <c r="F4675" s="32">
        <v>7</v>
      </c>
      <c r="G4675" s="32">
        <v>317611</v>
      </c>
      <c r="H4675" s="32">
        <v>1027018</v>
      </c>
    </row>
    <row r="4676" spans="1:8" x14ac:dyDescent="0.3">
      <c r="A4676" t="s">
        <v>213</v>
      </c>
      <c r="B4676" t="s">
        <v>231</v>
      </c>
      <c r="C4676" s="32">
        <v>635933</v>
      </c>
      <c r="D4676" s="1">
        <v>45505</v>
      </c>
      <c r="E4676" s="32">
        <v>2024</v>
      </c>
      <c r="F4676" s="32">
        <v>8</v>
      </c>
      <c r="G4676" s="32">
        <v>371415</v>
      </c>
      <c r="H4676" s="32">
        <v>1007348</v>
      </c>
    </row>
    <row r="4677" spans="1:8" x14ac:dyDescent="0.3">
      <c r="A4677" t="s">
        <v>213</v>
      </c>
      <c r="B4677" t="s">
        <v>232</v>
      </c>
      <c r="C4677" s="32">
        <v>455423</v>
      </c>
      <c r="D4677" s="1">
        <v>45536</v>
      </c>
      <c r="E4677" s="32">
        <v>2024</v>
      </c>
      <c r="F4677" s="32">
        <v>9</v>
      </c>
      <c r="G4677" s="32">
        <v>349237</v>
      </c>
      <c r="H4677" s="32">
        <v>804660</v>
      </c>
    </row>
    <row r="4678" spans="1:8" x14ac:dyDescent="0.3">
      <c r="A4678" t="s">
        <v>213</v>
      </c>
      <c r="B4678" t="s">
        <v>233</v>
      </c>
      <c r="C4678" s="32">
        <v>664531</v>
      </c>
      <c r="D4678" s="1">
        <v>45658</v>
      </c>
      <c r="E4678" s="32">
        <v>2025</v>
      </c>
      <c r="F4678" s="32">
        <v>1</v>
      </c>
      <c r="G4678" s="32">
        <v>374208</v>
      </c>
      <c r="H4678" s="32">
        <v>1038739</v>
      </c>
    </row>
    <row r="4679" spans="1:8" x14ac:dyDescent="0.3">
      <c r="A4679" t="s">
        <v>213</v>
      </c>
      <c r="B4679" t="s">
        <v>234</v>
      </c>
      <c r="C4679" s="32">
        <v>305852</v>
      </c>
      <c r="D4679" s="1">
        <v>45931</v>
      </c>
      <c r="E4679" s="32">
        <v>2025</v>
      </c>
      <c r="F4679" s="32">
        <v>10</v>
      </c>
      <c r="G4679" s="32">
        <v>164136</v>
      </c>
      <c r="H4679" s="32">
        <v>469988</v>
      </c>
    </row>
    <row r="4680" spans="1:8" x14ac:dyDescent="0.3">
      <c r="A4680" t="s">
        <v>213</v>
      </c>
      <c r="B4680" t="s">
        <v>235</v>
      </c>
      <c r="C4680" s="32">
        <v>494899</v>
      </c>
      <c r="D4680" s="1">
        <v>45689</v>
      </c>
      <c r="E4680" s="32">
        <v>2025</v>
      </c>
      <c r="F4680" s="32">
        <v>2</v>
      </c>
      <c r="G4680" s="32">
        <v>429226</v>
      </c>
      <c r="H4680" s="32">
        <v>924125</v>
      </c>
    </row>
    <row r="4681" spans="1:8" x14ac:dyDescent="0.3">
      <c r="A4681" t="s">
        <v>213</v>
      </c>
      <c r="B4681" t="s">
        <v>236</v>
      </c>
      <c r="C4681" s="32">
        <v>554010</v>
      </c>
      <c r="D4681" s="1">
        <v>45717</v>
      </c>
      <c r="E4681" s="32">
        <v>2025</v>
      </c>
      <c r="F4681" s="32">
        <v>3</v>
      </c>
      <c r="G4681" s="32">
        <v>253718</v>
      </c>
      <c r="H4681" s="32">
        <v>807728</v>
      </c>
    </row>
    <row r="4682" spans="1:8" x14ac:dyDescent="0.3">
      <c r="A4682" t="s">
        <v>213</v>
      </c>
      <c r="B4682" t="s">
        <v>237</v>
      </c>
      <c r="C4682" s="32">
        <v>416645</v>
      </c>
      <c r="D4682" s="1">
        <v>45748</v>
      </c>
      <c r="E4682" s="32">
        <v>2025</v>
      </c>
      <c r="F4682" s="32">
        <v>4</v>
      </c>
      <c r="G4682" s="32">
        <v>361030</v>
      </c>
      <c r="H4682" s="32">
        <v>777675</v>
      </c>
    </row>
    <row r="4683" spans="1:8" x14ac:dyDescent="0.3">
      <c r="A4683" t="s">
        <v>213</v>
      </c>
      <c r="B4683" t="s">
        <v>238</v>
      </c>
      <c r="C4683" s="32">
        <v>314386</v>
      </c>
      <c r="D4683" s="1">
        <v>45778</v>
      </c>
      <c r="E4683" s="32">
        <v>2025</v>
      </c>
      <c r="F4683" s="32">
        <v>5</v>
      </c>
      <c r="G4683" s="32">
        <v>363961</v>
      </c>
      <c r="H4683" s="32">
        <v>678347</v>
      </c>
    </row>
    <row r="4684" spans="1:8" x14ac:dyDescent="0.3">
      <c r="A4684" t="s">
        <v>213</v>
      </c>
      <c r="B4684" t="s">
        <v>239</v>
      </c>
      <c r="C4684" s="32">
        <v>229374</v>
      </c>
      <c r="D4684" s="1">
        <v>45809</v>
      </c>
      <c r="E4684" s="32">
        <v>2025</v>
      </c>
      <c r="F4684" s="32">
        <v>6</v>
      </c>
      <c r="G4684" s="32">
        <v>143277</v>
      </c>
      <c r="H4684" s="32">
        <v>372651</v>
      </c>
    </row>
    <row r="4685" spans="1:8" x14ac:dyDescent="0.3">
      <c r="A4685" t="s">
        <v>213</v>
      </c>
      <c r="B4685" t="s">
        <v>240</v>
      </c>
      <c r="C4685" s="32">
        <v>32869</v>
      </c>
      <c r="D4685" s="1">
        <v>45839</v>
      </c>
      <c r="E4685" s="32">
        <v>2025</v>
      </c>
      <c r="F4685" s="32">
        <v>7</v>
      </c>
      <c r="G4685" s="32">
        <v>167659</v>
      </c>
      <c r="H4685" s="32">
        <v>200528</v>
      </c>
    </row>
    <row r="4686" spans="1:8" x14ac:dyDescent="0.3">
      <c r="A4686" t="s">
        <v>213</v>
      </c>
      <c r="B4686" t="s">
        <v>241</v>
      </c>
      <c r="C4686" s="32">
        <v>97430</v>
      </c>
      <c r="D4686" s="1">
        <v>45870</v>
      </c>
      <c r="E4686" s="32">
        <v>2025</v>
      </c>
      <c r="F4686" s="32">
        <v>8</v>
      </c>
      <c r="G4686" s="32">
        <v>216230</v>
      </c>
      <c r="H4686" s="32">
        <v>313660</v>
      </c>
    </row>
    <row r="4687" spans="1:8" x14ac:dyDescent="0.3">
      <c r="A4687" t="s">
        <v>213</v>
      </c>
      <c r="B4687" t="s">
        <v>242</v>
      </c>
      <c r="C4687" s="32">
        <v>164346</v>
      </c>
      <c r="D4687" s="1">
        <v>45901</v>
      </c>
      <c r="E4687" s="32">
        <v>2025</v>
      </c>
      <c r="F4687" s="32">
        <v>9</v>
      </c>
      <c r="G4687" s="32">
        <v>154976</v>
      </c>
      <c r="H4687" s="32">
        <v>319322</v>
      </c>
    </row>
    <row r="4688" spans="1:8" x14ac:dyDescent="0.3">
      <c r="A4688" t="s">
        <v>214</v>
      </c>
      <c r="B4688" t="s">
        <v>221</v>
      </c>
      <c r="C4688" s="32">
        <v>9934350</v>
      </c>
      <c r="D4688" s="1">
        <v>45292</v>
      </c>
      <c r="E4688" s="32">
        <v>2024</v>
      </c>
      <c r="F4688" s="32">
        <v>1</v>
      </c>
      <c r="G4688" s="32">
        <v>805920</v>
      </c>
      <c r="H4688" s="32">
        <v>10740270</v>
      </c>
    </row>
    <row r="4689" spans="1:8" x14ac:dyDescent="0.3">
      <c r="A4689" t="s">
        <v>214</v>
      </c>
      <c r="B4689" t="s">
        <v>222</v>
      </c>
      <c r="C4689" s="32">
        <v>13428230</v>
      </c>
      <c r="D4689" s="1">
        <v>45566</v>
      </c>
      <c r="E4689" s="32">
        <v>2024</v>
      </c>
      <c r="F4689" s="32">
        <v>10</v>
      </c>
      <c r="G4689" s="32">
        <v>1194434</v>
      </c>
      <c r="H4689" s="32">
        <v>14622664</v>
      </c>
    </row>
    <row r="4690" spans="1:8" x14ac:dyDescent="0.3">
      <c r="A4690" t="s">
        <v>214</v>
      </c>
      <c r="B4690" t="s">
        <v>223</v>
      </c>
      <c r="C4690" s="32">
        <v>12654248</v>
      </c>
      <c r="D4690" s="1">
        <v>45597</v>
      </c>
      <c r="E4690" s="32">
        <v>2024</v>
      </c>
      <c r="F4690" s="32">
        <v>11</v>
      </c>
      <c r="G4690" s="32">
        <v>1222633</v>
      </c>
      <c r="H4690" s="32">
        <v>13876881</v>
      </c>
    </row>
    <row r="4691" spans="1:8" x14ac:dyDescent="0.3">
      <c r="A4691" t="s">
        <v>214</v>
      </c>
      <c r="B4691" t="s">
        <v>224</v>
      </c>
      <c r="C4691" s="32">
        <v>12272595</v>
      </c>
      <c r="D4691" s="1">
        <v>45627</v>
      </c>
      <c r="E4691" s="32">
        <v>2024</v>
      </c>
      <c r="F4691" s="32">
        <v>12</v>
      </c>
      <c r="G4691" s="32">
        <v>1400307</v>
      </c>
      <c r="H4691" s="32">
        <v>13672902</v>
      </c>
    </row>
    <row r="4692" spans="1:8" x14ac:dyDescent="0.3">
      <c r="A4692" t="s">
        <v>214</v>
      </c>
      <c r="B4692" t="s">
        <v>225</v>
      </c>
      <c r="C4692" s="32">
        <v>10011516</v>
      </c>
      <c r="D4692" s="1">
        <v>45323</v>
      </c>
      <c r="E4692" s="32">
        <v>2024</v>
      </c>
      <c r="F4692" s="32">
        <v>2</v>
      </c>
      <c r="G4692" s="32">
        <v>870465</v>
      </c>
      <c r="H4692" s="32">
        <v>10881981</v>
      </c>
    </row>
    <row r="4693" spans="1:8" x14ac:dyDescent="0.3">
      <c r="A4693" t="s">
        <v>214</v>
      </c>
      <c r="B4693" t="s">
        <v>226</v>
      </c>
      <c r="C4693" s="32">
        <v>10380913</v>
      </c>
      <c r="D4693" s="1">
        <v>45352</v>
      </c>
      <c r="E4693" s="32">
        <v>2024</v>
      </c>
      <c r="F4693" s="32">
        <v>3</v>
      </c>
      <c r="G4693" s="32">
        <v>987724</v>
      </c>
      <c r="H4693" s="32">
        <v>11368637</v>
      </c>
    </row>
    <row r="4694" spans="1:8" x14ac:dyDescent="0.3">
      <c r="A4694" t="s">
        <v>214</v>
      </c>
      <c r="B4694" t="s">
        <v>227</v>
      </c>
      <c r="C4694" s="32">
        <v>10440036</v>
      </c>
      <c r="D4694" s="1">
        <v>45383</v>
      </c>
      <c r="E4694" s="32">
        <v>2024</v>
      </c>
      <c r="F4694" s="32">
        <v>4</v>
      </c>
      <c r="G4694" s="32">
        <v>820758</v>
      </c>
      <c r="H4694" s="32">
        <v>11260794</v>
      </c>
    </row>
    <row r="4695" spans="1:8" x14ac:dyDescent="0.3">
      <c r="A4695" t="s">
        <v>214</v>
      </c>
      <c r="B4695" t="s">
        <v>228</v>
      </c>
      <c r="C4695" s="32">
        <v>11779194</v>
      </c>
      <c r="D4695" s="1">
        <v>45413</v>
      </c>
      <c r="E4695" s="32">
        <v>2024</v>
      </c>
      <c r="F4695" s="32">
        <v>5</v>
      </c>
      <c r="G4695" s="32">
        <v>900466</v>
      </c>
      <c r="H4695" s="32">
        <v>12679660</v>
      </c>
    </row>
    <row r="4696" spans="1:8" x14ac:dyDescent="0.3">
      <c r="A4696" t="s">
        <v>214</v>
      </c>
      <c r="B4696" t="s">
        <v>229</v>
      </c>
      <c r="C4696" s="32">
        <v>11938064</v>
      </c>
      <c r="D4696" s="1">
        <v>45444</v>
      </c>
      <c r="E4696" s="32">
        <v>2024</v>
      </c>
      <c r="F4696" s="32">
        <v>6</v>
      </c>
      <c r="G4696" s="32">
        <v>971703</v>
      </c>
      <c r="H4696" s="32">
        <v>12909767</v>
      </c>
    </row>
    <row r="4697" spans="1:8" x14ac:dyDescent="0.3">
      <c r="A4697" t="s">
        <v>214</v>
      </c>
      <c r="B4697" t="s">
        <v>230</v>
      </c>
      <c r="C4697" s="32">
        <v>12553797</v>
      </c>
      <c r="D4697" s="1">
        <v>45474</v>
      </c>
      <c r="E4697" s="32">
        <v>2024</v>
      </c>
      <c r="F4697" s="32">
        <v>7</v>
      </c>
      <c r="G4697" s="32">
        <v>1945008</v>
      </c>
      <c r="H4697" s="32">
        <v>14498805</v>
      </c>
    </row>
    <row r="4698" spans="1:8" x14ac:dyDescent="0.3">
      <c r="A4698" t="s">
        <v>214</v>
      </c>
      <c r="B4698" t="s">
        <v>231</v>
      </c>
      <c r="C4698" s="32">
        <v>12436149</v>
      </c>
      <c r="D4698" s="1">
        <v>45505</v>
      </c>
      <c r="E4698" s="32">
        <v>2024</v>
      </c>
      <c r="F4698" s="32">
        <v>8</v>
      </c>
      <c r="G4698" s="32">
        <v>939053</v>
      </c>
      <c r="H4698" s="32">
        <v>13375202</v>
      </c>
    </row>
    <row r="4699" spans="1:8" x14ac:dyDescent="0.3">
      <c r="A4699" t="s">
        <v>214</v>
      </c>
      <c r="B4699" t="s">
        <v>232</v>
      </c>
      <c r="C4699" s="32">
        <v>14646894</v>
      </c>
      <c r="D4699" s="1">
        <v>45536</v>
      </c>
      <c r="E4699" s="32">
        <v>2024</v>
      </c>
      <c r="F4699" s="32">
        <v>9</v>
      </c>
      <c r="G4699" s="32">
        <v>1039685</v>
      </c>
      <c r="H4699" s="32">
        <v>15686579</v>
      </c>
    </row>
    <row r="4700" spans="1:8" x14ac:dyDescent="0.3">
      <c r="A4700" t="s">
        <v>214</v>
      </c>
      <c r="B4700" t="s">
        <v>233</v>
      </c>
      <c r="C4700" s="32">
        <v>13540071</v>
      </c>
      <c r="D4700" s="1">
        <v>45658</v>
      </c>
      <c r="E4700" s="32">
        <v>2025</v>
      </c>
      <c r="F4700" s="32">
        <v>1</v>
      </c>
      <c r="G4700" s="32">
        <v>946336</v>
      </c>
      <c r="H4700" s="32">
        <v>14486407</v>
      </c>
    </row>
    <row r="4701" spans="1:8" x14ac:dyDescent="0.3">
      <c r="A4701" t="s">
        <v>214</v>
      </c>
      <c r="B4701" t="s">
        <v>234</v>
      </c>
      <c r="C4701" s="32">
        <v>18438977</v>
      </c>
      <c r="D4701" s="1">
        <v>45931</v>
      </c>
      <c r="E4701" s="32">
        <v>2025</v>
      </c>
      <c r="F4701" s="32">
        <v>10</v>
      </c>
      <c r="G4701" s="32">
        <v>1547857</v>
      </c>
      <c r="H4701" s="32">
        <v>19986834</v>
      </c>
    </row>
    <row r="4702" spans="1:8" x14ac:dyDescent="0.3">
      <c r="A4702" t="s">
        <v>214</v>
      </c>
      <c r="B4702" t="s">
        <v>235</v>
      </c>
      <c r="C4702" s="32">
        <v>12419765</v>
      </c>
      <c r="D4702" s="1">
        <v>45689</v>
      </c>
      <c r="E4702" s="32">
        <v>2025</v>
      </c>
      <c r="F4702" s="32">
        <v>2</v>
      </c>
      <c r="G4702" s="32">
        <v>1010967</v>
      </c>
      <c r="H4702" s="32">
        <v>13430732</v>
      </c>
    </row>
    <row r="4703" spans="1:8" x14ac:dyDescent="0.3">
      <c r="A4703" t="s">
        <v>214</v>
      </c>
      <c r="B4703" t="s">
        <v>236</v>
      </c>
      <c r="C4703" s="32">
        <v>15335667</v>
      </c>
      <c r="D4703" s="1">
        <v>45717</v>
      </c>
      <c r="E4703" s="32">
        <v>2025</v>
      </c>
      <c r="F4703" s="32">
        <v>3</v>
      </c>
      <c r="G4703" s="32">
        <v>1227393</v>
      </c>
      <c r="H4703" s="32">
        <v>16563060</v>
      </c>
    </row>
    <row r="4704" spans="1:8" x14ac:dyDescent="0.3">
      <c r="A4704" t="s">
        <v>214</v>
      </c>
      <c r="B4704" t="s">
        <v>237</v>
      </c>
      <c r="C4704" s="32">
        <v>15432791</v>
      </c>
      <c r="D4704" s="1">
        <v>45748</v>
      </c>
      <c r="E4704" s="32">
        <v>2025</v>
      </c>
      <c r="F4704" s="32">
        <v>4</v>
      </c>
      <c r="G4704" s="32">
        <v>1269781</v>
      </c>
      <c r="H4704" s="32">
        <v>16702572</v>
      </c>
    </row>
    <row r="4705" spans="1:8" x14ac:dyDescent="0.3">
      <c r="A4705" t="s">
        <v>214</v>
      </c>
      <c r="B4705" t="s">
        <v>238</v>
      </c>
      <c r="C4705" s="32">
        <v>16581582</v>
      </c>
      <c r="D4705" s="1">
        <v>45778</v>
      </c>
      <c r="E4705" s="32">
        <v>2025</v>
      </c>
      <c r="F4705" s="32">
        <v>5</v>
      </c>
      <c r="G4705" s="32">
        <v>1263855</v>
      </c>
      <c r="H4705" s="32">
        <v>17845436</v>
      </c>
    </row>
    <row r="4706" spans="1:8" x14ac:dyDescent="0.3">
      <c r="A4706" t="s">
        <v>214</v>
      </c>
      <c r="B4706" t="s">
        <v>239</v>
      </c>
      <c r="C4706" s="32">
        <v>18374981</v>
      </c>
      <c r="D4706" s="1">
        <v>45809</v>
      </c>
      <c r="E4706" s="32">
        <v>2025</v>
      </c>
      <c r="F4706" s="32">
        <v>6</v>
      </c>
      <c r="G4706" s="32">
        <v>1197306</v>
      </c>
      <c r="H4706" s="32">
        <v>19572288</v>
      </c>
    </row>
    <row r="4707" spans="1:8" x14ac:dyDescent="0.3">
      <c r="A4707" t="s">
        <v>214</v>
      </c>
      <c r="B4707" t="s">
        <v>240</v>
      </c>
      <c r="C4707" s="32">
        <v>18674543</v>
      </c>
      <c r="D4707" s="1">
        <v>45839</v>
      </c>
      <c r="E4707" s="32">
        <v>2025</v>
      </c>
      <c r="F4707" s="32">
        <v>7</v>
      </c>
      <c r="G4707" s="32">
        <v>1349368</v>
      </c>
      <c r="H4707" s="32">
        <v>20023912</v>
      </c>
    </row>
    <row r="4708" spans="1:8" x14ac:dyDescent="0.3">
      <c r="A4708" t="s">
        <v>214</v>
      </c>
      <c r="B4708" t="s">
        <v>241</v>
      </c>
      <c r="C4708" s="32">
        <v>17104128</v>
      </c>
      <c r="D4708" s="1">
        <v>45870</v>
      </c>
      <c r="E4708" s="32">
        <v>2025</v>
      </c>
      <c r="F4708" s="32">
        <v>8</v>
      </c>
      <c r="G4708" s="32">
        <v>1412577</v>
      </c>
      <c r="H4708" s="32">
        <v>18516704</v>
      </c>
    </row>
    <row r="4709" spans="1:8" x14ac:dyDescent="0.3">
      <c r="A4709" t="s">
        <v>214</v>
      </c>
      <c r="B4709" t="s">
        <v>242</v>
      </c>
      <c r="C4709" s="32">
        <v>18303825</v>
      </c>
      <c r="D4709" s="1">
        <v>45901</v>
      </c>
      <c r="E4709" s="32">
        <v>2025</v>
      </c>
      <c r="F4709" s="32">
        <v>9</v>
      </c>
      <c r="G4709" s="32">
        <v>1129784</v>
      </c>
      <c r="H4709" s="32">
        <v>19433608</v>
      </c>
    </row>
    <row r="4710" spans="1:8" x14ac:dyDescent="0.3">
      <c r="A4710" t="s">
        <v>215</v>
      </c>
      <c r="B4710" t="s">
        <v>221</v>
      </c>
      <c r="C4710" s="32">
        <v>0</v>
      </c>
      <c r="D4710" s="1">
        <v>45292</v>
      </c>
      <c r="E4710" s="32">
        <v>2024</v>
      </c>
      <c r="F4710" s="32">
        <v>1</v>
      </c>
      <c r="G4710" s="32">
        <v>0</v>
      </c>
      <c r="H4710" s="32">
        <v>0</v>
      </c>
    </row>
    <row r="4711" spans="1:8" x14ac:dyDescent="0.3">
      <c r="A4711" t="s">
        <v>215</v>
      </c>
      <c r="B4711" t="s">
        <v>222</v>
      </c>
      <c r="C4711" s="32">
        <v>2</v>
      </c>
      <c r="D4711" s="1">
        <v>45566</v>
      </c>
      <c r="E4711" s="32">
        <v>2024</v>
      </c>
      <c r="F4711" s="32">
        <v>10</v>
      </c>
      <c r="G4711" s="32">
        <v>0</v>
      </c>
      <c r="H4711" s="32">
        <v>2</v>
      </c>
    </row>
    <row r="4712" spans="1:8" x14ac:dyDescent="0.3">
      <c r="A4712" t="s">
        <v>215</v>
      </c>
      <c r="B4712" t="s">
        <v>223</v>
      </c>
      <c r="C4712" s="32">
        <v>0</v>
      </c>
      <c r="D4712" s="1">
        <v>45597</v>
      </c>
      <c r="E4712" s="32">
        <v>2024</v>
      </c>
      <c r="F4712" s="32">
        <v>11</v>
      </c>
      <c r="G4712" s="32">
        <v>0</v>
      </c>
      <c r="H4712" s="32">
        <v>0</v>
      </c>
    </row>
    <row r="4713" spans="1:8" x14ac:dyDescent="0.3">
      <c r="A4713" t="s">
        <v>215</v>
      </c>
      <c r="B4713" t="s">
        <v>224</v>
      </c>
      <c r="C4713" s="32">
        <v>0</v>
      </c>
      <c r="D4713" s="1">
        <v>45627</v>
      </c>
      <c r="E4713" s="32">
        <v>2024</v>
      </c>
      <c r="F4713" s="32">
        <v>12</v>
      </c>
      <c r="G4713" s="32">
        <v>0</v>
      </c>
      <c r="H4713" s="32">
        <v>0</v>
      </c>
    </row>
    <row r="4714" spans="1:8" x14ac:dyDescent="0.3">
      <c r="A4714" t="s">
        <v>215</v>
      </c>
      <c r="B4714" t="s">
        <v>225</v>
      </c>
      <c r="C4714" s="32">
        <v>11</v>
      </c>
      <c r="D4714" s="1">
        <v>45323</v>
      </c>
      <c r="E4714" s="32">
        <v>2024</v>
      </c>
      <c r="F4714" s="32">
        <v>2</v>
      </c>
      <c r="G4714" s="32">
        <v>0</v>
      </c>
      <c r="H4714" s="32">
        <v>11</v>
      </c>
    </row>
    <row r="4715" spans="1:8" x14ac:dyDescent="0.3">
      <c r="A4715" t="s">
        <v>215</v>
      </c>
      <c r="B4715" t="s">
        <v>226</v>
      </c>
      <c r="C4715" s="32">
        <v>0</v>
      </c>
      <c r="D4715" s="1">
        <v>45352</v>
      </c>
      <c r="E4715" s="32">
        <v>2024</v>
      </c>
      <c r="F4715" s="32">
        <v>3</v>
      </c>
      <c r="G4715" s="32">
        <v>11</v>
      </c>
      <c r="H4715" s="32">
        <v>11</v>
      </c>
    </row>
    <row r="4716" spans="1:8" x14ac:dyDescent="0.3">
      <c r="A4716" t="s">
        <v>215</v>
      </c>
      <c r="B4716" t="s">
        <v>227</v>
      </c>
      <c r="C4716" s="32">
        <v>0</v>
      </c>
      <c r="D4716" s="1">
        <v>45383</v>
      </c>
      <c r="E4716" s="32">
        <v>2024</v>
      </c>
      <c r="F4716" s="32">
        <v>4</v>
      </c>
      <c r="G4716" s="32">
        <v>0</v>
      </c>
      <c r="H4716" s="32">
        <v>0</v>
      </c>
    </row>
    <row r="4717" spans="1:8" x14ac:dyDescent="0.3">
      <c r="A4717" t="s">
        <v>215</v>
      </c>
      <c r="B4717" t="s">
        <v>228</v>
      </c>
      <c r="C4717" s="32">
        <v>0</v>
      </c>
      <c r="D4717" s="1">
        <v>45413</v>
      </c>
      <c r="E4717" s="32">
        <v>2024</v>
      </c>
      <c r="F4717" s="32">
        <v>5</v>
      </c>
      <c r="G4717" s="32">
        <v>0</v>
      </c>
      <c r="H4717" s="32">
        <v>0</v>
      </c>
    </row>
    <row r="4718" spans="1:8" x14ac:dyDescent="0.3">
      <c r="A4718" t="s">
        <v>215</v>
      </c>
      <c r="B4718" t="s">
        <v>229</v>
      </c>
      <c r="C4718" s="32">
        <v>1</v>
      </c>
      <c r="D4718" s="1">
        <v>45444</v>
      </c>
      <c r="E4718" s="32">
        <v>2024</v>
      </c>
      <c r="F4718" s="32">
        <v>6</v>
      </c>
      <c r="G4718" s="32">
        <v>0</v>
      </c>
      <c r="H4718" s="32">
        <v>1</v>
      </c>
    </row>
    <row r="4719" spans="1:8" x14ac:dyDescent="0.3">
      <c r="A4719" t="s">
        <v>215</v>
      </c>
      <c r="B4719" t="s">
        <v>230</v>
      </c>
      <c r="C4719" s="32">
        <v>20</v>
      </c>
      <c r="D4719" s="1">
        <v>45474</v>
      </c>
      <c r="E4719" s="32">
        <v>2024</v>
      </c>
      <c r="F4719" s="32">
        <v>7</v>
      </c>
      <c r="G4719" s="32">
        <v>38</v>
      </c>
      <c r="H4719" s="32">
        <v>58</v>
      </c>
    </row>
    <row r="4720" spans="1:8" x14ac:dyDescent="0.3">
      <c r="A4720" t="s">
        <v>215</v>
      </c>
      <c r="B4720" t="s">
        <v>231</v>
      </c>
      <c r="C4720" s="32">
        <v>0</v>
      </c>
      <c r="D4720" s="1">
        <v>45505</v>
      </c>
      <c r="E4720" s="32">
        <v>2024</v>
      </c>
      <c r="F4720" s="32">
        <v>8</v>
      </c>
      <c r="G4720" s="32">
        <v>0</v>
      </c>
      <c r="H4720" s="32">
        <v>0</v>
      </c>
    </row>
    <row r="4721" spans="1:8" x14ac:dyDescent="0.3">
      <c r="A4721" t="s">
        <v>215</v>
      </c>
      <c r="B4721" t="s">
        <v>232</v>
      </c>
      <c r="C4721" s="32">
        <v>6</v>
      </c>
      <c r="D4721" s="1">
        <v>45536</v>
      </c>
      <c r="E4721" s="32">
        <v>2024</v>
      </c>
      <c r="F4721" s="32">
        <v>9</v>
      </c>
      <c r="G4721" s="32">
        <v>0</v>
      </c>
      <c r="H4721" s="32">
        <v>6</v>
      </c>
    </row>
    <row r="4722" spans="1:8" x14ac:dyDescent="0.3">
      <c r="A4722" t="s">
        <v>215</v>
      </c>
      <c r="B4722" t="s">
        <v>233</v>
      </c>
      <c r="C4722" s="32">
        <v>3</v>
      </c>
      <c r="D4722" s="1">
        <v>45658</v>
      </c>
      <c r="E4722" s="32">
        <v>2025</v>
      </c>
      <c r="F4722" s="32">
        <v>1</v>
      </c>
      <c r="G4722" s="32">
        <v>0</v>
      </c>
      <c r="H4722" s="32">
        <v>3</v>
      </c>
    </row>
    <row r="4723" spans="1:8" x14ac:dyDescent="0.3">
      <c r="A4723" t="s">
        <v>215</v>
      </c>
      <c r="B4723" t="s">
        <v>234</v>
      </c>
      <c r="C4723" s="32">
        <v>0</v>
      </c>
      <c r="D4723" s="1">
        <v>45931</v>
      </c>
      <c r="E4723" s="32">
        <v>2025</v>
      </c>
      <c r="F4723" s="32">
        <v>10</v>
      </c>
      <c r="G4723" s="32">
        <v>0</v>
      </c>
      <c r="H4723" s="32">
        <v>0</v>
      </c>
    </row>
    <row r="4724" spans="1:8" x14ac:dyDescent="0.3">
      <c r="A4724" t="s">
        <v>215</v>
      </c>
      <c r="B4724" t="s">
        <v>235</v>
      </c>
      <c r="C4724" s="32">
        <v>61</v>
      </c>
      <c r="D4724" s="1">
        <v>45689</v>
      </c>
      <c r="E4724" s="32">
        <v>2025</v>
      </c>
      <c r="F4724" s="32">
        <v>2</v>
      </c>
      <c r="G4724" s="32">
        <v>0</v>
      </c>
      <c r="H4724" s="32">
        <v>61</v>
      </c>
    </row>
    <row r="4725" spans="1:8" x14ac:dyDescent="0.3">
      <c r="A4725" t="s">
        <v>215</v>
      </c>
      <c r="B4725" t="s">
        <v>236</v>
      </c>
      <c r="C4725" s="32">
        <v>0</v>
      </c>
      <c r="D4725" s="1">
        <v>45717</v>
      </c>
      <c r="E4725" s="32">
        <v>2025</v>
      </c>
      <c r="F4725" s="32">
        <v>3</v>
      </c>
      <c r="G4725" s="32">
        <v>0</v>
      </c>
      <c r="H4725" s="32">
        <v>0</v>
      </c>
    </row>
    <row r="4726" spans="1:8" x14ac:dyDescent="0.3">
      <c r="A4726" t="s">
        <v>215</v>
      </c>
      <c r="B4726" t="s">
        <v>237</v>
      </c>
      <c r="C4726" s="32">
        <v>4</v>
      </c>
      <c r="D4726" s="1">
        <v>45748</v>
      </c>
      <c r="E4726" s="32">
        <v>2025</v>
      </c>
      <c r="F4726" s="32">
        <v>4</v>
      </c>
      <c r="G4726" s="32">
        <v>0</v>
      </c>
      <c r="H4726" s="32">
        <v>4</v>
      </c>
    </row>
    <row r="4727" spans="1:8" x14ac:dyDescent="0.3">
      <c r="A4727" t="s">
        <v>215</v>
      </c>
      <c r="B4727" t="s">
        <v>238</v>
      </c>
      <c r="C4727" s="32">
        <v>0</v>
      </c>
      <c r="D4727" s="1">
        <v>45778</v>
      </c>
      <c r="E4727" s="32">
        <v>2025</v>
      </c>
      <c r="F4727" s="32">
        <v>5</v>
      </c>
      <c r="G4727" s="32">
        <v>4</v>
      </c>
      <c r="H4727" s="32">
        <v>4</v>
      </c>
    </row>
    <row r="4728" spans="1:8" x14ac:dyDescent="0.3">
      <c r="A4728" t="s">
        <v>215</v>
      </c>
      <c r="B4728" t="s">
        <v>239</v>
      </c>
      <c r="C4728" s="32">
        <v>0</v>
      </c>
      <c r="D4728" s="1">
        <v>45809</v>
      </c>
      <c r="E4728" s="32">
        <v>2025</v>
      </c>
      <c r="F4728" s="32">
        <v>6</v>
      </c>
      <c r="G4728" s="32">
        <v>0</v>
      </c>
      <c r="H4728" s="32">
        <v>0</v>
      </c>
    </row>
    <row r="4729" spans="1:8" x14ac:dyDescent="0.3">
      <c r="A4729" t="s">
        <v>215</v>
      </c>
      <c r="B4729" t="s">
        <v>240</v>
      </c>
      <c r="C4729" s="32">
        <v>0</v>
      </c>
      <c r="D4729" s="1">
        <v>45839</v>
      </c>
      <c r="E4729" s="32">
        <v>2025</v>
      </c>
      <c r="F4729" s="32">
        <v>7</v>
      </c>
      <c r="G4729" s="32">
        <v>0</v>
      </c>
      <c r="H4729" s="32">
        <v>0</v>
      </c>
    </row>
    <row r="4730" spans="1:8" x14ac:dyDescent="0.3">
      <c r="A4730" t="s">
        <v>215</v>
      </c>
      <c r="B4730" t="s">
        <v>241</v>
      </c>
      <c r="C4730" s="32">
        <v>0</v>
      </c>
      <c r="D4730" s="1">
        <v>45870</v>
      </c>
      <c r="E4730" s="32">
        <v>2025</v>
      </c>
      <c r="F4730" s="32">
        <v>8</v>
      </c>
      <c r="G4730" s="32">
        <v>0</v>
      </c>
      <c r="H4730" s="32">
        <v>0</v>
      </c>
    </row>
    <row r="4731" spans="1:8" x14ac:dyDescent="0.3">
      <c r="A4731" t="s">
        <v>215</v>
      </c>
      <c r="B4731" t="s">
        <v>242</v>
      </c>
      <c r="C4731" s="32">
        <v>3</v>
      </c>
      <c r="D4731" s="1">
        <v>45901</v>
      </c>
      <c r="E4731" s="32">
        <v>2025</v>
      </c>
      <c r="F4731" s="32">
        <v>9</v>
      </c>
      <c r="G4731" s="32">
        <v>0</v>
      </c>
      <c r="H4731" s="32">
        <v>3</v>
      </c>
    </row>
    <row r="4732" spans="1:8" x14ac:dyDescent="0.3">
      <c r="A4732" t="s">
        <v>216</v>
      </c>
      <c r="B4732" t="s">
        <v>221</v>
      </c>
      <c r="C4732" s="32">
        <v>261025350</v>
      </c>
      <c r="D4732" s="1">
        <v>45292</v>
      </c>
      <c r="E4732" s="32">
        <v>2024</v>
      </c>
      <c r="F4732" s="32">
        <v>1</v>
      </c>
      <c r="G4732" s="32">
        <v>160582317</v>
      </c>
      <c r="H4732" s="32">
        <v>421607680</v>
      </c>
    </row>
    <row r="4733" spans="1:8" x14ac:dyDescent="0.3">
      <c r="A4733" t="s">
        <v>216</v>
      </c>
      <c r="B4733" t="s">
        <v>222</v>
      </c>
      <c r="C4733" s="32">
        <v>296997699</v>
      </c>
      <c r="D4733" s="1">
        <v>45566</v>
      </c>
      <c r="E4733" s="32">
        <v>2024</v>
      </c>
      <c r="F4733" s="32">
        <v>10</v>
      </c>
      <c r="G4733" s="32">
        <v>176876099</v>
      </c>
      <c r="H4733" s="32">
        <v>473873792</v>
      </c>
    </row>
    <row r="4734" spans="1:8" x14ac:dyDescent="0.3">
      <c r="A4734" t="s">
        <v>216</v>
      </c>
      <c r="B4734" t="s">
        <v>223</v>
      </c>
      <c r="C4734" s="32">
        <v>281941329</v>
      </c>
      <c r="D4734" s="1">
        <v>45597</v>
      </c>
      <c r="E4734" s="32">
        <v>2024</v>
      </c>
      <c r="F4734" s="32">
        <v>11</v>
      </c>
      <c r="G4734" s="32">
        <v>174391729</v>
      </c>
      <c r="H4734" s="32">
        <v>456333056</v>
      </c>
    </row>
    <row r="4735" spans="1:8" x14ac:dyDescent="0.3">
      <c r="A4735" t="s">
        <v>216</v>
      </c>
      <c r="B4735" t="s">
        <v>224</v>
      </c>
      <c r="C4735" s="32">
        <v>292527578</v>
      </c>
      <c r="D4735" s="1">
        <v>45627</v>
      </c>
      <c r="E4735" s="32">
        <v>2024</v>
      </c>
      <c r="F4735" s="32">
        <v>12</v>
      </c>
      <c r="G4735" s="32">
        <v>166071476</v>
      </c>
      <c r="H4735" s="32">
        <v>458599040</v>
      </c>
    </row>
    <row r="4736" spans="1:8" x14ac:dyDescent="0.3">
      <c r="A4736" t="s">
        <v>216</v>
      </c>
      <c r="B4736" t="s">
        <v>225</v>
      </c>
      <c r="C4736" s="32">
        <v>249588360</v>
      </c>
      <c r="D4736" s="1">
        <v>45323</v>
      </c>
      <c r="E4736" s="32">
        <v>2024</v>
      </c>
      <c r="F4736" s="32">
        <v>2</v>
      </c>
      <c r="G4736" s="32">
        <v>167420051</v>
      </c>
      <c r="H4736" s="32">
        <v>417008416</v>
      </c>
    </row>
    <row r="4737" spans="1:8" x14ac:dyDescent="0.3">
      <c r="A4737" t="s">
        <v>216</v>
      </c>
      <c r="B4737" t="s">
        <v>226</v>
      </c>
      <c r="C4737" s="32">
        <v>266358843</v>
      </c>
      <c r="D4737" s="1">
        <v>45352</v>
      </c>
      <c r="E4737" s="32">
        <v>2024</v>
      </c>
      <c r="F4737" s="32">
        <v>3</v>
      </c>
      <c r="G4737" s="32">
        <v>179325915</v>
      </c>
      <c r="H4737" s="32">
        <v>445684768</v>
      </c>
    </row>
    <row r="4738" spans="1:8" x14ac:dyDescent="0.3">
      <c r="A4738" t="s">
        <v>216</v>
      </c>
      <c r="B4738" t="s">
        <v>227</v>
      </c>
      <c r="C4738" s="32">
        <v>278879653</v>
      </c>
      <c r="D4738" s="1">
        <v>45383</v>
      </c>
      <c r="E4738" s="32">
        <v>2024</v>
      </c>
      <c r="F4738" s="32">
        <v>4</v>
      </c>
      <c r="G4738" s="32">
        <v>171673235</v>
      </c>
      <c r="H4738" s="32">
        <v>450552896</v>
      </c>
    </row>
    <row r="4739" spans="1:8" x14ac:dyDescent="0.3">
      <c r="A4739" t="s">
        <v>216</v>
      </c>
      <c r="B4739" t="s">
        <v>228</v>
      </c>
      <c r="C4739" s="32">
        <v>282863932</v>
      </c>
      <c r="D4739" s="1">
        <v>45413</v>
      </c>
      <c r="E4739" s="32">
        <v>2024</v>
      </c>
      <c r="F4739" s="32">
        <v>5</v>
      </c>
      <c r="G4739" s="32">
        <v>173123975</v>
      </c>
      <c r="H4739" s="32">
        <v>455987904</v>
      </c>
    </row>
    <row r="4740" spans="1:8" x14ac:dyDescent="0.3">
      <c r="A4740" t="s">
        <v>216</v>
      </c>
      <c r="B4740" t="s">
        <v>229</v>
      </c>
      <c r="C4740" s="32">
        <v>272909702</v>
      </c>
      <c r="D4740" s="1">
        <v>45444</v>
      </c>
      <c r="E4740" s="32">
        <v>2024</v>
      </c>
      <c r="F4740" s="32">
        <v>6</v>
      </c>
      <c r="G4740" s="32">
        <v>174359922</v>
      </c>
      <c r="H4740" s="32">
        <v>447269632</v>
      </c>
    </row>
    <row r="4741" spans="1:8" x14ac:dyDescent="0.3">
      <c r="A4741" t="s">
        <v>216</v>
      </c>
      <c r="B4741" t="s">
        <v>230</v>
      </c>
      <c r="C4741" s="32">
        <v>296080318</v>
      </c>
      <c r="D4741" s="1">
        <v>45474</v>
      </c>
      <c r="E4741" s="32">
        <v>2024</v>
      </c>
      <c r="F4741" s="32">
        <v>7</v>
      </c>
      <c r="G4741" s="32">
        <v>168812883</v>
      </c>
      <c r="H4741" s="32">
        <v>464893216</v>
      </c>
    </row>
    <row r="4742" spans="1:8" x14ac:dyDescent="0.3">
      <c r="A4742" t="s">
        <v>216</v>
      </c>
      <c r="B4742" t="s">
        <v>231</v>
      </c>
      <c r="C4742" s="32">
        <v>285712848</v>
      </c>
      <c r="D4742" s="1">
        <v>45505</v>
      </c>
      <c r="E4742" s="32">
        <v>2024</v>
      </c>
      <c r="F4742" s="32">
        <v>8</v>
      </c>
      <c r="G4742" s="32">
        <v>180442134</v>
      </c>
      <c r="H4742" s="32">
        <v>466154976</v>
      </c>
    </row>
    <row r="4743" spans="1:8" x14ac:dyDescent="0.3">
      <c r="A4743" t="s">
        <v>216</v>
      </c>
      <c r="B4743" t="s">
        <v>232</v>
      </c>
      <c r="C4743" s="32">
        <v>294424772</v>
      </c>
      <c r="D4743" s="1">
        <v>45536</v>
      </c>
      <c r="E4743" s="32">
        <v>2024</v>
      </c>
      <c r="F4743" s="32">
        <v>9</v>
      </c>
      <c r="G4743" s="32">
        <v>171437037</v>
      </c>
      <c r="H4743" s="32">
        <v>465861824</v>
      </c>
    </row>
    <row r="4744" spans="1:8" x14ac:dyDescent="0.3">
      <c r="A4744" t="s">
        <v>216</v>
      </c>
      <c r="B4744" t="s">
        <v>233</v>
      </c>
      <c r="C4744" s="32">
        <v>325297864</v>
      </c>
      <c r="D4744" s="1">
        <v>45658</v>
      </c>
      <c r="E4744" s="32">
        <v>2025</v>
      </c>
      <c r="F4744" s="32">
        <v>1</v>
      </c>
      <c r="G4744" s="32">
        <v>164025680</v>
      </c>
      <c r="H4744" s="32">
        <v>489323552</v>
      </c>
    </row>
    <row r="4745" spans="1:8" x14ac:dyDescent="0.3">
      <c r="A4745" t="s">
        <v>216</v>
      </c>
      <c r="B4745" t="s">
        <v>234</v>
      </c>
      <c r="C4745" s="32">
        <v>281515991</v>
      </c>
      <c r="D4745" s="1">
        <v>45931</v>
      </c>
      <c r="E4745" s="32">
        <v>2025</v>
      </c>
      <c r="F4745" s="32">
        <v>10</v>
      </c>
      <c r="G4745" s="32">
        <v>202782650</v>
      </c>
      <c r="H4745" s="32">
        <v>484298656</v>
      </c>
    </row>
    <row r="4746" spans="1:8" x14ac:dyDescent="0.3">
      <c r="A4746" t="s">
        <v>216</v>
      </c>
      <c r="B4746" t="s">
        <v>235</v>
      </c>
      <c r="C4746" s="32">
        <v>295416903</v>
      </c>
      <c r="D4746" s="1">
        <v>45689</v>
      </c>
      <c r="E4746" s="32">
        <v>2025</v>
      </c>
      <c r="F4746" s="32">
        <v>2</v>
      </c>
      <c r="G4746" s="32">
        <v>167608819</v>
      </c>
      <c r="H4746" s="32">
        <v>463025728</v>
      </c>
    </row>
    <row r="4747" spans="1:8" x14ac:dyDescent="0.3">
      <c r="A4747" t="s">
        <v>216</v>
      </c>
      <c r="B4747" t="s">
        <v>236</v>
      </c>
      <c r="C4747" s="32">
        <v>350608264</v>
      </c>
      <c r="D4747" s="1">
        <v>45717</v>
      </c>
      <c r="E4747" s="32">
        <v>2025</v>
      </c>
      <c r="F4747" s="32">
        <v>3</v>
      </c>
      <c r="G4747" s="32">
        <v>190974091</v>
      </c>
      <c r="H4747" s="32">
        <v>541582336</v>
      </c>
    </row>
    <row r="4748" spans="1:8" x14ac:dyDescent="0.3">
      <c r="A4748" t="s">
        <v>216</v>
      </c>
      <c r="B4748" t="s">
        <v>237</v>
      </c>
      <c r="C4748" s="32">
        <v>283738547</v>
      </c>
      <c r="D4748" s="1">
        <v>45748</v>
      </c>
      <c r="E4748" s="32">
        <v>2025</v>
      </c>
      <c r="F4748" s="32">
        <v>4</v>
      </c>
      <c r="G4748" s="32">
        <v>188592928</v>
      </c>
      <c r="H4748" s="32">
        <v>472331488</v>
      </c>
    </row>
    <row r="4749" spans="1:8" x14ac:dyDescent="0.3">
      <c r="A4749" t="s">
        <v>216</v>
      </c>
      <c r="B4749" t="s">
        <v>238</v>
      </c>
      <c r="C4749" s="32">
        <v>283855892</v>
      </c>
      <c r="D4749" s="1">
        <v>45778</v>
      </c>
      <c r="E4749" s="32">
        <v>2025</v>
      </c>
      <c r="F4749" s="32">
        <v>5</v>
      </c>
      <c r="G4749" s="32">
        <v>183013072</v>
      </c>
      <c r="H4749" s="32">
        <v>466868960</v>
      </c>
    </row>
    <row r="4750" spans="1:8" x14ac:dyDescent="0.3">
      <c r="A4750" t="s">
        <v>216</v>
      </c>
      <c r="B4750" t="s">
        <v>239</v>
      </c>
      <c r="C4750" s="32">
        <v>272741399</v>
      </c>
      <c r="D4750" s="1">
        <v>45809</v>
      </c>
      <c r="E4750" s="32">
        <v>2025</v>
      </c>
      <c r="F4750" s="32">
        <v>6</v>
      </c>
      <c r="G4750" s="32">
        <v>179864919</v>
      </c>
      <c r="H4750" s="32">
        <v>452606304</v>
      </c>
    </row>
    <row r="4751" spans="1:8" x14ac:dyDescent="0.3">
      <c r="A4751" t="s">
        <v>216</v>
      </c>
      <c r="B4751" t="s">
        <v>240</v>
      </c>
      <c r="C4751" s="32">
        <v>300543536</v>
      </c>
      <c r="D4751" s="1">
        <v>45839</v>
      </c>
      <c r="E4751" s="32">
        <v>2025</v>
      </c>
      <c r="F4751" s="32">
        <v>7</v>
      </c>
      <c r="G4751" s="32">
        <v>175110465</v>
      </c>
      <c r="H4751" s="32">
        <v>475654016</v>
      </c>
    </row>
    <row r="4752" spans="1:8" x14ac:dyDescent="0.3">
      <c r="A4752" t="s">
        <v>216</v>
      </c>
      <c r="B4752" t="s">
        <v>241</v>
      </c>
      <c r="C4752" s="32">
        <v>270489922</v>
      </c>
      <c r="D4752" s="1">
        <v>45870</v>
      </c>
      <c r="E4752" s="32">
        <v>2025</v>
      </c>
      <c r="F4752" s="32">
        <v>8</v>
      </c>
      <c r="G4752" s="32">
        <v>179707014</v>
      </c>
      <c r="H4752" s="32">
        <v>450196928</v>
      </c>
    </row>
    <row r="4753" spans="1:8" x14ac:dyDescent="0.3">
      <c r="A4753" t="s">
        <v>216</v>
      </c>
      <c r="B4753" t="s">
        <v>242</v>
      </c>
      <c r="C4753" s="32">
        <v>283012744</v>
      </c>
      <c r="D4753" s="1">
        <v>45901</v>
      </c>
      <c r="E4753" s="32">
        <v>2025</v>
      </c>
      <c r="F4753" s="32">
        <v>9</v>
      </c>
      <c r="G4753" s="32">
        <v>185627028</v>
      </c>
      <c r="H4753" s="32">
        <v>468639776</v>
      </c>
    </row>
    <row r="4754" spans="1:8" x14ac:dyDescent="0.3">
      <c r="A4754" t="s">
        <v>217</v>
      </c>
      <c r="B4754" t="s">
        <v>221</v>
      </c>
      <c r="C4754" s="32">
        <v>515</v>
      </c>
      <c r="D4754" s="1">
        <v>45292</v>
      </c>
      <c r="E4754" s="32">
        <v>2024</v>
      </c>
      <c r="F4754" s="32">
        <v>1</v>
      </c>
      <c r="G4754" s="32">
        <v>1928</v>
      </c>
      <c r="H4754" s="32">
        <v>2443</v>
      </c>
    </row>
    <row r="4755" spans="1:8" x14ac:dyDescent="0.3">
      <c r="A4755" t="s">
        <v>217</v>
      </c>
      <c r="B4755" t="s">
        <v>222</v>
      </c>
      <c r="C4755" s="32">
        <v>1685</v>
      </c>
      <c r="D4755" s="1">
        <v>45566</v>
      </c>
      <c r="E4755" s="32">
        <v>2024</v>
      </c>
      <c r="F4755" s="32">
        <v>10</v>
      </c>
      <c r="G4755" s="32">
        <v>8419</v>
      </c>
      <c r="H4755" s="32">
        <v>10104</v>
      </c>
    </row>
    <row r="4756" spans="1:8" x14ac:dyDescent="0.3">
      <c r="A4756" t="s">
        <v>217</v>
      </c>
      <c r="B4756" t="s">
        <v>223</v>
      </c>
      <c r="C4756" s="32">
        <v>517</v>
      </c>
      <c r="D4756" s="1">
        <v>45597</v>
      </c>
      <c r="E4756" s="32">
        <v>2024</v>
      </c>
      <c r="F4756" s="32">
        <v>11</v>
      </c>
      <c r="G4756" s="32">
        <v>19554</v>
      </c>
      <c r="H4756" s="32">
        <v>20071</v>
      </c>
    </row>
    <row r="4757" spans="1:8" x14ac:dyDescent="0.3">
      <c r="A4757" t="s">
        <v>217</v>
      </c>
      <c r="B4757" t="s">
        <v>224</v>
      </c>
      <c r="C4757" s="32">
        <v>463</v>
      </c>
      <c r="D4757" s="1">
        <v>45627</v>
      </c>
      <c r="E4757" s="32">
        <v>2024</v>
      </c>
      <c r="F4757" s="32">
        <v>12</v>
      </c>
      <c r="G4757" s="32">
        <v>22910</v>
      </c>
      <c r="H4757" s="32">
        <v>23373</v>
      </c>
    </row>
    <row r="4758" spans="1:8" x14ac:dyDescent="0.3">
      <c r="A4758" t="s">
        <v>217</v>
      </c>
      <c r="B4758" t="s">
        <v>225</v>
      </c>
      <c r="C4758" s="32">
        <v>136</v>
      </c>
      <c r="D4758" s="1">
        <v>45323</v>
      </c>
      <c r="E4758" s="32">
        <v>2024</v>
      </c>
      <c r="F4758" s="32">
        <v>2</v>
      </c>
      <c r="G4758" s="32">
        <v>1730</v>
      </c>
      <c r="H4758" s="32">
        <v>1866</v>
      </c>
    </row>
    <row r="4759" spans="1:8" x14ac:dyDescent="0.3">
      <c r="A4759" t="s">
        <v>217</v>
      </c>
      <c r="B4759" t="s">
        <v>226</v>
      </c>
      <c r="C4759" s="32">
        <v>473</v>
      </c>
      <c r="D4759" s="1">
        <v>45352</v>
      </c>
      <c r="E4759" s="32">
        <v>2024</v>
      </c>
      <c r="F4759" s="32">
        <v>3</v>
      </c>
      <c r="G4759" s="32">
        <v>2465</v>
      </c>
      <c r="H4759" s="32">
        <v>2938</v>
      </c>
    </row>
    <row r="4760" spans="1:8" x14ac:dyDescent="0.3">
      <c r="A4760" t="s">
        <v>217</v>
      </c>
      <c r="B4760" t="s">
        <v>227</v>
      </c>
      <c r="C4760" s="32">
        <v>686</v>
      </c>
      <c r="D4760" s="1">
        <v>45383</v>
      </c>
      <c r="E4760" s="32">
        <v>2024</v>
      </c>
      <c r="F4760" s="32">
        <v>4</v>
      </c>
      <c r="G4760" s="32">
        <v>14853</v>
      </c>
      <c r="H4760" s="32">
        <v>15539</v>
      </c>
    </row>
    <row r="4761" spans="1:8" x14ac:dyDescent="0.3">
      <c r="A4761" t="s">
        <v>217</v>
      </c>
      <c r="B4761" t="s">
        <v>228</v>
      </c>
      <c r="C4761" s="32">
        <v>1541</v>
      </c>
      <c r="D4761" s="1">
        <v>45413</v>
      </c>
      <c r="E4761" s="32">
        <v>2024</v>
      </c>
      <c r="F4761" s="32">
        <v>5</v>
      </c>
      <c r="G4761" s="32">
        <v>1658</v>
      </c>
      <c r="H4761" s="32">
        <v>3199</v>
      </c>
    </row>
    <row r="4762" spans="1:8" x14ac:dyDescent="0.3">
      <c r="A4762" t="s">
        <v>217</v>
      </c>
      <c r="B4762" t="s">
        <v>229</v>
      </c>
      <c r="C4762" s="32">
        <v>466</v>
      </c>
      <c r="D4762" s="1">
        <v>45444</v>
      </c>
      <c r="E4762" s="32">
        <v>2024</v>
      </c>
      <c r="F4762" s="32">
        <v>6</v>
      </c>
      <c r="G4762" s="32">
        <v>7337</v>
      </c>
      <c r="H4762" s="32">
        <v>7803</v>
      </c>
    </row>
    <row r="4763" spans="1:8" x14ac:dyDescent="0.3">
      <c r="A4763" t="s">
        <v>217</v>
      </c>
      <c r="B4763" t="s">
        <v>230</v>
      </c>
      <c r="C4763" s="32">
        <v>884</v>
      </c>
      <c r="D4763" s="1">
        <v>45474</v>
      </c>
      <c r="E4763" s="32">
        <v>2024</v>
      </c>
      <c r="F4763" s="32">
        <v>7</v>
      </c>
      <c r="G4763" s="32">
        <v>13474</v>
      </c>
      <c r="H4763" s="32">
        <v>14358</v>
      </c>
    </row>
    <row r="4764" spans="1:8" x14ac:dyDescent="0.3">
      <c r="A4764" t="s">
        <v>217</v>
      </c>
      <c r="B4764" t="s">
        <v>231</v>
      </c>
      <c r="C4764" s="32">
        <v>202</v>
      </c>
      <c r="D4764" s="1">
        <v>45505</v>
      </c>
      <c r="E4764" s="32">
        <v>2024</v>
      </c>
      <c r="F4764" s="32">
        <v>8</v>
      </c>
      <c r="G4764" s="32">
        <v>16050</v>
      </c>
      <c r="H4764" s="32">
        <v>16252</v>
      </c>
    </row>
    <row r="4765" spans="1:8" x14ac:dyDescent="0.3">
      <c r="A4765" t="s">
        <v>217</v>
      </c>
      <c r="B4765" t="s">
        <v>232</v>
      </c>
      <c r="C4765" s="32">
        <v>1761</v>
      </c>
      <c r="D4765" s="1">
        <v>45536</v>
      </c>
      <c r="E4765" s="32">
        <v>2024</v>
      </c>
      <c r="F4765" s="32">
        <v>9</v>
      </c>
      <c r="G4765" s="32">
        <v>23722</v>
      </c>
      <c r="H4765" s="32">
        <v>25483</v>
      </c>
    </row>
    <row r="4766" spans="1:8" x14ac:dyDescent="0.3">
      <c r="A4766" t="s">
        <v>217</v>
      </c>
      <c r="B4766" t="s">
        <v>233</v>
      </c>
      <c r="C4766" s="32">
        <v>613</v>
      </c>
      <c r="D4766" s="1">
        <v>45658</v>
      </c>
      <c r="E4766" s="32">
        <v>2025</v>
      </c>
      <c r="F4766" s="32">
        <v>1</v>
      </c>
      <c r="G4766" s="32">
        <v>11895</v>
      </c>
      <c r="H4766" s="32">
        <v>12508</v>
      </c>
    </row>
    <row r="4767" spans="1:8" x14ac:dyDescent="0.3">
      <c r="A4767" t="s">
        <v>217</v>
      </c>
      <c r="B4767" t="s">
        <v>234</v>
      </c>
      <c r="C4767" s="32">
        <v>562</v>
      </c>
      <c r="D4767" s="1">
        <v>45931</v>
      </c>
      <c r="E4767" s="32">
        <v>2025</v>
      </c>
      <c r="F4767" s="32">
        <v>10</v>
      </c>
      <c r="G4767" s="32">
        <v>1942</v>
      </c>
      <c r="H4767" s="32">
        <v>2504</v>
      </c>
    </row>
    <row r="4768" spans="1:8" x14ac:dyDescent="0.3">
      <c r="A4768" t="s">
        <v>217</v>
      </c>
      <c r="B4768" t="s">
        <v>235</v>
      </c>
      <c r="C4768" s="32">
        <v>969</v>
      </c>
      <c r="D4768" s="1">
        <v>45689</v>
      </c>
      <c r="E4768" s="32">
        <v>2025</v>
      </c>
      <c r="F4768" s="32">
        <v>2</v>
      </c>
      <c r="G4768" s="32">
        <v>2096</v>
      </c>
      <c r="H4768" s="32">
        <v>3065</v>
      </c>
    </row>
    <row r="4769" spans="1:8" x14ac:dyDescent="0.3">
      <c r="A4769" t="s">
        <v>217</v>
      </c>
      <c r="B4769" t="s">
        <v>236</v>
      </c>
      <c r="C4769" s="32">
        <v>1061</v>
      </c>
      <c r="D4769" s="1">
        <v>45717</v>
      </c>
      <c r="E4769" s="32">
        <v>2025</v>
      </c>
      <c r="F4769" s="32">
        <v>3</v>
      </c>
      <c r="G4769" s="32">
        <v>3207</v>
      </c>
      <c r="H4769" s="32">
        <v>4268</v>
      </c>
    </row>
    <row r="4770" spans="1:8" x14ac:dyDescent="0.3">
      <c r="A4770" t="s">
        <v>217</v>
      </c>
      <c r="B4770" t="s">
        <v>237</v>
      </c>
      <c r="C4770" s="32">
        <v>648</v>
      </c>
      <c r="D4770" s="1">
        <v>45748</v>
      </c>
      <c r="E4770" s="32">
        <v>2025</v>
      </c>
      <c r="F4770" s="32">
        <v>4</v>
      </c>
      <c r="G4770" s="32">
        <v>10012</v>
      </c>
      <c r="H4770" s="32">
        <v>10660</v>
      </c>
    </row>
    <row r="4771" spans="1:8" x14ac:dyDescent="0.3">
      <c r="A4771" t="s">
        <v>217</v>
      </c>
      <c r="B4771" t="s">
        <v>238</v>
      </c>
      <c r="C4771" s="32">
        <v>920</v>
      </c>
      <c r="D4771" s="1">
        <v>45778</v>
      </c>
      <c r="E4771" s="32">
        <v>2025</v>
      </c>
      <c r="F4771" s="32">
        <v>5</v>
      </c>
      <c r="G4771" s="32">
        <v>1457</v>
      </c>
      <c r="H4771" s="32">
        <v>2377</v>
      </c>
    </row>
    <row r="4772" spans="1:8" x14ac:dyDescent="0.3">
      <c r="A4772" t="s">
        <v>217</v>
      </c>
      <c r="B4772" t="s">
        <v>239</v>
      </c>
      <c r="C4772" s="32">
        <v>410</v>
      </c>
      <c r="D4772" s="1">
        <v>45809</v>
      </c>
      <c r="E4772" s="32">
        <v>2025</v>
      </c>
      <c r="F4772" s="32">
        <v>6</v>
      </c>
      <c r="G4772" s="32">
        <v>2187</v>
      </c>
      <c r="H4772" s="32">
        <v>2597</v>
      </c>
    </row>
    <row r="4773" spans="1:8" x14ac:dyDescent="0.3">
      <c r="A4773" t="s">
        <v>217</v>
      </c>
      <c r="B4773" t="s">
        <v>240</v>
      </c>
      <c r="C4773" s="32">
        <v>914</v>
      </c>
      <c r="D4773" s="1">
        <v>45839</v>
      </c>
      <c r="E4773" s="32">
        <v>2025</v>
      </c>
      <c r="F4773" s="32">
        <v>7</v>
      </c>
      <c r="G4773" s="32">
        <v>1514</v>
      </c>
      <c r="H4773" s="32">
        <v>2428</v>
      </c>
    </row>
    <row r="4774" spans="1:8" x14ac:dyDescent="0.3">
      <c r="A4774" t="s">
        <v>217</v>
      </c>
      <c r="B4774" t="s">
        <v>241</v>
      </c>
      <c r="C4774" s="32">
        <v>334</v>
      </c>
      <c r="D4774" s="1">
        <v>45870</v>
      </c>
      <c r="E4774" s="32">
        <v>2025</v>
      </c>
      <c r="F4774" s="32">
        <v>8</v>
      </c>
      <c r="G4774" s="32">
        <v>3058</v>
      </c>
      <c r="H4774" s="32">
        <v>3392</v>
      </c>
    </row>
    <row r="4775" spans="1:8" x14ac:dyDescent="0.3">
      <c r="A4775" t="s">
        <v>217</v>
      </c>
      <c r="B4775" t="s">
        <v>242</v>
      </c>
      <c r="C4775" s="32">
        <v>529</v>
      </c>
      <c r="D4775" s="1">
        <v>45901</v>
      </c>
      <c r="E4775" s="32">
        <v>2025</v>
      </c>
      <c r="F4775" s="32">
        <v>9</v>
      </c>
      <c r="G4775" s="32">
        <v>1982</v>
      </c>
      <c r="H4775" s="32">
        <v>2511</v>
      </c>
    </row>
    <row r="4776" spans="1:8" x14ac:dyDescent="0.3">
      <c r="A4776" t="s">
        <v>218</v>
      </c>
      <c r="B4776" t="s">
        <v>221</v>
      </c>
      <c r="C4776" s="32">
        <v>24117</v>
      </c>
      <c r="D4776" s="1">
        <v>45292</v>
      </c>
      <c r="E4776" s="32">
        <v>2024</v>
      </c>
      <c r="F4776" s="32">
        <v>1</v>
      </c>
      <c r="G4776" s="32">
        <v>6428</v>
      </c>
      <c r="H4776" s="32">
        <v>30545</v>
      </c>
    </row>
    <row r="4777" spans="1:8" x14ac:dyDescent="0.3">
      <c r="A4777" t="s">
        <v>218</v>
      </c>
      <c r="B4777" t="s">
        <v>222</v>
      </c>
      <c r="C4777" s="32">
        <v>8578</v>
      </c>
      <c r="D4777" s="1">
        <v>45566</v>
      </c>
      <c r="E4777" s="32">
        <v>2024</v>
      </c>
      <c r="F4777" s="32">
        <v>10</v>
      </c>
      <c r="G4777" s="32">
        <v>4195</v>
      </c>
      <c r="H4777" s="32">
        <v>12773</v>
      </c>
    </row>
    <row r="4778" spans="1:8" x14ac:dyDescent="0.3">
      <c r="A4778" t="s">
        <v>218</v>
      </c>
      <c r="B4778" t="s">
        <v>223</v>
      </c>
      <c r="C4778" s="32">
        <v>10783</v>
      </c>
      <c r="D4778" s="1">
        <v>45597</v>
      </c>
      <c r="E4778" s="32">
        <v>2024</v>
      </c>
      <c r="F4778" s="32">
        <v>11</v>
      </c>
      <c r="G4778" s="32">
        <v>15618</v>
      </c>
      <c r="H4778" s="32">
        <v>26401</v>
      </c>
    </row>
    <row r="4779" spans="1:8" x14ac:dyDescent="0.3">
      <c r="A4779" t="s">
        <v>218</v>
      </c>
      <c r="B4779" t="s">
        <v>224</v>
      </c>
      <c r="C4779" s="32">
        <v>5842</v>
      </c>
      <c r="D4779" s="1">
        <v>45627</v>
      </c>
      <c r="E4779" s="32">
        <v>2024</v>
      </c>
      <c r="F4779" s="32">
        <v>12</v>
      </c>
      <c r="G4779" s="32">
        <v>8456</v>
      </c>
      <c r="H4779" s="32">
        <v>14298</v>
      </c>
    </row>
    <row r="4780" spans="1:8" x14ac:dyDescent="0.3">
      <c r="A4780" t="s">
        <v>218</v>
      </c>
      <c r="B4780" t="s">
        <v>225</v>
      </c>
      <c r="C4780" s="32">
        <v>4907</v>
      </c>
      <c r="D4780" s="1">
        <v>45323</v>
      </c>
      <c r="E4780" s="32">
        <v>2024</v>
      </c>
      <c r="F4780" s="32">
        <v>2</v>
      </c>
      <c r="G4780" s="32">
        <v>5367</v>
      </c>
      <c r="H4780" s="32">
        <v>10274</v>
      </c>
    </row>
    <row r="4781" spans="1:8" x14ac:dyDescent="0.3">
      <c r="A4781" t="s">
        <v>218</v>
      </c>
      <c r="B4781" t="s">
        <v>226</v>
      </c>
      <c r="C4781" s="32">
        <v>18780</v>
      </c>
      <c r="D4781" s="1">
        <v>45352</v>
      </c>
      <c r="E4781" s="32">
        <v>2024</v>
      </c>
      <c r="F4781" s="32">
        <v>3</v>
      </c>
      <c r="G4781" s="32">
        <v>14880</v>
      </c>
      <c r="H4781" s="32">
        <v>33660</v>
      </c>
    </row>
    <row r="4782" spans="1:8" x14ac:dyDescent="0.3">
      <c r="A4782" t="s">
        <v>218</v>
      </c>
      <c r="B4782" t="s">
        <v>227</v>
      </c>
      <c r="C4782" s="32">
        <v>15801</v>
      </c>
      <c r="D4782" s="1">
        <v>45383</v>
      </c>
      <c r="E4782" s="32">
        <v>2024</v>
      </c>
      <c r="F4782" s="32">
        <v>4</v>
      </c>
      <c r="G4782" s="32">
        <v>5970</v>
      </c>
      <c r="H4782" s="32">
        <v>21771</v>
      </c>
    </row>
    <row r="4783" spans="1:8" x14ac:dyDescent="0.3">
      <c r="A4783" t="s">
        <v>218</v>
      </c>
      <c r="B4783" t="s">
        <v>228</v>
      </c>
      <c r="C4783" s="32">
        <v>24673</v>
      </c>
      <c r="D4783" s="1">
        <v>45413</v>
      </c>
      <c r="E4783" s="32">
        <v>2024</v>
      </c>
      <c r="F4783" s="32">
        <v>5</v>
      </c>
      <c r="G4783" s="32">
        <v>5680</v>
      </c>
      <c r="H4783" s="32">
        <v>30353</v>
      </c>
    </row>
    <row r="4784" spans="1:8" x14ac:dyDescent="0.3">
      <c r="A4784" t="s">
        <v>218</v>
      </c>
      <c r="B4784" t="s">
        <v>229</v>
      </c>
      <c r="C4784" s="32">
        <v>14019</v>
      </c>
      <c r="D4784" s="1">
        <v>45444</v>
      </c>
      <c r="E4784" s="32">
        <v>2024</v>
      </c>
      <c r="F4784" s="32">
        <v>6</v>
      </c>
      <c r="G4784" s="32">
        <v>5567</v>
      </c>
      <c r="H4784" s="32">
        <v>19586</v>
      </c>
    </row>
    <row r="4785" spans="1:8" x14ac:dyDescent="0.3">
      <c r="A4785" t="s">
        <v>218</v>
      </c>
      <c r="B4785" t="s">
        <v>230</v>
      </c>
      <c r="C4785" s="32">
        <v>5799</v>
      </c>
      <c r="D4785" s="1">
        <v>45474</v>
      </c>
      <c r="E4785" s="32">
        <v>2024</v>
      </c>
      <c r="F4785" s="32">
        <v>7</v>
      </c>
      <c r="G4785" s="32">
        <v>14773</v>
      </c>
      <c r="H4785" s="32">
        <v>20572</v>
      </c>
    </row>
    <row r="4786" spans="1:8" x14ac:dyDescent="0.3">
      <c r="A4786" t="s">
        <v>218</v>
      </c>
      <c r="B4786" t="s">
        <v>231</v>
      </c>
      <c r="C4786" s="32">
        <v>11533</v>
      </c>
      <c r="D4786" s="1">
        <v>45505</v>
      </c>
      <c r="E4786" s="32">
        <v>2024</v>
      </c>
      <c r="F4786" s="32">
        <v>8</v>
      </c>
      <c r="G4786" s="32">
        <v>19472</v>
      </c>
      <c r="H4786" s="32">
        <v>31005</v>
      </c>
    </row>
    <row r="4787" spans="1:8" x14ac:dyDescent="0.3">
      <c r="A4787" t="s">
        <v>218</v>
      </c>
      <c r="B4787" t="s">
        <v>232</v>
      </c>
      <c r="C4787" s="32">
        <v>26641</v>
      </c>
      <c r="D4787" s="1">
        <v>45536</v>
      </c>
      <c r="E4787" s="32">
        <v>2024</v>
      </c>
      <c r="F4787" s="32">
        <v>9</v>
      </c>
      <c r="G4787" s="32">
        <v>7357</v>
      </c>
      <c r="H4787" s="32">
        <v>33998</v>
      </c>
    </row>
    <row r="4788" spans="1:8" x14ac:dyDescent="0.3">
      <c r="A4788" t="s">
        <v>218</v>
      </c>
      <c r="B4788" t="s">
        <v>233</v>
      </c>
      <c r="C4788" s="32">
        <v>30948</v>
      </c>
      <c r="D4788" s="1">
        <v>45658</v>
      </c>
      <c r="E4788" s="32">
        <v>2025</v>
      </c>
      <c r="F4788" s="32">
        <v>1</v>
      </c>
      <c r="G4788" s="32">
        <v>12332</v>
      </c>
      <c r="H4788" s="32">
        <v>43280</v>
      </c>
    </row>
    <row r="4789" spans="1:8" x14ac:dyDescent="0.3">
      <c r="A4789" t="s">
        <v>218</v>
      </c>
      <c r="B4789" t="s">
        <v>234</v>
      </c>
      <c r="C4789" s="32">
        <v>3861</v>
      </c>
      <c r="D4789" s="1">
        <v>45931</v>
      </c>
      <c r="E4789" s="32">
        <v>2025</v>
      </c>
      <c r="F4789" s="32">
        <v>10</v>
      </c>
      <c r="G4789" s="32">
        <v>10835</v>
      </c>
      <c r="H4789" s="32">
        <v>14696</v>
      </c>
    </row>
    <row r="4790" spans="1:8" x14ac:dyDescent="0.3">
      <c r="A4790" t="s">
        <v>218</v>
      </c>
      <c r="B4790" t="s">
        <v>235</v>
      </c>
      <c r="C4790" s="32">
        <v>1851</v>
      </c>
      <c r="D4790" s="1">
        <v>45689</v>
      </c>
      <c r="E4790" s="32">
        <v>2025</v>
      </c>
      <c r="F4790" s="32">
        <v>2</v>
      </c>
      <c r="G4790" s="32">
        <v>3737</v>
      </c>
      <c r="H4790" s="32">
        <v>5588</v>
      </c>
    </row>
    <row r="4791" spans="1:8" x14ac:dyDescent="0.3">
      <c r="A4791" t="s">
        <v>218</v>
      </c>
      <c r="B4791" t="s">
        <v>236</v>
      </c>
      <c r="C4791" s="32">
        <v>36578</v>
      </c>
      <c r="D4791" s="1">
        <v>45717</v>
      </c>
      <c r="E4791" s="32">
        <v>2025</v>
      </c>
      <c r="F4791" s="32">
        <v>3</v>
      </c>
      <c r="G4791" s="32">
        <v>8486</v>
      </c>
      <c r="H4791" s="32">
        <v>45064</v>
      </c>
    </row>
    <row r="4792" spans="1:8" x14ac:dyDescent="0.3">
      <c r="A4792" t="s">
        <v>218</v>
      </c>
      <c r="B4792" t="s">
        <v>237</v>
      </c>
      <c r="C4792" s="32">
        <v>36869</v>
      </c>
      <c r="D4792" s="1">
        <v>45748</v>
      </c>
      <c r="E4792" s="32">
        <v>2025</v>
      </c>
      <c r="F4792" s="32">
        <v>4</v>
      </c>
      <c r="G4792" s="32">
        <v>6799</v>
      </c>
      <c r="H4792" s="32">
        <v>43668</v>
      </c>
    </row>
    <row r="4793" spans="1:8" x14ac:dyDescent="0.3">
      <c r="A4793" t="s">
        <v>218</v>
      </c>
      <c r="B4793" t="s">
        <v>238</v>
      </c>
      <c r="C4793" s="32">
        <v>59927</v>
      </c>
      <c r="D4793" s="1">
        <v>45778</v>
      </c>
      <c r="E4793" s="32">
        <v>2025</v>
      </c>
      <c r="F4793" s="32">
        <v>5</v>
      </c>
      <c r="G4793" s="32">
        <v>5804</v>
      </c>
      <c r="H4793" s="32">
        <v>65731</v>
      </c>
    </row>
    <row r="4794" spans="1:8" x14ac:dyDescent="0.3">
      <c r="A4794" t="s">
        <v>218</v>
      </c>
      <c r="B4794" t="s">
        <v>239</v>
      </c>
      <c r="C4794" s="32">
        <v>14221</v>
      </c>
      <c r="D4794" s="1">
        <v>45809</v>
      </c>
      <c r="E4794" s="32">
        <v>2025</v>
      </c>
      <c r="F4794" s="32">
        <v>6</v>
      </c>
      <c r="G4794" s="32">
        <v>8060</v>
      </c>
      <c r="H4794" s="32">
        <v>22281</v>
      </c>
    </row>
    <row r="4795" spans="1:8" x14ac:dyDescent="0.3">
      <c r="A4795" t="s">
        <v>218</v>
      </c>
      <c r="B4795" t="s">
        <v>240</v>
      </c>
      <c r="C4795" s="32">
        <v>30840</v>
      </c>
      <c r="D4795" s="1">
        <v>45839</v>
      </c>
      <c r="E4795" s="32">
        <v>2025</v>
      </c>
      <c r="F4795" s="32">
        <v>7</v>
      </c>
      <c r="G4795" s="32">
        <v>5779</v>
      </c>
      <c r="H4795" s="32">
        <v>36619</v>
      </c>
    </row>
    <row r="4796" spans="1:8" x14ac:dyDescent="0.3">
      <c r="A4796" t="s">
        <v>218</v>
      </c>
      <c r="B4796" t="s">
        <v>241</v>
      </c>
      <c r="C4796" s="32">
        <v>65334</v>
      </c>
      <c r="D4796" s="1">
        <v>45870</v>
      </c>
      <c r="E4796" s="32">
        <v>2025</v>
      </c>
      <c r="F4796" s="32">
        <v>8</v>
      </c>
      <c r="G4796" s="32">
        <v>14670</v>
      </c>
      <c r="H4796" s="32">
        <v>80004</v>
      </c>
    </row>
    <row r="4797" spans="1:8" x14ac:dyDescent="0.3">
      <c r="A4797" t="s">
        <v>218</v>
      </c>
      <c r="B4797" t="s">
        <v>242</v>
      </c>
      <c r="C4797" s="32">
        <v>22511</v>
      </c>
      <c r="D4797" s="1">
        <v>45901</v>
      </c>
      <c r="E4797" s="32">
        <v>2025</v>
      </c>
      <c r="F4797" s="32">
        <v>9</v>
      </c>
      <c r="G4797" s="32">
        <v>15043</v>
      </c>
      <c r="H4797" s="32">
        <v>37554</v>
      </c>
    </row>
    <row r="4798" spans="1:8" x14ac:dyDescent="0.3">
      <c r="A4798" t="s">
        <v>219</v>
      </c>
      <c r="B4798" t="s">
        <v>221</v>
      </c>
      <c r="C4798" s="32">
        <v>6467</v>
      </c>
      <c r="D4798" s="1">
        <v>45292</v>
      </c>
      <c r="E4798" s="32">
        <v>2024</v>
      </c>
      <c r="F4798" s="32">
        <v>1</v>
      </c>
      <c r="G4798" s="32">
        <v>3985</v>
      </c>
      <c r="H4798" s="32">
        <v>10452</v>
      </c>
    </row>
    <row r="4799" spans="1:8" x14ac:dyDescent="0.3">
      <c r="A4799" t="s">
        <v>219</v>
      </c>
      <c r="B4799" t="s">
        <v>222</v>
      </c>
      <c r="C4799" s="32">
        <v>11635</v>
      </c>
      <c r="D4799" s="1">
        <v>45566</v>
      </c>
      <c r="E4799" s="32">
        <v>2024</v>
      </c>
      <c r="F4799" s="32">
        <v>10</v>
      </c>
      <c r="G4799" s="32">
        <v>8553</v>
      </c>
      <c r="H4799" s="32">
        <v>20188</v>
      </c>
    </row>
    <row r="4800" spans="1:8" x14ac:dyDescent="0.3">
      <c r="A4800" t="s">
        <v>219</v>
      </c>
      <c r="B4800" t="s">
        <v>223</v>
      </c>
      <c r="C4800" s="32">
        <v>4416</v>
      </c>
      <c r="D4800" s="1">
        <v>45597</v>
      </c>
      <c r="E4800" s="32">
        <v>2024</v>
      </c>
      <c r="F4800" s="32">
        <v>11</v>
      </c>
      <c r="G4800" s="32">
        <v>3685</v>
      </c>
      <c r="H4800" s="32">
        <v>8101</v>
      </c>
    </row>
    <row r="4801" spans="1:8" x14ac:dyDescent="0.3">
      <c r="A4801" t="s">
        <v>219</v>
      </c>
      <c r="B4801" t="s">
        <v>224</v>
      </c>
      <c r="C4801" s="32">
        <v>10333</v>
      </c>
      <c r="D4801" s="1">
        <v>45627</v>
      </c>
      <c r="E4801" s="32">
        <v>2024</v>
      </c>
      <c r="F4801" s="32">
        <v>12</v>
      </c>
      <c r="G4801" s="32">
        <v>2300</v>
      </c>
      <c r="H4801" s="32">
        <v>12633</v>
      </c>
    </row>
    <row r="4802" spans="1:8" x14ac:dyDescent="0.3">
      <c r="A4802" t="s">
        <v>219</v>
      </c>
      <c r="B4802" t="s">
        <v>225</v>
      </c>
      <c r="C4802" s="32">
        <v>3204</v>
      </c>
      <c r="D4802" s="1">
        <v>45323</v>
      </c>
      <c r="E4802" s="32">
        <v>2024</v>
      </c>
      <c r="F4802" s="32">
        <v>2</v>
      </c>
      <c r="G4802" s="32">
        <v>1985</v>
      </c>
      <c r="H4802" s="32">
        <v>5189</v>
      </c>
    </row>
    <row r="4803" spans="1:8" x14ac:dyDescent="0.3">
      <c r="A4803" t="s">
        <v>219</v>
      </c>
      <c r="B4803" t="s">
        <v>226</v>
      </c>
      <c r="C4803" s="32">
        <v>2454</v>
      </c>
      <c r="D4803" s="1">
        <v>45352</v>
      </c>
      <c r="E4803" s="32">
        <v>2024</v>
      </c>
      <c r="F4803" s="32">
        <v>3</v>
      </c>
      <c r="G4803" s="32">
        <v>2968</v>
      </c>
      <c r="H4803" s="32">
        <v>5422</v>
      </c>
    </row>
    <row r="4804" spans="1:8" x14ac:dyDescent="0.3">
      <c r="A4804" t="s">
        <v>219</v>
      </c>
      <c r="B4804" t="s">
        <v>227</v>
      </c>
      <c r="C4804" s="32">
        <v>8652</v>
      </c>
      <c r="D4804" s="1">
        <v>45383</v>
      </c>
      <c r="E4804" s="32">
        <v>2024</v>
      </c>
      <c r="F4804" s="32">
        <v>4</v>
      </c>
      <c r="G4804" s="32">
        <v>1855</v>
      </c>
      <c r="H4804" s="32">
        <v>10507</v>
      </c>
    </row>
    <row r="4805" spans="1:8" x14ac:dyDescent="0.3">
      <c r="A4805" t="s">
        <v>219</v>
      </c>
      <c r="B4805" t="s">
        <v>228</v>
      </c>
      <c r="C4805" s="32">
        <v>10393</v>
      </c>
      <c r="D4805" s="1">
        <v>45413</v>
      </c>
      <c r="E4805" s="32">
        <v>2024</v>
      </c>
      <c r="F4805" s="32">
        <v>5</v>
      </c>
      <c r="G4805" s="32">
        <v>3330</v>
      </c>
      <c r="H4805" s="32">
        <v>13723</v>
      </c>
    </row>
    <row r="4806" spans="1:8" x14ac:dyDescent="0.3">
      <c r="A4806" t="s">
        <v>219</v>
      </c>
      <c r="B4806" t="s">
        <v>229</v>
      </c>
      <c r="C4806" s="32">
        <v>3388</v>
      </c>
      <c r="D4806" s="1">
        <v>45444</v>
      </c>
      <c r="E4806" s="32">
        <v>2024</v>
      </c>
      <c r="F4806" s="32">
        <v>6</v>
      </c>
      <c r="G4806" s="32">
        <v>3375</v>
      </c>
      <c r="H4806" s="32">
        <v>6763</v>
      </c>
    </row>
    <row r="4807" spans="1:8" x14ac:dyDescent="0.3">
      <c r="A4807" t="s">
        <v>219</v>
      </c>
      <c r="B4807" t="s">
        <v>230</v>
      </c>
      <c r="C4807" s="32">
        <v>3450</v>
      </c>
      <c r="D4807" s="1">
        <v>45474</v>
      </c>
      <c r="E4807" s="32">
        <v>2024</v>
      </c>
      <c r="F4807" s="32">
        <v>7</v>
      </c>
      <c r="G4807" s="32">
        <v>3549</v>
      </c>
      <c r="H4807" s="32">
        <v>6999</v>
      </c>
    </row>
    <row r="4808" spans="1:8" x14ac:dyDescent="0.3">
      <c r="A4808" t="s">
        <v>219</v>
      </c>
      <c r="B4808" t="s">
        <v>231</v>
      </c>
      <c r="C4808" s="32">
        <v>1598</v>
      </c>
      <c r="D4808" s="1">
        <v>45505</v>
      </c>
      <c r="E4808" s="32">
        <v>2024</v>
      </c>
      <c r="F4808" s="32">
        <v>8</v>
      </c>
      <c r="G4808" s="32">
        <v>3634</v>
      </c>
      <c r="H4808" s="32">
        <v>5232</v>
      </c>
    </row>
    <row r="4809" spans="1:8" x14ac:dyDescent="0.3">
      <c r="A4809" t="s">
        <v>219</v>
      </c>
      <c r="B4809" t="s">
        <v>232</v>
      </c>
      <c r="C4809" s="32">
        <v>3540</v>
      </c>
      <c r="D4809" s="1">
        <v>45536</v>
      </c>
      <c r="E4809" s="32">
        <v>2024</v>
      </c>
      <c r="F4809" s="32">
        <v>9</v>
      </c>
      <c r="G4809" s="32">
        <v>4564</v>
      </c>
      <c r="H4809" s="32">
        <v>8104</v>
      </c>
    </row>
    <row r="4810" spans="1:8" x14ac:dyDescent="0.3">
      <c r="A4810" t="s">
        <v>219</v>
      </c>
      <c r="B4810" t="s">
        <v>233</v>
      </c>
      <c r="C4810" s="32">
        <v>12721</v>
      </c>
      <c r="D4810" s="1">
        <v>45658</v>
      </c>
      <c r="E4810" s="32">
        <v>2025</v>
      </c>
      <c r="F4810" s="32">
        <v>1</v>
      </c>
      <c r="G4810" s="32">
        <v>1793</v>
      </c>
      <c r="H4810" s="32">
        <v>14514</v>
      </c>
    </row>
    <row r="4811" spans="1:8" x14ac:dyDescent="0.3">
      <c r="A4811" t="s">
        <v>219</v>
      </c>
      <c r="B4811" t="s">
        <v>234</v>
      </c>
      <c r="C4811" s="32">
        <v>2644</v>
      </c>
      <c r="D4811" s="1">
        <v>45931</v>
      </c>
      <c r="E4811" s="32">
        <v>2025</v>
      </c>
      <c r="F4811" s="32">
        <v>10</v>
      </c>
      <c r="G4811" s="32">
        <v>4354</v>
      </c>
      <c r="H4811" s="32">
        <v>6998</v>
      </c>
    </row>
    <row r="4812" spans="1:8" x14ac:dyDescent="0.3">
      <c r="A4812" t="s">
        <v>219</v>
      </c>
      <c r="B4812" t="s">
        <v>235</v>
      </c>
      <c r="C4812" s="32">
        <v>6114</v>
      </c>
      <c r="D4812" s="1">
        <v>45689</v>
      </c>
      <c r="E4812" s="32">
        <v>2025</v>
      </c>
      <c r="F4812" s="32">
        <v>2</v>
      </c>
      <c r="G4812" s="32">
        <v>1093</v>
      </c>
      <c r="H4812" s="32">
        <v>7207</v>
      </c>
    </row>
    <row r="4813" spans="1:8" x14ac:dyDescent="0.3">
      <c r="A4813" t="s">
        <v>219</v>
      </c>
      <c r="B4813" t="s">
        <v>236</v>
      </c>
      <c r="C4813" s="32">
        <v>9468</v>
      </c>
      <c r="D4813" s="1">
        <v>45717</v>
      </c>
      <c r="E4813" s="32">
        <v>2025</v>
      </c>
      <c r="F4813" s="32">
        <v>3</v>
      </c>
      <c r="G4813" s="32">
        <v>2990</v>
      </c>
      <c r="H4813" s="32">
        <v>12458</v>
      </c>
    </row>
    <row r="4814" spans="1:8" x14ac:dyDescent="0.3">
      <c r="A4814" t="s">
        <v>219</v>
      </c>
      <c r="B4814" t="s">
        <v>237</v>
      </c>
      <c r="C4814" s="32">
        <v>7546</v>
      </c>
      <c r="D4814" s="1">
        <v>45748</v>
      </c>
      <c r="E4814" s="32">
        <v>2025</v>
      </c>
      <c r="F4814" s="32">
        <v>4</v>
      </c>
      <c r="G4814" s="32">
        <v>2402</v>
      </c>
      <c r="H4814" s="32">
        <v>9948</v>
      </c>
    </row>
    <row r="4815" spans="1:8" x14ac:dyDescent="0.3">
      <c r="A4815" t="s">
        <v>219</v>
      </c>
      <c r="B4815" t="s">
        <v>238</v>
      </c>
      <c r="C4815" s="32">
        <v>7782</v>
      </c>
      <c r="D4815" s="1">
        <v>45778</v>
      </c>
      <c r="E4815" s="32">
        <v>2025</v>
      </c>
      <c r="F4815" s="32">
        <v>5</v>
      </c>
      <c r="G4815" s="32">
        <v>3097</v>
      </c>
      <c r="H4815" s="32">
        <v>10879</v>
      </c>
    </row>
    <row r="4816" spans="1:8" x14ac:dyDescent="0.3">
      <c r="A4816" t="s">
        <v>219</v>
      </c>
      <c r="B4816" t="s">
        <v>239</v>
      </c>
      <c r="C4816" s="32">
        <v>6873</v>
      </c>
      <c r="D4816" s="1">
        <v>45809</v>
      </c>
      <c r="E4816" s="32">
        <v>2025</v>
      </c>
      <c r="F4816" s="32">
        <v>6</v>
      </c>
      <c r="G4816" s="32">
        <v>3842</v>
      </c>
      <c r="H4816" s="32">
        <v>10715</v>
      </c>
    </row>
    <row r="4817" spans="1:8" x14ac:dyDescent="0.3">
      <c r="A4817" t="s">
        <v>219</v>
      </c>
      <c r="B4817" t="s">
        <v>240</v>
      </c>
      <c r="C4817" s="32">
        <v>6007</v>
      </c>
      <c r="D4817" s="1">
        <v>45839</v>
      </c>
      <c r="E4817" s="32">
        <v>2025</v>
      </c>
      <c r="F4817" s="32">
        <v>7</v>
      </c>
      <c r="G4817" s="32">
        <v>4087</v>
      </c>
      <c r="H4817" s="32">
        <v>10094</v>
      </c>
    </row>
    <row r="4818" spans="1:8" x14ac:dyDescent="0.3">
      <c r="A4818" t="s">
        <v>219</v>
      </c>
      <c r="B4818" t="s">
        <v>241</v>
      </c>
      <c r="C4818" s="32">
        <v>1494</v>
      </c>
      <c r="D4818" s="1">
        <v>45870</v>
      </c>
      <c r="E4818" s="32">
        <v>2025</v>
      </c>
      <c r="F4818" s="32">
        <v>8</v>
      </c>
      <c r="G4818" s="32">
        <v>4668</v>
      </c>
      <c r="H4818" s="32">
        <v>6162</v>
      </c>
    </row>
    <row r="4819" spans="1:8" x14ac:dyDescent="0.3">
      <c r="A4819" t="s">
        <v>219</v>
      </c>
      <c r="B4819" t="s">
        <v>242</v>
      </c>
      <c r="C4819" s="32">
        <v>2809</v>
      </c>
      <c r="D4819" s="1">
        <v>45901</v>
      </c>
      <c r="E4819" s="32">
        <v>2025</v>
      </c>
      <c r="F4819" s="32">
        <v>9</v>
      </c>
      <c r="G4819" s="32">
        <v>4877</v>
      </c>
      <c r="H4819" s="32">
        <v>7686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09"/>
  <sheetViews>
    <sheetView workbookViewId="0">
      <selection activeCell="G2422" sqref="G2422:G2433"/>
    </sheetView>
  </sheetViews>
  <sheetFormatPr defaultRowHeight="14.4" x14ac:dyDescent="0.3"/>
  <sheetData>
    <row r="1" spans="1:8" x14ac:dyDescent="0.3">
      <c r="A1" t="s">
        <v>0</v>
      </c>
      <c r="B1" t="s">
        <v>220</v>
      </c>
      <c r="C1" t="s">
        <v>250</v>
      </c>
      <c r="D1" t="s">
        <v>244</v>
      </c>
      <c r="E1" t="s">
        <v>245</v>
      </c>
      <c r="F1" t="s">
        <v>246</v>
      </c>
      <c r="G1" t="s">
        <v>251</v>
      </c>
      <c r="H1" t="s">
        <v>252</v>
      </c>
    </row>
    <row r="2" spans="1:8" x14ac:dyDescent="0.3">
      <c r="A2" t="s">
        <v>5</v>
      </c>
      <c r="B2" t="s">
        <v>221</v>
      </c>
      <c r="C2" s="32">
        <v>2820807</v>
      </c>
      <c r="D2" s="1">
        <v>45292</v>
      </c>
      <c r="E2" s="32">
        <v>2024</v>
      </c>
      <c r="F2" s="32">
        <v>1</v>
      </c>
      <c r="G2" s="32">
        <v>1039833</v>
      </c>
      <c r="H2" s="32">
        <v>3860640</v>
      </c>
    </row>
    <row r="3" spans="1:8" x14ac:dyDescent="0.3">
      <c r="A3" t="s">
        <v>5</v>
      </c>
      <c r="B3" t="s">
        <v>222</v>
      </c>
      <c r="C3" s="32">
        <v>2828827</v>
      </c>
      <c r="D3" s="1">
        <v>45566</v>
      </c>
      <c r="E3" s="32">
        <v>2024</v>
      </c>
      <c r="F3" s="32">
        <v>10</v>
      </c>
      <c r="G3" s="32">
        <v>1315520</v>
      </c>
      <c r="H3" s="32">
        <v>4144347</v>
      </c>
    </row>
    <row r="4" spans="1:8" x14ac:dyDescent="0.3">
      <c r="A4" t="s">
        <v>5</v>
      </c>
      <c r="B4" t="s">
        <v>223</v>
      </c>
      <c r="C4" s="32">
        <v>3822679</v>
      </c>
      <c r="D4" s="1">
        <v>45597</v>
      </c>
      <c r="E4" s="32">
        <v>2024</v>
      </c>
      <c r="F4" s="32">
        <v>11</v>
      </c>
      <c r="G4" s="32">
        <v>1312084</v>
      </c>
      <c r="H4" s="32">
        <v>5134763</v>
      </c>
    </row>
    <row r="5" spans="1:8" x14ac:dyDescent="0.3">
      <c r="A5" t="s">
        <v>5</v>
      </c>
      <c r="B5" t="s">
        <v>224</v>
      </c>
      <c r="C5" s="32">
        <v>2935386</v>
      </c>
      <c r="D5" s="1">
        <v>45627</v>
      </c>
      <c r="E5" s="32">
        <v>2024</v>
      </c>
      <c r="F5" s="32">
        <v>12</v>
      </c>
      <c r="G5" s="32">
        <v>1390452</v>
      </c>
      <c r="H5" s="32">
        <v>4325838</v>
      </c>
    </row>
    <row r="6" spans="1:8" x14ac:dyDescent="0.3">
      <c r="A6" t="s">
        <v>5</v>
      </c>
      <c r="B6" t="s">
        <v>225</v>
      </c>
      <c r="C6" s="32">
        <v>2975694</v>
      </c>
      <c r="D6" s="1">
        <v>45323</v>
      </c>
      <c r="E6" s="32">
        <v>2024</v>
      </c>
      <c r="F6" s="32">
        <v>2</v>
      </c>
      <c r="G6" s="32">
        <v>1178647</v>
      </c>
      <c r="H6" s="32">
        <v>4154341</v>
      </c>
    </row>
    <row r="7" spans="1:8" x14ac:dyDescent="0.3">
      <c r="A7" t="s">
        <v>5</v>
      </c>
      <c r="B7" t="s">
        <v>226</v>
      </c>
      <c r="C7" s="32">
        <v>3348077</v>
      </c>
      <c r="D7" s="1">
        <v>45352</v>
      </c>
      <c r="E7" s="32">
        <v>2024</v>
      </c>
      <c r="F7" s="32">
        <v>3</v>
      </c>
      <c r="G7" s="32">
        <v>934652</v>
      </c>
      <c r="H7" s="32">
        <v>4282729</v>
      </c>
    </row>
    <row r="8" spans="1:8" x14ac:dyDescent="0.3">
      <c r="A8" t="s">
        <v>5</v>
      </c>
      <c r="B8" t="s">
        <v>227</v>
      </c>
      <c r="C8" s="32">
        <v>4460808</v>
      </c>
      <c r="D8" s="1">
        <v>45383</v>
      </c>
      <c r="E8" s="32">
        <v>2024</v>
      </c>
      <c r="F8" s="32">
        <v>4</v>
      </c>
      <c r="G8" s="32">
        <v>1030200</v>
      </c>
      <c r="H8" s="32">
        <v>5491008</v>
      </c>
    </row>
    <row r="9" spans="1:8" x14ac:dyDescent="0.3">
      <c r="A9" t="s">
        <v>5</v>
      </c>
      <c r="B9" t="s">
        <v>228</v>
      </c>
      <c r="C9" s="32">
        <v>3181256</v>
      </c>
      <c r="D9" s="1">
        <v>45413</v>
      </c>
      <c r="E9" s="32">
        <v>2024</v>
      </c>
      <c r="F9" s="32">
        <v>5</v>
      </c>
      <c r="G9" s="32">
        <v>1075885</v>
      </c>
      <c r="H9" s="32">
        <v>4257141</v>
      </c>
    </row>
    <row r="10" spans="1:8" x14ac:dyDescent="0.3">
      <c r="A10" t="s">
        <v>5</v>
      </c>
      <c r="B10" t="s">
        <v>229</v>
      </c>
      <c r="C10" s="32">
        <v>3148077</v>
      </c>
      <c r="D10" s="1">
        <v>45444</v>
      </c>
      <c r="E10" s="32">
        <v>2024</v>
      </c>
      <c r="F10" s="32">
        <v>6</v>
      </c>
      <c r="G10" s="32">
        <v>1091034</v>
      </c>
      <c r="H10" s="32">
        <v>4239111</v>
      </c>
    </row>
    <row r="11" spans="1:8" x14ac:dyDescent="0.3">
      <c r="A11" t="s">
        <v>5</v>
      </c>
      <c r="B11" t="s">
        <v>230</v>
      </c>
      <c r="C11" s="32">
        <v>3418596</v>
      </c>
      <c r="D11" s="1">
        <v>45474</v>
      </c>
      <c r="E11" s="32">
        <v>2024</v>
      </c>
      <c r="F11" s="32">
        <v>7</v>
      </c>
      <c r="G11" s="32">
        <v>1273148</v>
      </c>
      <c r="H11" s="32">
        <v>4691744</v>
      </c>
    </row>
    <row r="12" spans="1:8" x14ac:dyDescent="0.3">
      <c r="A12" t="s">
        <v>5</v>
      </c>
      <c r="B12" t="s">
        <v>231</v>
      </c>
      <c r="C12" s="32">
        <v>3207503</v>
      </c>
      <c r="D12" s="1">
        <v>45505</v>
      </c>
      <c r="E12" s="32">
        <v>2024</v>
      </c>
      <c r="F12" s="32">
        <v>8</v>
      </c>
      <c r="G12" s="32">
        <v>1167671</v>
      </c>
      <c r="H12" s="32">
        <v>4375174</v>
      </c>
    </row>
    <row r="13" spans="1:8" x14ac:dyDescent="0.3">
      <c r="A13" t="s">
        <v>5</v>
      </c>
      <c r="B13" t="s">
        <v>232</v>
      </c>
      <c r="C13" s="32">
        <v>3102553</v>
      </c>
      <c r="D13" s="1">
        <v>45536</v>
      </c>
      <c r="E13" s="32">
        <v>2024</v>
      </c>
      <c r="F13" s="32">
        <v>9</v>
      </c>
      <c r="G13" s="32">
        <v>1136853</v>
      </c>
      <c r="H13" s="32">
        <v>4239406</v>
      </c>
    </row>
    <row r="14" spans="1:8" x14ac:dyDescent="0.3">
      <c r="A14" t="s">
        <v>5</v>
      </c>
      <c r="B14" t="s">
        <v>233</v>
      </c>
      <c r="C14" s="32"/>
      <c r="D14" s="1">
        <v>45658</v>
      </c>
      <c r="E14" s="32">
        <v>2025</v>
      </c>
      <c r="F14" s="32">
        <v>1</v>
      </c>
      <c r="G14" s="32"/>
      <c r="H14" s="32"/>
    </row>
    <row r="15" spans="1:8" x14ac:dyDescent="0.3">
      <c r="A15" t="s">
        <v>5</v>
      </c>
      <c r="B15" t="s">
        <v>234</v>
      </c>
      <c r="C15" s="32"/>
      <c r="D15" s="1">
        <v>45931</v>
      </c>
      <c r="E15" s="32">
        <v>2025</v>
      </c>
      <c r="F15" s="32">
        <v>10</v>
      </c>
      <c r="G15" s="32"/>
      <c r="H15" s="32"/>
    </row>
    <row r="16" spans="1:8" x14ac:dyDescent="0.3">
      <c r="A16" t="s">
        <v>5</v>
      </c>
      <c r="B16" t="s">
        <v>235</v>
      </c>
      <c r="C16" s="32"/>
      <c r="D16" s="1">
        <v>45689</v>
      </c>
      <c r="E16" s="32">
        <v>2025</v>
      </c>
      <c r="F16" s="32">
        <v>2</v>
      </c>
      <c r="G16" s="32"/>
      <c r="H16" s="32"/>
    </row>
    <row r="17" spans="1:8" x14ac:dyDescent="0.3">
      <c r="A17" t="s">
        <v>5</v>
      </c>
      <c r="B17" t="s">
        <v>236</v>
      </c>
      <c r="C17" s="32"/>
      <c r="D17" s="1">
        <v>45717</v>
      </c>
      <c r="E17" s="32">
        <v>2025</v>
      </c>
      <c r="F17" s="32">
        <v>3</v>
      </c>
      <c r="G17" s="32"/>
      <c r="H17" s="32"/>
    </row>
    <row r="18" spans="1:8" x14ac:dyDescent="0.3">
      <c r="A18" t="s">
        <v>5</v>
      </c>
      <c r="B18" t="s">
        <v>237</v>
      </c>
      <c r="C18" s="32"/>
      <c r="D18" s="1">
        <v>45748</v>
      </c>
      <c r="E18" s="32">
        <v>2025</v>
      </c>
      <c r="F18" s="32">
        <v>4</v>
      </c>
      <c r="G18" s="32"/>
      <c r="H18" s="32"/>
    </row>
    <row r="19" spans="1:8" x14ac:dyDescent="0.3">
      <c r="A19" t="s">
        <v>5</v>
      </c>
      <c r="B19" t="s">
        <v>238</v>
      </c>
      <c r="C19" s="32"/>
      <c r="D19" s="1">
        <v>45778</v>
      </c>
      <c r="E19" s="32">
        <v>2025</v>
      </c>
      <c r="F19" s="32">
        <v>5</v>
      </c>
      <c r="G19" s="32"/>
      <c r="H19" s="32"/>
    </row>
    <row r="20" spans="1:8" x14ac:dyDescent="0.3">
      <c r="A20" t="s">
        <v>5</v>
      </c>
      <c r="B20" t="s">
        <v>239</v>
      </c>
      <c r="C20" s="32"/>
      <c r="D20" s="1">
        <v>45809</v>
      </c>
      <c r="E20" s="32">
        <v>2025</v>
      </c>
      <c r="F20" s="32">
        <v>6</v>
      </c>
      <c r="G20" s="32"/>
      <c r="H20" s="32"/>
    </row>
    <row r="21" spans="1:8" x14ac:dyDescent="0.3">
      <c r="A21" t="s">
        <v>5</v>
      </c>
      <c r="B21" t="s">
        <v>240</v>
      </c>
      <c r="C21" s="32"/>
      <c r="D21" s="1">
        <v>45839</v>
      </c>
      <c r="E21" s="32">
        <v>2025</v>
      </c>
      <c r="F21" s="32">
        <v>7</v>
      </c>
      <c r="G21" s="32"/>
      <c r="H21" s="32"/>
    </row>
    <row r="22" spans="1:8" x14ac:dyDescent="0.3">
      <c r="A22" t="s">
        <v>5</v>
      </c>
      <c r="B22" t="s">
        <v>241</v>
      </c>
      <c r="C22" s="32"/>
      <c r="D22" s="1">
        <v>45870</v>
      </c>
      <c r="E22" s="32">
        <v>2025</v>
      </c>
      <c r="F22" s="32">
        <v>8</v>
      </c>
      <c r="G22" s="32"/>
      <c r="H22" s="32"/>
    </row>
    <row r="23" spans="1:8" x14ac:dyDescent="0.3">
      <c r="A23" t="s">
        <v>5</v>
      </c>
      <c r="B23" t="s">
        <v>242</v>
      </c>
      <c r="C23" s="32"/>
      <c r="D23" s="1">
        <v>45901</v>
      </c>
      <c r="E23" s="32">
        <v>2025</v>
      </c>
      <c r="F23" s="32">
        <v>9</v>
      </c>
      <c r="G23" s="32"/>
      <c r="H23" s="32"/>
    </row>
    <row r="24" spans="1:8" x14ac:dyDescent="0.3">
      <c r="A24" t="s">
        <v>7</v>
      </c>
      <c r="B24" t="s">
        <v>221</v>
      </c>
      <c r="C24" s="32">
        <v>4381</v>
      </c>
      <c r="D24" s="1">
        <v>45292</v>
      </c>
      <c r="E24" s="32">
        <v>2024</v>
      </c>
      <c r="F24" s="32">
        <v>1</v>
      </c>
      <c r="G24" s="32">
        <v>55636</v>
      </c>
      <c r="H24" s="32">
        <v>60017</v>
      </c>
    </row>
    <row r="25" spans="1:8" x14ac:dyDescent="0.3">
      <c r="A25" t="s">
        <v>7</v>
      </c>
      <c r="B25" t="s">
        <v>222</v>
      </c>
      <c r="C25" s="32">
        <v>1714</v>
      </c>
      <c r="D25" s="1">
        <v>45566</v>
      </c>
      <c r="E25" s="32">
        <v>2024</v>
      </c>
      <c r="F25" s="32">
        <v>10</v>
      </c>
      <c r="G25" s="32">
        <v>66563</v>
      </c>
      <c r="H25" s="32">
        <v>68277</v>
      </c>
    </row>
    <row r="26" spans="1:8" x14ac:dyDescent="0.3">
      <c r="A26" t="s">
        <v>7</v>
      </c>
      <c r="B26" t="s">
        <v>223</v>
      </c>
      <c r="C26" s="32">
        <v>2738</v>
      </c>
      <c r="D26" s="1">
        <v>45597</v>
      </c>
      <c r="E26" s="32">
        <v>2024</v>
      </c>
      <c r="F26" s="32">
        <v>11</v>
      </c>
      <c r="G26" s="32">
        <v>60415</v>
      </c>
      <c r="H26" s="32">
        <v>63153</v>
      </c>
    </row>
    <row r="27" spans="1:8" x14ac:dyDescent="0.3">
      <c r="A27" t="s">
        <v>7</v>
      </c>
      <c r="B27" t="s">
        <v>224</v>
      </c>
      <c r="C27" s="32">
        <v>4013</v>
      </c>
      <c r="D27" s="1">
        <v>45627</v>
      </c>
      <c r="E27" s="32">
        <v>2024</v>
      </c>
      <c r="F27" s="32">
        <v>12</v>
      </c>
      <c r="G27" s="32">
        <v>66987</v>
      </c>
      <c r="H27" s="32">
        <v>71000</v>
      </c>
    </row>
    <row r="28" spans="1:8" x14ac:dyDescent="0.3">
      <c r="A28" t="s">
        <v>7</v>
      </c>
      <c r="B28" t="s">
        <v>225</v>
      </c>
      <c r="C28" s="32">
        <v>4107</v>
      </c>
      <c r="D28" s="1">
        <v>45323</v>
      </c>
      <c r="E28" s="32">
        <v>2024</v>
      </c>
      <c r="F28" s="32">
        <v>2</v>
      </c>
      <c r="G28" s="32">
        <v>56266</v>
      </c>
      <c r="H28" s="32">
        <v>60373</v>
      </c>
    </row>
    <row r="29" spans="1:8" x14ac:dyDescent="0.3">
      <c r="A29" t="s">
        <v>7</v>
      </c>
      <c r="B29" t="s">
        <v>226</v>
      </c>
      <c r="C29" s="32">
        <v>4889</v>
      </c>
      <c r="D29" s="1">
        <v>45352</v>
      </c>
      <c r="E29" s="32">
        <v>2024</v>
      </c>
      <c r="F29" s="32">
        <v>3</v>
      </c>
      <c r="G29" s="32">
        <v>54042</v>
      </c>
      <c r="H29" s="32">
        <v>58931</v>
      </c>
    </row>
    <row r="30" spans="1:8" x14ac:dyDescent="0.3">
      <c r="A30" t="s">
        <v>7</v>
      </c>
      <c r="B30" t="s">
        <v>227</v>
      </c>
      <c r="C30" s="32">
        <v>5149</v>
      </c>
      <c r="D30" s="1">
        <v>45383</v>
      </c>
      <c r="E30" s="32">
        <v>2024</v>
      </c>
      <c r="F30" s="32">
        <v>4</v>
      </c>
      <c r="G30" s="32">
        <v>51699</v>
      </c>
      <c r="H30" s="32">
        <v>56848</v>
      </c>
    </row>
    <row r="31" spans="1:8" x14ac:dyDescent="0.3">
      <c r="A31" t="s">
        <v>7</v>
      </c>
      <c r="B31" t="s">
        <v>228</v>
      </c>
      <c r="C31" s="32">
        <v>1606</v>
      </c>
      <c r="D31" s="1">
        <v>45413</v>
      </c>
      <c r="E31" s="32">
        <v>2024</v>
      </c>
      <c r="F31" s="32">
        <v>5</v>
      </c>
      <c r="G31" s="32">
        <v>39121</v>
      </c>
      <c r="H31" s="32">
        <v>40727</v>
      </c>
    </row>
    <row r="32" spans="1:8" x14ac:dyDescent="0.3">
      <c r="A32" t="s">
        <v>7</v>
      </c>
      <c r="B32" t="s">
        <v>229</v>
      </c>
      <c r="C32" s="32">
        <v>1200</v>
      </c>
      <c r="D32" s="1">
        <v>45444</v>
      </c>
      <c r="E32" s="32">
        <v>2024</v>
      </c>
      <c r="F32" s="32">
        <v>6</v>
      </c>
      <c r="G32" s="32">
        <v>57335</v>
      </c>
      <c r="H32" s="32">
        <v>58535</v>
      </c>
    </row>
    <row r="33" spans="1:8" x14ac:dyDescent="0.3">
      <c r="A33" t="s">
        <v>7</v>
      </c>
      <c r="B33" t="s">
        <v>230</v>
      </c>
      <c r="C33" s="32">
        <v>1465</v>
      </c>
      <c r="D33" s="1">
        <v>45474</v>
      </c>
      <c r="E33" s="32">
        <v>2024</v>
      </c>
      <c r="F33" s="32">
        <v>7</v>
      </c>
      <c r="G33" s="32">
        <v>50298</v>
      </c>
      <c r="H33" s="32">
        <v>51763</v>
      </c>
    </row>
    <row r="34" spans="1:8" x14ac:dyDescent="0.3">
      <c r="A34" t="s">
        <v>7</v>
      </c>
      <c r="B34" t="s">
        <v>231</v>
      </c>
      <c r="C34" s="32">
        <v>1196</v>
      </c>
      <c r="D34" s="1">
        <v>45505</v>
      </c>
      <c r="E34" s="32">
        <v>2024</v>
      </c>
      <c r="F34" s="32">
        <v>8</v>
      </c>
      <c r="G34" s="32">
        <v>50962</v>
      </c>
      <c r="H34" s="32">
        <v>52158</v>
      </c>
    </row>
    <row r="35" spans="1:8" x14ac:dyDescent="0.3">
      <c r="A35" t="s">
        <v>7</v>
      </c>
      <c r="B35" t="s">
        <v>232</v>
      </c>
      <c r="C35" s="32">
        <v>905</v>
      </c>
      <c r="D35" s="1">
        <v>45536</v>
      </c>
      <c r="E35" s="32">
        <v>2024</v>
      </c>
      <c r="F35" s="32">
        <v>9</v>
      </c>
      <c r="G35" s="32">
        <v>53780</v>
      </c>
      <c r="H35" s="32">
        <v>54685</v>
      </c>
    </row>
    <row r="36" spans="1:8" x14ac:dyDescent="0.3">
      <c r="A36" t="s">
        <v>7</v>
      </c>
      <c r="B36" t="s">
        <v>233</v>
      </c>
      <c r="C36" s="32"/>
      <c r="D36" s="1">
        <v>45658</v>
      </c>
      <c r="E36" s="32">
        <v>2025</v>
      </c>
      <c r="F36" s="32">
        <v>1</v>
      </c>
      <c r="G36" s="32"/>
      <c r="H36" s="32"/>
    </row>
    <row r="37" spans="1:8" x14ac:dyDescent="0.3">
      <c r="A37" t="s">
        <v>7</v>
      </c>
      <c r="B37" t="s">
        <v>234</v>
      </c>
      <c r="C37" s="32"/>
      <c r="D37" s="1">
        <v>45931</v>
      </c>
      <c r="E37" s="32">
        <v>2025</v>
      </c>
      <c r="F37" s="32">
        <v>10</v>
      </c>
      <c r="G37" s="32"/>
      <c r="H37" s="32"/>
    </row>
    <row r="38" spans="1:8" x14ac:dyDescent="0.3">
      <c r="A38" t="s">
        <v>7</v>
      </c>
      <c r="B38" t="s">
        <v>235</v>
      </c>
      <c r="C38" s="32"/>
      <c r="D38" s="1">
        <v>45689</v>
      </c>
      <c r="E38" s="32">
        <v>2025</v>
      </c>
      <c r="F38" s="32">
        <v>2</v>
      </c>
      <c r="G38" s="32"/>
      <c r="H38" s="32"/>
    </row>
    <row r="39" spans="1:8" x14ac:dyDescent="0.3">
      <c r="A39" t="s">
        <v>7</v>
      </c>
      <c r="B39" t="s">
        <v>236</v>
      </c>
      <c r="C39" s="32"/>
      <c r="D39" s="1">
        <v>45717</v>
      </c>
      <c r="E39" s="32">
        <v>2025</v>
      </c>
      <c r="F39" s="32">
        <v>3</v>
      </c>
      <c r="G39" s="32"/>
      <c r="H39" s="32"/>
    </row>
    <row r="40" spans="1:8" x14ac:dyDescent="0.3">
      <c r="A40" t="s">
        <v>7</v>
      </c>
      <c r="B40" t="s">
        <v>237</v>
      </c>
      <c r="C40" s="32"/>
      <c r="D40" s="1">
        <v>45748</v>
      </c>
      <c r="E40" s="32">
        <v>2025</v>
      </c>
      <c r="F40" s="32">
        <v>4</v>
      </c>
      <c r="G40" s="32"/>
      <c r="H40" s="32"/>
    </row>
    <row r="41" spans="1:8" x14ac:dyDescent="0.3">
      <c r="A41" t="s">
        <v>7</v>
      </c>
      <c r="B41" t="s">
        <v>238</v>
      </c>
      <c r="C41" s="32"/>
      <c r="D41" s="1">
        <v>45778</v>
      </c>
      <c r="E41" s="32">
        <v>2025</v>
      </c>
      <c r="F41" s="32">
        <v>5</v>
      </c>
      <c r="G41" s="32"/>
      <c r="H41" s="32"/>
    </row>
    <row r="42" spans="1:8" x14ac:dyDescent="0.3">
      <c r="A42" t="s">
        <v>7</v>
      </c>
      <c r="B42" t="s">
        <v>239</v>
      </c>
      <c r="C42" s="32"/>
      <c r="D42" s="1">
        <v>45809</v>
      </c>
      <c r="E42" s="32">
        <v>2025</v>
      </c>
      <c r="F42" s="32">
        <v>6</v>
      </c>
      <c r="G42" s="32"/>
      <c r="H42" s="32"/>
    </row>
    <row r="43" spans="1:8" x14ac:dyDescent="0.3">
      <c r="A43" t="s">
        <v>7</v>
      </c>
      <c r="B43" t="s">
        <v>240</v>
      </c>
      <c r="C43" s="32"/>
      <c r="D43" s="1">
        <v>45839</v>
      </c>
      <c r="E43" s="32">
        <v>2025</v>
      </c>
      <c r="F43" s="32">
        <v>7</v>
      </c>
      <c r="G43" s="32"/>
      <c r="H43" s="32"/>
    </row>
    <row r="44" spans="1:8" x14ac:dyDescent="0.3">
      <c r="A44" t="s">
        <v>7</v>
      </c>
      <c r="B44" t="s">
        <v>241</v>
      </c>
      <c r="C44" s="32"/>
      <c r="D44" s="1">
        <v>45870</v>
      </c>
      <c r="E44" s="32">
        <v>2025</v>
      </c>
      <c r="F44" s="32">
        <v>8</v>
      </c>
      <c r="G44" s="32"/>
      <c r="H44" s="32"/>
    </row>
    <row r="45" spans="1:8" x14ac:dyDescent="0.3">
      <c r="A45" t="s">
        <v>7</v>
      </c>
      <c r="B45" t="s">
        <v>242</v>
      </c>
      <c r="C45" s="32"/>
      <c r="D45" s="1">
        <v>45901</v>
      </c>
      <c r="E45" s="32">
        <v>2025</v>
      </c>
      <c r="F45" s="32">
        <v>9</v>
      </c>
      <c r="G45" s="32"/>
      <c r="H45" s="32"/>
    </row>
    <row r="46" spans="1:8" x14ac:dyDescent="0.3">
      <c r="A46" t="s">
        <v>8</v>
      </c>
      <c r="B46" t="s">
        <v>221</v>
      </c>
      <c r="C46" s="32">
        <v>5397589</v>
      </c>
      <c r="D46" s="1">
        <v>45292</v>
      </c>
      <c r="E46" s="32">
        <v>2024</v>
      </c>
      <c r="F46" s="32">
        <v>1</v>
      </c>
      <c r="G46" s="32">
        <v>4613202</v>
      </c>
      <c r="H46" s="32">
        <v>10010791</v>
      </c>
    </row>
    <row r="47" spans="1:8" x14ac:dyDescent="0.3">
      <c r="A47" t="s">
        <v>8</v>
      </c>
      <c r="B47" t="s">
        <v>222</v>
      </c>
      <c r="C47" s="32">
        <v>7025854</v>
      </c>
      <c r="D47" s="1">
        <v>45566</v>
      </c>
      <c r="E47" s="32">
        <v>2024</v>
      </c>
      <c r="F47" s="32">
        <v>10</v>
      </c>
      <c r="G47" s="32">
        <v>6127881</v>
      </c>
      <c r="H47" s="32">
        <v>13153735</v>
      </c>
    </row>
    <row r="48" spans="1:8" x14ac:dyDescent="0.3">
      <c r="A48" t="s">
        <v>8</v>
      </c>
      <c r="B48" t="s">
        <v>223</v>
      </c>
      <c r="C48" s="32">
        <v>6521586</v>
      </c>
      <c r="D48" s="1">
        <v>45597</v>
      </c>
      <c r="E48" s="32">
        <v>2024</v>
      </c>
      <c r="F48" s="32">
        <v>11</v>
      </c>
      <c r="G48" s="32">
        <v>5253503</v>
      </c>
      <c r="H48" s="32">
        <v>11775089</v>
      </c>
    </row>
    <row r="49" spans="1:8" x14ac:dyDescent="0.3">
      <c r="A49" t="s">
        <v>8</v>
      </c>
      <c r="B49" t="s">
        <v>224</v>
      </c>
      <c r="C49" s="32">
        <v>7035285</v>
      </c>
      <c r="D49" s="1">
        <v>45627</v>
      </c>
      <c r="E49" s="32">
        <v>2024</v>
      </c>
      <c r="F49" s="32">
        <v>12</v>
      </c>
      <c r="G49" s="32">
        <v>5369358</v>
      </c>
      <c r="H49" s="32">
        <v>12404643</v>
      </c>
    </row>
    <row r="50" spans="1:8" x14ac:dyDescent="0.3">
      <c r="A50" t="s">
        <v>8</v>
      </c>
      <c r="B50" t="s">
        <v>225</v>
      </c>
      <c r="C50" s="32">
        <v>5530321</v>
      </c>
      <c r="D50" s="1">
        <v>45323</v>
      </c>
      <c r="E50" s="32">
        <v>2024</v>
      </c>
      <c r="F50" s="32">
        <v>2</v>
      </c>
      <c r="G50" s="32">
        <v>4121310</v>
      </c>
      <c r="H50" s="32">
        <v>9651631</v>
      </c>
    </row>
    <row r="51" spans="1:8" x14ac:dyDescent="0.3">
      <c r="A51" t="s">
        <v>8</v>
      </c>
      <c r="B51" t="s">
        <v>226</v>
      </c>
      <c r="C51" s="32">
        <v>6479129</v>
      </c>
      <c r="D51" s="1">
        <v>45352</v>
      </c>
      <c r="E51" s="32">
        <v>2024</v>
      </c>
      <c r="F51" s="32">
        <v>3</v>
      </c>
      <c r="G51" s="32">
        <v>4335234</v>
      </c>
      <c r="H51" s="32">
        <v>10814363</v>
      </c>
    </row>
    <row r="52" spans="1:8" x14ac:dyDescent="0.3">
      <c r="A52" t="s">
        <v>8</v>
      </c>
      <c r="B52" t="s">
        <v>227</v>
      </c>
      <c r="C52" s="32">
        <v>6527168</v>
      </c>
      <c r="D52" s="1">
        <v>45383</v>
      </c>
      <c r="E52" s="32">
        <v>2024</v>
      </c>
      <c r="F52" s="32">
        <v>4</v>
      </c>
      <c r="G52" s="32">
        <v>4707657</v>
      </c>
      <c r="H52" s="32">
        <v>11234825</v>
      </c>
    </row>
    <row r="53" spans="1:8" x14ac:dyDescent="0.3">
      <c r="A53" t="s">
        <v>8</v>
      </c>
      <c r="B53" t="s">
        <v>228</v>
      </c>
      <c r="C53" s="32">
        <v>7651643</v>
      </c>
      <c r="D53" s="1">
        <v>45413</v>
      </c>
      <c r="E53" s="32">
        <v>2024</v>
      </c>
      <c r="F53" s="32">
        <v>5</v>
      </c>
      <c r="G53" s="32">
        <v>5011923</v>
      </c>
      <c r="H53" s="32">
        <v>12663566</v>
      </c>
    </row>
    <row r="54" spans="1:8" x14ac:dyDescent="0.3">
      <c r="A54" t="s">
        <v>8</v>
      </c>
      <c r="B54" t="s">
        <v>229</v>
      </c>
      <c r="C54" s="32">
        <v>6589860</v>
      </c>
      <c r="D54" s="1">
        <v>45444</v>
      </c>
      <c r="E54" s="32">
        <v>2024</v>
      </c>
      <c r="F54" s="32">
        <v>6</v>
      </c>
      <c r="G54" s="32">
        <v>4699875</v>
      </c>
      <c r="H54" s="32">
        <v>11289735</v>
      </c>
    </row>
    <row r="55" spans="1:8" x14ac:dyDescent="0.3">
      <c r="A55" t="s">
        <v>8</v>
      </c>
      <c r="B55" t="s">
        <v>230</v>
      </c>
      <c r="C55" s="32">
        <v>7221000</v>
      </c>
      <c r="D55" s="1">
        <v>45474</v>
      </c>
      <c r="E55" s="32">
        <v>2024</v>
      </c>
      <c r="F55" s="32">
        <v>7</v>
      </c>
      <c r="G55" s="32">
        <v>5719573</v>
      </c>
      <c r="H55" s="32">
        <v>12940573</v>
      </c>
    </row>
    <row r="56" spans="1:8" x14ac:dyDescent="0.3">
      <c r="A56" t="s">
        <v>8</v>
      </c>
      <c r="B56" t="s">
        <v>231</v>
      </c>
      <c r="C56" s="32">
        <v>6793319</v>
      </c>
      <c r="D56" s="1">
        <v>45505</v>
      </c>
      <c r="E56" s="32">
        <v>2024</v>
      </c>
      <c r="F56" s="32">
        <v>8</v>
      </c>
      <c r="G56" s="32">
        <v>4886378</v>
      </c>
      <c r="H56" s="32">
        <v>11679697</v>
      </c>
    </row>
    <row r="57" spans="1:8" x14ac:dyDescent="0.3">
      <c r="A57" t="s">
        <v>8</v>
      </c>
      <c r="B57" t="s">
        <v>232</v>
      </c>
      <c r="C57" s="32">
        <v>6947829</v>
      </c>
      <c r="D57" s="1">
        <v>45536</v>
      </c>
      <c r="E57" s="32">
        <v>2024</v>
      </c>
      <c r="F57" s="32">
        <v>9</v>
      </c>
      <c r="G57" s="32">
        <v>5976079</v>
      </c>
      <c r="H57" s="32">
        <v>12923908</v>
      </c>
    </row>
    <row r="58" spans="1:8" x14ac:dyDescent="0.3">
      <c r="A58" t="s">
        <v>8</v>
      </c>
      <c r="B58" t="s">
        <v>233</v>
      </c>
      <c r="C58" s="32">
        <v>5914848</v>
      </c>
      <c r="D58" s="1">
        <v>45658</v>
      </c>
      <c r="E58" s="32">
        <v>2025</v>
      </c>
      <c r="F58" s="32">
        <v>1</v>
      </c>
      <c r="G58" s="32">
        <v>5752750</v>
      </c>
      <c r="H58" s="32">
        <v>11667598</v>
      </c>
    </row>
    <row r="59" spans="1:8" x14ac:dyDescent="0.3">
      <c r="A59" t="s">
        <v>8</v>
      </c>
      <c r="B59" t="s">
        <v>234</v>
      </c>
      <c r="C59" s="32">
        <v>7962635</v>
      </c>
      <c r="D59" s="1">
        <v>45931</v>
      </c>
      <c r="E59" s="32">
        <v>2025</v>
      </c>
      <c r="F59" s="32">
        <v>10</v>
      </c>
      <c r="G59" s="32">
        <v>7149971</v>
      </c>
      <c r="H59" s="32">
        <v>15112606</v>
      </c>
    </row>
    <row r="60" spans="1:8" x14ac:dyDescent="0.3">
      <c r="A60" t="s">
        <v>8</v>
      </c>
      <c r="B60" t="s">
        <v>235</v>
      </c>
      <c r="C60" s="32">
        <v>6139704</v>
      </c>
      <c r="D60" s="1">
        <v>45689</v>
      </c>
      <c r="E60" s="32">
        <v>2025</v>
      </c>
      <c r="F60" s="32">
        <v>2</v>
      </c>
      <c r="G60" s="32">
        <v>5864288</v>
      </c>
      <c r="H60" s="32">
        <v>12003992</v>
      </c>
    </row>
    <row r="61" spans="1:8" x14ac:dyDescent="0.3">
      <c r="A61" t="s">
        <v>8</v>
      </c>
      <c r="B61" t="s">
        <v>236</v>
      </c>
      <c r="C61" s="32">
        <v>6642347</v>
      </c>
      <c r="D61" s="1">
        <v>45717</v>
      </c>
      <c r="E61" s="32">
        <v>2025</v>
      </c>
      <c r="F61" s="32">
        <v>3</v>
      </c>
      <c r="G61" s="32">
        <v>6018848</v>
      </c>
      <c r="H61" s="32">
        <v>12661195</v>
      </c>
    </row>
    <row r="62" spans="1:8" x14ac:dyDescent="0.3">
      <c r="A62" t="s">
        <v>8</v>
      </c>
      <c r="B62" t="s">
        <v>237</v>
      </c>
      <c r="C62" s="32">
        <v>6674331</v>
      </c>
      <c r="D62" s="1">
        <v>45748</v>
      </c>
      <c r="E62" s="32">
        <v>2025</v>
      </c>
      <c r="F62" s="32">
        <v>4</v>
      </c>
      <c r="G62" s="32">
        <v>6459959</v>
      </c>
      <c r="H62" s="32">
        <v>13134290</v>
      </c>
    </row>
    <row r="63" spans="1:8" x14ac:dyDescent="0.3">
      <c r="A63" t="s">
        <v>8</v>
      </c>
      <c r="B63" t="s">
        <v>238</v>
      </c>
      <c r="C63" s="32">
        <v>7095183</v>
      </c>
      <c r="D63" s="1">
        <v>45778</v>
      </c>
      <c r="E63" s="32">
        <v>2025</v>
      </c>
      <c r="F63" s="32">
        <v>5</v>
      </c>
      <c r="G63" s="32">
        <v>6487970</v>
      </c>
      <c r="H63" s="32">
        <v>13583153</v>
      </c>
    </row>
    <row r="64" spans="1:8" x14ac:dyDescent="0.3">
      <c r="A64" t="s">
        <v>8</v>
      </c>
      <c r="B64" t="s">
        <v>239</v>
      </c>
      <c r="C64" s="32">
        <v>7275261</v>
      </c>
      <c r="D64" s="1">
        <v>45809</v>
      </c>
      <c r="E64" s="32">
        <v>2025</v>
      </c>
      <c r="F64" s="32">
        <v>6</v>
      </c>
      <c r="G64" s="32">
        <v>6395910</v>
      </c>
      <c r="H64" s="32">
        <v>13671171</v>
      </c>
    </row>
    <row r="65" spans="1:8" x14ac:dyDescent="0.3">
      <c r="A65" t="s">
        <v>8</v>
      </c>
      <c r="B65" t="s">
        <v>240</v>
      </c>
      <c r="C65" s="32">
        <v>7760556</v>
      </c>
      <c r="D65" s="1">
        <v>45839</v>
      </c>
      <c r="E65" s="32">
        <v>2025</v>
      </c>
      <c r="F65" s="32">
        <v>7</v>
      </c>
      <c r="G65" s="32">
        <v>6853672</v>
      </c>
      <c r="H65" s="32">
        <v>14614228</v>
      </c>
    </row>
    <row r="66" spans="1:8" x14ac:dyDescent="0.3">
      <c r="A66" t="s">
        <v>8</v>
      </c>
      <c r="B66" t="s">
        <v>241</v>
      </c>
      <c r="C66" s="32">
        <v>7903012</v>
      </c>
      <c r="D66" s="1">
        <v>45870</v>
      </c>
      <c r="E66" s="32">
        <v>2025</v>
      </c>
      <c r="F66" s="32">
        <v>8</v>
      </c>
      <c r="G66" s="32">
        <v>6462721</v>
      </c>
      <c r="H66" s="32">
        <v>14365733</v>
      </c>
    </row>
    <row r="67" spans="1:8" x14ac:dyDescent="0.3">
      <c r="A67" t="s">
        <v>8</v>
      </c>
      <c r="B67" t="s">
        <v>242</v>
      </c>
      <c r="C67" s="32">
        <v>8128182</v>
      </c>
      <c r="D67" s="1">
        <v>45901</v>
      </c>
      <c r="E67" s="32">
        <v>2025</v>
      </c>
      <c r="F67" s="32">
        <v>9</v>
      </c>
      <c r="G67" s="32">
        <v>7191133</v>
      </c>
      <c r="H67" s="32">
        <v>15319315</v>
      </c>
    </row>
    <row r="68" spans="1:8" x14ac:dyDescent="0.3">
      <c r="A68" t="s">
        <v>9</v>
      </c>
      <c r="B68" t="s">
        <v>221</v>
      </c>
      <c r="C68" s="32">
        <v>949414</v>
      </c>
      <c r="D68" s="1">
        <v>45292</v>
      </c>
      <c r="E68" s="32">
        <v>2024</v>
      </c>
      <c r="F68" s="32">
        <v>1</v>
      </c>
      <c r="G68" s="32">
        <v>1325820</v>
      </c>
      <c r="H68" s="32">
        <v>2275234</v>
      </c>
    </row>
    <row r="69" spans="1:8" x14ac:dyDescent="0.3">
      <c r="A69" t="s">
        <v>9</v>
      </c>
      <c r="B69" t="s">
        <v>222</v>
      </c>
      <c r="C69" s="32">
        <v>944852</v>
      </c>
      <c r="D69" s="1">
        <v>45566</v>
      </c>
      <c r="E69" s="32">
        <v>2024</v>
      </c>
      <c r="F69" s="32">
        <v>10</v>
      </c>
      <c r="G69" s="32">
        <v>1333977</v>
      </c>
      <c r="H69" s="32">
        <v>2278829</v>
      </c>
    </row>
    <row r="70" spans="1:8" x14ac:dyDescent="0.3">
      <c r="A70" t="s">
        <v>9</v>
      </c>
      <c r="B70" t="s">
        <v>223</v>
      </c>
      <c r="C70" s="32">
        <v>762829</v>
      </c>
      <c r="D70" s="1">
        <v>45597</v>
      </c>
      <c r="E70" s="32">
        <v>2024</v>
      </c>
      <c r="F70" s="32">
        <v>11</v>
      </c>
      <c r="G70" s="32">
        <v>1198727</v>
      </c>
      <c r="H70" s="32">
        <v>1961556</v>
      </c>
    </row>
    <row r="71" spans="1:8" x14ac:dyDescent="0.3">
      <c r="A71" t="s">
        <v>9</v>
      </c>
      <c r="B71" t="s">
        <v>224</v>
      </c>
      <c r="C71" s="32">
        <v>765041</v>
      </c>
      <c r="D71" s="1">
        <v>45627</v>
      </c>
      <c r="E71" s="32">
        <v>2024</v>
      </c>
      <c r="F71" s="32">
        <v>12</v>
      </c>
      <c r="G71" s="32">
        <v>1127890</v>
      </c>
      <c r="H71" s="32">
        <v>1892931</v>
      </c>
    </row>
    <row r="72" spans="1:8" x14ac:dyDescent="0.3">
      <c r="A72" t="s">
        <v>9</v>
      </c>
      <c r="B72" t="s">
        <v>225</v>
      </c>
      <c r="C72" s="32">
        <v>1635284</v>
      </c>
      <c r="D72" s="1">
        <v>45323</v>
      </c>
      <c r="E72" s="32">
        <v>2024</v>
      </c>
      <c r="F72" s="32">
        <v>2</v>
      </c>
      <c r="G72" s="32">
        <v>1854771</v>
      </c>
      <c r="H72" s="32">
        <v>3490055</v>
      </c>
    </row>
    <row r="73" spans="1:8" x14ac:dyDescent="0.3">
      <c r="A73" t="s">
        <v>9</v>
      </c>
      <c r="B73" t="s">
        <v>226</v>
      </c>
      <c r="C73" s="32">
        <v>1861293</v>
      </c>
      <c r="D73" s="1">
        <v>45352</v>
      </c>
      <c r="E73" s="32">
        <v>2024</v>
      </c>
      <c r="F73" s="32">
        <v>3</v>
      </c>
      <c r="G73" s="32">
        <v>2089133</v>
      </c>
      <c r="H73" s="32">
        <v>3950426</v>
      </c>
    </row>
    <row r="74" spans="1:8" x14ac:dyDescent="0.3">
      <c r="A74" t="s">
        <v>9</v>
      </c>
      <c r="B74" t="s">
        <v>227</v>
      </c>
      <c r="C74" s="32">
        <v>1668887</v>
      </c>
      <c r="D74" s="1">
        <v>45383</v>
      </c>
      <c r="E74" s="32">
        <v>2024</v>
      </c>
      <c r="F74" s="32">
        <v>4</v>
      </c>
      <c r="G74" s="32">
        <v>1853629</v>
      </c>
      <c r="H74" s="32">
        <v>3522516</v>
      </c>
    </row>
    <row r="75" spans="1:8" x14ac:dyDescent="0.3">
      <c r="A75" t="s">
        <v>9</v>
      </c>
      <c r="B75" t="s">
        <v>228</v>
      </c>
      <c r="C75" s="32">
        <v>963991</v>
      </c>
      <c r="D75" s="1">
        <v>45413</v>
      </c>
      <c r="E75" s="32">
        <v>2024</v>
      </c>
      <c r="F75" s="32">
        <v>5</v>
      </c>
      <c r="G75" s="32">
        <v>1192014</v>
      </c>
      <c r="H75" s="32">
        <v>2156005</v>
      </c>
    </row>
    <row r="76" spans="1:8" x14ac:dyDescent="0.3">
      <c r="A76" t="s">
        <v>9</v>
      </c>
      <c r="B76" t="s">
        <v>229</v>
      </c>
      <c r="C76" s="32">
        <v>855329</v>
      </c>
      <c r="D76" s="1">
        <v>45444</v>
      </c>
      <c r="E76" s="32">
        <v>2024</v>
      </c>
      <c r="F76" s="32">
        <v>6</v>
      </c>
      <c r="G76" s="32">
        <v>1184080</v>
      </c>
      <c r="H76" s="32">
        <v>2039409</v>
      </c>
    </row>
    <row r="77" spans="1:8" x14ac:dyDescent="0.3">
      <c r="A77" t="s">
        <v>9</v>
      </c>
      <c r="B77" t="s">
        <v>230</v>
      </c>
      <c r="C77" s="32">
        <v>817147</v>
      </c>
      <c r="D77" s="1">
        <v>45474</v>
      </c>
      <c r="E77" s="32">
        <v>2024</v>
      </c>
      <c r="F77" s="32">
        <v>7</v>
      </c>
      <c r="G77" s="32">
        <v>1225022</v>
      </c>
      <c r="H77" s="32">
        <v>2042169</v>
      </c>
    </row>
    <row r="78" spans="1:8" x14ac:dyDescent="0.3">
      <c r="A78" t="s">
        <v>9</v>
      </c>
      <c r="B78" t="s">
        <v>231</v>
      </c>
      <c r="C78" s="32">
        <v>984768</v>
      </c>
      <c r="D78" s="1">
        <v>45505</v>
      </c>
      <c r="E78" s="32">
        <v>2024</v>
      </c>
      <c r="F78" s="32">
        <v>8</v>
      </c>
      <c r="G78" s="32">
        <v>1270951</v>
      </c>
      <c r="H78" s="32">
        <v>2255719</v>
      </c>
    </row>
    <row r="79" spans="1:8" x14ac:dyDescent="0.3">
      <c r="A79" t="s">
        <v>9</v>
      </c>
      <c r="B79" t="s">
        <v>232</v>
      </c>
      <c r="C79" s="32">
        <v>863816</v>
      </c>
      <c r="D79" s="1">
        <v>45536</v>
      </c>
      <c r="E79" s="32">
        <v>2024</v>
      </c>
      <c r="F79" s="32">
        <v>9</v>
      </c>
      <c r="G79" s="32">
        <v>1150020</v>
      </c>
      <c r="H79" s="32">
        <v>2013836</v>
      </c>
    </row>
    <row r="80" spans="1:8" x14ac:dyDescent="0.3">
      <c r="A80" t="s">
        <v>9</v>
      </c>
      <c r="B80" t="s">
        <v>233</v>
      </c>
      <c r="C80" s="32">
        <v>518902</v>
      </c>
      <c r="D80" s="1">
        <v>45658</v>
      </c>
      <c r="E80" s="32">
        <v>2025</v>
      </c>
      <c r="F80" s="32">
        <v>1</v>
      </c>
      <c r="G80" s="32">
        <v>867227</v>
      </c>
      <c r="H80" s="32">
        <v>1386129</v>
      </c>
    </row>
    <row r="81" spans="1:8" x14ac:dyDescent="0.3">
      <c r="A81" t="s">
        <v>9</v>
      </c>
      <c r="B81" t="s">
        <v>234</v>
      </c>
      <c r="C81" s="32"/>
      <c r="D81" s="1">
        <v>45931</v>
      </c>
      <c r="E81" s="32">
        <v>2025</v>
      </c>
      <c r="F81" s="32">
        <v>10</v>
      </c>
      <c r="G81" s="32"/>
      <c r="H81" s="32"/>
    </row>
    <row r="82" spans="1:8" x14ac:dyDescent="0.3">
      <c r="A82" t="s">
        <v>9</v>
      </c>
      <c r="B82" t="s">
        <v>235</v>
      </c>
      <c r="C82" s="32">
        <v>499839</v>
      </c>
      <c r="D82" s="1">
        <v>45689</v>
      </c>
      <c r="E82" s="32">
        <v>2025</v>
      </c>
      <c r="F82" s="32">
        <v>2</v>
      </c>
      <c r="G82" s="32">
        <v>820905</v>
      </c>
      <c r="H82" s="32">
        <v>1320744</v>
      </c>
    </row>
    <row r="83" spans="1:8" x14ac:dyDescent="0.3">
      <c r="A83" t="s">
        <v>9</v>
      </c>
      <c r="B83" t="s">
        <v>236</v>
      </c>
      <c r="C83" s="32">
        <v>642745</v>
      </c>
      <c r="D83" s="1">
        <v>45717</v>
      </c>
      <c r="E83" s="32">
        <v>2025</v>
      </c>
      <c r="F83" s="32">
        <v>3</v>
      </c>
      <c r="G83" s="32">
        <v>1021258</v>
      </c>
      <c r="H83" s="32">
        <v>1664003</v>
      </c>
    </row>
    <row r="84" spans="1:8" x14ac:dyDescent="0.3">
      <c r="A84" t="s">
        <v>9</v>
      </c>
      <c r="B84" t="s">
        <v>237</v>
      </c>
      <c r="C84" s="32">
        <v>720681</v>
      </c>
      <c r="D84" s="1">
        <v>45748</v>
      </c>
      <c r="E84" s="32">
        <v>2025</v>
      </c>
      <c r="F84" s="32">
        <v>4</v>
      </c>
      <c r="G84" s="32">
        <v>1087343</v>
      </c>
      <c r="H84" s="32">
        <v>1808024</v>
      </c>
    </row>
    <row r="85" spans="1:8" x14ac:dyDescent="0.3">
      <c r="A85" t="s">
        <v>9</v>
      </c>
      <c r="B85" t="s">
        <v>238</v>
      </c>
      <c r="C85" s="32">
        <v>587279</v>
      </c>
      <c r="D85" s="1">
        <v>45778</v>
      </c>
      <c r="E85" s="32">
        <v>2025</v>
      </c>
      <c r="F85" s="32">
        <v>5</v>
      </c>
      <c r="G85" s="32">
        <v>1003773</v>
      </c>
      <c r="H85" s="32">
        <v>1591052</v>
      </c>
    </row>
    <row r="86" spans="1:8" x14ac:dyDescent="0.3">
      <c r="A86" t="s">
        <v>9</v>
      </c>
      <c r="B86" t="s">
        <v>239</v>
      </c>
      <c r="C86" s="32">
        <v>719983</v>
      </c>
      <c r="D86" s="1">
        <v>45809</v>
      </c>
      <c r="E86" s="32">
        <v>2025</v>
      </c>
      <c r="F86" s="32">
        <v>6</v>
      </c>
      <c r="G86" s="32">
        <v>992945</v>
      </c>
      <c r="H86" s="32">
        <v>1712928</v>
      </c>
    </row>
    <row r="87" spans="1:8" x14ac:dyDescent="0.3">
      <c r="A87" t="s">
        <v>9</v>
      </c>
      <c r="B87" t="s">
        <v>240</v>
      </c>
      <c r="C87" s="32">
        <v>688825</v>
      </c>
      <c r="D87" s="1">
        <v>45839</v>
      </c>
      <c r="E87" s="32">
        <v>2025</v>
      </c>
      <c r="F87" s="32">
        <v>7</v>
      </c>
      <c r="G87" s="32">
        <v>1045026</v>
      </c>
      <c r="H87" s="32">
        <v>1733851</v>
      </c>
    </row>
    <row r="88" spans="1:8" x14ac:dyDescent="0.3">
      <c r="A88" t="s">
        <v>9</v>
      </c>
      <c r="B88" t="s">
        <v>241</v>
      </c>
      <c r="C88" s="32">
        <v>579922</v>
      </c>
      <c r="D88" s="1">
        <v>45870</v>
      </c>
      <c r="E88" s="32">
        <v>2025</v>
      </c>
      <c r="F88" s="32">
        <v>8</v>
      </c>
      <c r="G88" s="32">
        <v>916334</v>
      </c>
      <c r="H88" s="32">
        <v>1496256</v>
      </c>
    </row>
    <row r="89" spans="1:8" x14ac:dyDescent="0.3">
      <c r="A89" t="s">
        <v>9</v>
      </c>
      <c r="B89" t="s">
        <v>242</v>
      </c>
      <c r="C89" s="32"/>
      <c r="D89" s="1">
        <v>45901</v>
      </c>
      <c r="E89" s="32">
        <v>2025</v>
      </c>
      <c r="F89" s="32">
        <v>9</v>
      </c>
      <c r="G89" s="32"/>
      <c r="H89" s="32"/>
    </row>
    <row r="90" spans="1:8" x14ac:dyDescent="0.3">
      <c r="A90" t="s">
        <v>11</v>
      </c>
      <c r="B90" t="s">
        <v>221</v>
      </c>
      <c r="C90" s="32">
        <v>29434574</v>
      </c>
      <c r="D90" s="1">
        <v>45292</v>
      </c>
      <c r="E90" s="32">
        <v>2024</v>
      </c>
      <c r="F90" s="32">
        <v>1</v>
      </c>
      <c r="G90" s="32">
        <v>22868971</v>
      </c>
      <c r="H90" s="32">
        <v>52303544</v>
      </c>
    </row>
    <row r="91" spans="1:8" x14ac:dyDescent="0.3">
      <c r="A91" t="s">
        <v>11</v>
      </c>
      <c r="B91" t="s">
        <v>222</v>
      </c>
      <c r="C91" s="32">
        <v>28386249</v>
      </c>
      <c r="D91" s="1">
        <v>45566</v>
      </c>
      <c r="E91" s="32">
        <v>2024</v>
      </c>
      <c r="F91" s="32">
        <v>10</v>
      </c>
      <c r="G91" s="32">
        <v>25459439</v>
      </c>
      <c r="H91" s="32">
        <v>53845688</v>
      </c>
    </row>
    <row r="92" spans="1:8" x14ac:dyDescent="0.3">
      <c r="A92" t="s">
        <v>11</v>
      </c>
      <c r="B92" t="s">
        <v>223</v>
      </c>
      <c r="C92" s="32">
        <v>28811583</v>
      </c>
      <c r="D92" s="1">
        <v>45597</v>
      </c>
      <c r="E92" s="32">
        <v>2024</v>
      </c>
      <c r="F92" s="32">
        <v>11</v>
      </c>
      <c r="G92" s="32">
        <v>23592916</v>
      </c>
      <c r="H92" s="32">
        <v>52404500</v>
      </c>
    </row>
    <row r="93" spans="1:8" x14ac:dyDescent="0.3">
      <c r="A93" t="s">
        <v>11</v>
      </c>
      <c r="B93" t="s">
        <v>224</v>
      </c>
      <c r="C93" s="32">
        <v>30408823</v>
      </c>
      <c r="D93" s="1">
        <v>45627</v>
      </c>
      <c r="E93" s="32">
        <v>2024</v>
      </c>
      <c r="F93" s="32">
        <v>12</v>
      </c>
      <c r="G93" s="32">
        <v>23394656</v>
      </c>
      <c r="H93" s="32">
        <v>53803480</v>
      </c>
    </row>
    <row r="94" spans="1:8" x14ac:dyDescent="0.3">
      <c r="A94" t="s">
        <v>11</v>
      </c>
      <c r="B94" t="s">
        <v>225</v>
      </c>
      <c r="C94" s="32">
        <v>27749344</v>
      </c>
      <c r="D94" s="1">
        <v>45323</v>
      </c>
      <c r="E94" s="32">
        <v>2024</v>
      </c>
      <c r="F94" s="32">
        <v>2</v>
      </c>
      <c r="G94" s="32">
        <v>23181469</v>
      </c>
      <c r="H94" s="32">
        <v>50930812</v>
      </c>
    </row>
    <row r="95" spans="1:8" x14ac:dyDescent="0.3">
      <c r="A95" t="s">
        <v>11</v>
      </c>
      <c r="B95" t="s">
        <v>226</v>
      </c>
      <c r="C95" s="32">
        <v>29451323</v>
      </c>
      <c r="D95" s="1">
        <v>45352</v>
      </c>
      <c r="E95" s="32">
        <v>2024</v>
      </c>
      <c r="F95" s="32">
        <v>3</v>
      </c>
      <c r="G95" s="32">
        <v>23004295</v>
      </c>
      <c r="H95" s="32">
        <v>52455616</v>
      </c>
    </row>
    <row r="96" spans="1:8" x14ac:dyDescent="0.3">
      <c r="A96" t="s">
        <v>11</v>
      </c>
      <c r="B96" t="s">
        <v>227</v>
      </c>
      <c r="C96" s="32">
        <v>27334851</v>
      </c>
      <c r="D96" s="1">
        <v>45383</v>
      </c>
      <c r="E96" s="32">
        <v>2024</v>
      </c>
      <c r="F96" s="32">
        <v>4</v>
      </c>
      <c r="G96" s="32">
        <v>22720721</v>
      </c>
      <c r="H96" s="32">
        <v>50055572</v>
      </c>
    </row>
    <row r="97" spans="1:8" x14ac:dyDescent="0.3">
      <c r="A97" t="s">
        <v>11</v>
      </c>
      <c r="B97" t="s">
        <v>228</v>
      </c>
      <c r="C97" s="32">
        <v>29444865</v>
      </c>
      <c r="D97" s="1">
        <v>45413</v>
      </c>
      <c r="E97" s="32">
        <v>2024</v>
      </c>
      <c r="F97" s="32">
        <v>5</v>
      </c>
      <c r="G97" s="32">
        <v>25191656</v>
      </c>
      <c r="H97" s="32">
        <v>54636520</v>
      </c>
    </row>
    <row r="98" spans="1:8" x14ac:dyDescent="0.3">
      <c r="A98" t="s">
        <v>11</v>
      </c>
      <c r="B98" t="s">
        <v>229</v>
      </c>
      <c r="C98" s="32">
        <v>30068657</v>
      </c>
      <c r="D98" s="1">
        <v>45444</v>
      </c>
      <c r="E98" s="32">
        <v>2024</v>
      </c>
      <c r="F98" s="32">
        <v>6</v>
      </c>
      <c r="G98" s="32">
        <v>22648065</v>
      </c>
      <c r="H98" s="32">
        <v>52716720</v>
      </c>
    </row>
    <row r="99" spans="1:8" x14ac:dyDescent="0.3">
      <c r="A99" t="s">
        <v>11</v>
      </c>
      <c r="B99" t="s">
        <v>230</v>
      </c>
      <c r="C99" s="32">
        <v>28302517</v>
      </c>
      <c r="D99" s="1">
        <v>45474</v>
      </c>
      <c r="E99" s="32">
        <v>2024</v>
      </c>
      <c r="F99" s="32">
        <v>7</v>
      </c>
      <c r="G99" s="32">
        <v>25293740</v>
      </c>
      <c r="H99" s="32">
        <v>53596256</v>
      </c>
    </row>
    <row r="100" spans="1:8" x14ac:dyDescent="0.3">
      <c r="A100" t="s">
        <v>11</v>
      </c>
      <c r="B100" t="s">
        <v>231</v>
      </c>
      <c r="C100" s="32">
        <v>28829761</v>
      </c>
      <c r="D100" s="1">
        <v>45505</v>
      </c>
      <c r="E100" s="32">
        <v>2024</v>
      </c>
      <c r="F100" s="32">
        <v>8</v>
      </c>
      <c r="G100" s="32">
        <v>23585992</v>
      </c>
      <c r="H100" s="32">
        <v>52415752</v>
      </c>
    </row>
    <row r="101" spans="1:8" x14ac:dyDescent="0.3">
      <c r="A101" t="s">
        <v>11</v>
      </c>
      <c r="B101" t="s">
        <v>232</v>
      </c>
      <c r="C101" s="32">
        <v>27469950</v>
      </c>
      <c r="D101" s="1">
        <v>45536</v>
      </c>
      <c r="E101" s="32">
        <v>2024</v>
      </c>
      <c r="F101" s="32">
        <v>9</v>
      </c>
      <c r="G101" s="32">
        <v>23515856</v>
      </c>
      <c r="H101" s="32">
        <v>50985808</v>
      </c>
    </row>
    <row r="102" spans="1:8" x14ac:dyDescent="0.3">
      <c r="A102" t="s">
        <v>11</v>
      </c>
      <c r="B102" t="s">
        <v>233</v>
      </c>
      <c r="C102" s="32">
        <v>26583870</v>
      </c>
      <c r="D102" s="1">
        <v>45658</v>
      </c>
      <c r="E102" s="32">
        <v>2025</v>
      </c>
      <c r="F102" s="32">
        <v>1</v>
      </c>
      <c r="G102" s="32">
        <v>23170418</v>
      </c>
      <c r="H102" s="32">
        <v>49754288</v>
      </c>
    </row>
    <row r="103" spans="1:8" x14ac:dyDescent="0.3">
      <c r="A103" t="s">
        <v>11</v>
      </c>
      <c r="B103" t="s">
        <v>234</v>
      </c>
      <c r="C103" s="32">
        <v>30199955</v>
      </c>
      <c r="D103" s="1">
        <v>45931</v>
      </c>
      <c r="E103" s="32">
        <v>2025</v>
      </c>
      <c r="F103" s="32">
        <v>10</v>
      </c>
      <c r="G103" s="32">
        <v>28519690</v>
      </c>
      <c r="H103" s="32">
        <v>58719644</v>
      </c>
    </row>
    <row r="104" spans="1:8" x14ac:dyDescent="0.3">
      <c r="A104" t="s">
        <v>11</v>
      </c>
      <c r="B104" t="s">
        <v>235</v>
      </c>
      <c r="C104" s="32">
        <v>24661457</v>
      </c>
      <c r="D104" s="1">
        <v>45689</v>
      </c>
      <c r="E104" s="32">
        <v>2025</v>
      </c>
      <c r="F104" s="32">
        <v>2</v>
      </c>
      <c r="G104" s="32">
        <v>21518676</v>
      </c>
      <c r="H104" s="32">
        <v>46180132</v>
      </c>
    </row>
    <row r="105" spans="1:8" x14ac:dyDescent="0.3">
      <c r="A105" t="s">
        <v>11</v>
      </c>
      <c r="B105" t="s">
        <v>236</v>
      </c>
      <c r="C105" s="32">
        <v>30129044</v>
      </c>
      <c r="D105" s="1">
        <v>45717</v>
      </c>
      <c r="E105" s="32">
        <v>2025</v>
      </c>
      <c r="F105" s="32">
        <v>3</v>
      </c>
      <c r="G105" s="32">
        <v>21891914</v>
      </c>
      <c r="H105" s="32">
        <v>52020960</v>
      </c>
    </row>
    <row r="106" spans="1:8" x14ac:dyDescent="0.3">
      <c r="A106" t="s">
        <v>11</v>
      </c>
      <c r="B106" t="s">
        <v>237</v>
      </c>
      <c r="C106" s="32">
        <v>26858545</v>
      </c>
      <c r="D106" s="1">
        <v>45748</v>
      </c>
      <c r="E106" s="32">
        <v>2025</v>
      </c>
      <c r="F106" s="32">
        <v>4</v>
      </c>
      <c r="G106" s="32">
        <v>22818458</v>
      </c>
      <c r="H106" s="32">
        <v>49677004</v>
      </c>
    </row>
    <row r="107" spans="1:8" x14ac:dyDescent="0.3">
      <c r="A107" t="s">
        <v>11</v>
      </c>
      <c r="B107" t="s">
        <v>238</v>
      </c>
      <c r="C107" s="32">
        <v>28025544</v>
      </c>
      <c r="D107" s="1">
        <v>45778</v>
      </c>
      <c r="E107" s="32">
        <v>2025</v>
      </c>
      <c r="F107" s="32">
        <v>5</v>
      </c>
      <c r="G107" s="32">
        <v>25226193</v>
      </c>
      <c r="H107" s="32">
        <v>53251736</v>
      </c>
    </row>
    <row r="108" spans="1:8" x14ac:dyDescent="0.3">
      <c r="A108" t="s">
        <v>11</v>
      </c>
      <c r="B108" t="s">
        <v>239</v>
      </c>
      <c r="C108" s="32">
        <v>30136262</v>
      </c>
      <c r="D108" s="1">
        <v>45809</v>
      </c>
      <c r="E108" s="32">
        <v>2025</v>
      </c>
      <c r="F108" s="32">
        <v>6</v>
      </c>
      <c r="G108" s="32">
        <v>25648110</v>
      </c>
      <c r="H108" s="32">
        <v>55784372</v>
      </c>
    </row>
    <row r="109" spans="1:8" x14ac:dyDescent="0.3">
      <c r="A109" t="s">
        <v>11</v>
      </c>
      <c r="B109" t="s">
        <v>240</v>
      </c>
      <c r="C109" s="32">
        <v>29491434</v>
      </c>
      <c r="D109" s="1">
        <v>45839</v>
      </c>
      <c r="E109" s="32">
        <v>2025</v>
      </c>
      <c r="F109" s="32">
        <v>7</v>
      </c>
      <c r="G109" s="32">
        <v>24757270</v>
      </c>
      <c r="H109" s="32">
        <v>54248704</v>
      </c>
    </row>
    <row r="110" spans="1:8" x14ac:dyDescent="0.3">
      <c r="A110" t="s">
        <v>11</v>
      </c>
      <c r="B110" t="s">
        <v>241</v>
      </c>
      <c r="C110" s="32">
        <v>26840890</v>
      </c>
      <c r="D110" s="1">
        <v>45870</v>
      </c>
      <c r="E110" s="32">
        <v>2025</v>
      </c>
      <c r="F110" s="32">
        <v>8</v>
      </c>
      <c r="G110" s="32">
        <v>24988524</v>
      </c>
      <c r="H110" s="32">
        <v>51829416</v>
      </c>
    </row>
    <row r="111" spans="1:8" x14ac:dyDescent="0.3">
      <c r="A111" t="s">
        <v>11</v>
      </c>
      <c r="B111" t="s">
        <v>242</v>
      </c>
      <c r="C111" s="32">
        <v>29128652</v>
      </c>
      <c r="D111" s="1">
        <v>45901</v>
      </c>
      <c r="E111" s="32">
        <v>2025</v>
      </c>
      <c r="F111" s="32">
        <v>9</v>
      </c>
      <c r="G111" s="32">
        <v>26373774</v>
      </c>
      <c r="H111" s="32">
        <v>55502424</v>
      </c>
    </row>
    <row r="112" spans="1:8" x14ac:dyDescent="0.3">
      <c r="A112" t="s">
        <v>12</v>
      </c>
      <c r="B112" t="s">
        <v>221</v>
      </c>
      <c r="C112" s="32">
        <v>18134297</v>
      </c>
      <c r="D112" s="1">
        <v>45292</v>
      </c>
      <c r="E112" s="32">
        <v>2024</v>
      </c>
      <c r="F112" s="32">
        <v>1</v>
      </c>
      <c r="G112" s="32">
        <v>17252660</v>
      </c>
      <c r="H112" s="32">
        <v>35386956</v>
      </c>
    </row>
    <row r="113" spans="1:8" x14ac:dyDescent="0.3">
      <c r="A113" t="s">
        <v>12</v>
      </c>
      <c r="B113" t="s">
        <v>222</v>
      </c>
      <c r="C113" s="32">
        <v>19822946</v>
      </c>
      <c r="D113" s="1">
        <v>45566</v>
      </c>
      <c r="E113" s="32">
        <v>2024</v>
      </c>
      <c r="F113" s="32">
        <v>10</v>
      </c>
      <c r="G113" s="32">
        <v>19775357</v>
      </c>
      <c r="H113" s="32">
        <v>39598304</v>
      </c>
    </row>
    <row r="114" spans="1:8" x14ac:dyDescent="0.3">
      <c r="A114" t="s">
        <v>12</v>
      </c>
      <c r="B114" t="s">
        <v>223</v>
      </c>
      <c r="C114" s="32">
        <v>17851339</v>
      </c>
      <c r="D114" s="1">
        <v>45597</v>
      </c>
      <c r="E114" s="32">
        <v>2024</v>
      </c>
      <c r="F114" s="32">
        <v>11</v>
      </c>
      <c r="G114" s="32">
        <v>18292426</v>
      </c>
      <c r="H114" s="32">
        <v>36143764</v>
      </c>
    </row>
    <row r="115" spans="1:8" x14ac:dyDescent="0.3">
      <c r="A115" t="s">
        <v>12</v>
      </c>
      <c r="B115" t="s">
        <v>224</v>
      </c>
      <c r="C115" s="32">
        <v>14490106</v>
      </c>
      <c r="D115" s="1">
        <v>45627</v>
      </c>
      <c r="E115" s="32">
        <v>2024</v>
      </c>
      <c r="F115" s="32">
        <v>12</v>
      </c>
      <c r="G115" s="32">
        <v>15357028</v>
      </c>
      <c r="H115" s="32">
        <v>29847134</v>
      </c>
    </row>
    <row r="116" spans="1:8" x14ac:dyDescent="0.3">
      <c r="A116" t="s">
        <v>12</v>
      </c>
      <c r="B116" t="s">
        <v>225</v>
      </c>
      <c r="C116" s="32">
        <v>18617634</v>
      </c>
      <c r="D116" s="1">
        <v>45323</v>
      </c>
      <c r="E116" s="32">
        <v>2024</v>
      </c>
      <c r="F116" s="32">
        <v>2</v>
      </c>
      <c r="G116" s="32">
        <v>17433332</v>
      </c>
      <c r="H116" s="32">
        <v>36050968</v>
      </c>
    </row>
    <row r="117" spans="1:8" x14ac:dyDescent="0.3">
      <c r="A117" t="s">
        <v>12</v>
      </c>
      <c r="B117" t="s">
        <v>226</v>
      </c>
      <c r="C117" s="32">
        <v>18652150</v>
      </c>
      <c r="D117" s="1">
        <v>45352</v>
      </c>
      <c r="E117" s="32">
        <v>2024</v>
      </c>
      <c r="F117" s="32">
        <v>3</v>
      </c>
      <c r="G117" s="32">
        <v>18227930</v>
      </c>
      <c r="H117" s="32">
        <v>36880080</v>
      </c>
    </row>
    <row r="118" spans="1:8" x14ac:dyDescent="0.3">
      <c r="A118" t="s">
        <v>12</v>
      </c>
      <c r="B118" t="s">
        <v>227</v>
      </c>
      <c r="C118" s="32">
        <v>17973843</v>
      </c>
      <c r="D118" s="1">
        <v>45383</v>
      </c>
      <c r="E118" s="32">
        <v>2024</v>
      </c>
      <c r="F118" s="32">
        <v>4</v>
      </c>
      <c r="G118" s="32">
        <v>17837884</v>
      </c>
      <c r="H118" s="32">
        <v>35811728</v>
      </c>
    </row>
    <row r="119" spans="1:8" x14ac:dyDescent="0.3">
      <c r="A119" t="s">
        <v>12</v>
      </c>
      <c r="B119" t="s">
        <v>228</v>
      </c>
      <c r="C119" s="32">
        <v>17249553</v>
      </c>
      <c r="D119" s="1">
        <v>45413</v>
      </c>
      <c r="E119" s="32">
        <v>2024</v>
      </c>
      <c r="F119" s="32">
        <v>5</v>
      </c>
      <c r="G119" s="32">
        <v>17682724</v>
      </c>
      <c r="H119" s="32">
        <v>34932276</v>
      </c>
    </row>
    <row r="120" spans="1:8" x14ac:dyDescent="0.3">
      <c r="A120" t="s">
        <v>12</v>
      </c>
      <c r="B120" t="s">
        <v>229</v>
      </c>
      <c r="C120" s="32">
        <v>18034035</v>
      </c>
      <c r="D120" s="1">
        <v>45444</v>
      </c>
      <c r="E120" s="32">
        <v>2024</v>
      </c>
      <c r="F120" s="32">
        <v>6</v>
      </c>
      <c r="G120" s="32">
        <v>17391640</v>
      </c>
      <c r="H120" s="32">
        <v>35425676</v>
      </c>
    </row>
    <row r="121" spans="1:8" x14ac:dyDescent="0.3">
      <c r="A121" t="s">
        <v>12</v>
      </c>
      <c r="B121" t="s">
        <v>230</v>
      </c>
      <c r="C121" s="32">
        <v>19243489</v>
      </c>
      <c r="D121" s="1">
        <v>45474</v>
      </c>
      <c r="E121" s="32">
        <v>2024</v>
      </c>
      <c r="F121" s="32">
        <v>7</v>
      </c>
      <c r="G121" s="32">
        <v>18507229</v>
      </c>
      <c r="H121" s="32">
        <v>37750720</v>
      </c>
    </row>
    <row r="122" spans="1:8" x14ac:dyDescent="0.3">
      <c r="A122" t="s">
        <v>12</v>
      </c>
      <c r="B122" t="s">
        <v>231</v>
      </c>
      <c r="C122" s="32">
        <v>15436636</v>
      </c>
      <c r="D122" s="1">
        <v>45505</v>
      </c>
      <c r="E122" s="32">
        <v>2024</v>
      </c>
      <c r="F122" s="32">
        <v>8</v>
      </c>
      <c r="G122" s="32">
        <v>16088346</v>
      </c>
      <c r="H122" s="32">
        <v>31524982</v>
      </c>
    </row>
    <row r="123" spans="1:8" x14ac:dyDescent="0.3">
      <c r="A123" t="s">
        <v>12</v>
      </c>
      <c r="B123" t="s">
        <v>232</v>
      </c>
      <c r="C123" s="32">
        <v>18436477</v>
      </c>
      <c r="D123" s="1">
        <v>45536</v>
      </c>
      <c r="E123" s="32">
        <v>2024</v>
      </c>
      <c r="F123" s="32">
        <v>9</v>
      </c>
      <c r="G123" s="32">
        <v>18165424</v>
      </c>
      <c r="H123" s="32">
        <v>36601900</v>
      </c>
    </row>
    <row r="124" spans="1:8" x14ac:dyDescent="0.3">
      <c r="A124" t="s">
        <v>12</v>
      </c>
      <c r="B124" t="s">
        <v>233</v>
      </c>
      <c r="C124" s="32">
        <v>16680451</v>
      </c>
      <c r="D124" s="1">
        <v>45658</v>
      </c>
      <c r="E124" s="32">
        <v>2025</v>
      </c>
      <c r="F124" s="32">
        <v>1</v>
      </c>
      <c r="G124" s="32">
        <v>16876708</v>
      </c>
      <c r="H124" s="32">
        <v>33557160</v>
      </c>
    </row>
    <row r="125" spans="1:8" x14ac:dyDescent="0.3">
      <c r="A125" t="s">
        <v>12</v>
      </c>
      <c r="B125" t="s">
        <v>234</v>
      </c>
      <c r="C125" s="32">
        <v>21121945</v>
      </c>
      <c r="D125" s="1">
        <v>45931</v>
      </c>
      <c r="E125" s="32">
        <v>2025</v>
      </c>
      <c r="F125" s="32">
        <v>10</v>
      </c>
      <c r="G125" s="32">
        <v>21244591</v>
      </c>
      <c r="H125" s="32">
        <v>42366536</v>
      </c>
    </row>
    <row r="126" spans="1:8" x14ac:dyDescent="0.3">
      <c r="A126" t="s">
        <v>12</v>
      </c>
      <c r="B126" t="s">
        <v>235</v>
      </c>
      <c r="C126" s="32">
        <v>17100821</v>
      </c>
      <c r="D126" s="1">
        <v>45689</v>
      </c>
      <c r="E126" s="32">
        <v>2025</v>
      </c>
      <c r="F126" s="32">
        <v>2</v>
      </c>
      <c r="G126" s="32">
        <v>17384621</v>
      </c>
      <c r="H126" s="32">
        <v>34485440</v>
      </c>
    </row>
    <row r="127" spans="1:8" x14ac:dyDescent="0.3">
      <c r="A127" t="s">
        <v>12</v>
      </c>
      <c r="B127" t="s">
        <v>236</v>
      </c>
      <c r="C127" s="32">
        <v>18743468</v>
      </c>
      <c r="D127" s="1">
        <v>45717</v>
      </c>
      <c r="E127" s="32">
        <v>2025</v>
      </c>
      <c r="F127" s="32">
        <v>3</v>
      </c>
      <c r="G127" s="32">
        <v>19721710</v>
      </c>
      <c r="H127" s="32">
        <v>38465176</v>
      </c>
    </row>
    <row r="128" spans="1:8" x14ac:dyDescent="0.3">
      <c r="A128" t="s">
        <v>12</v>
      </c>
      <c r="B128" t="s">
        <v>237</v>
      </c>
      <c r="C128" s="32">
        <v>18689729</v>
      </c>
      <c r="D128" s="1">
        <v>45748</v>
      </c>
      <c r="E128" s="32">
        <v>2025</v>
      </c>
      <c r="F128" s="32">
        <v>4</v>
      </c>
      <c r="G128" s="32">
        <v>19116362</v>
      </c>
      <c r="H128" s="32">
        <v>37806092</v>
      </c>
    </row>
    <row r="129" spans="1:8" x14ac:dyDescent="0.3">
      <c r="A129" t="s">
        <v>12</v>
      </c>
      <c r="B129" t="s">
        <v>238</v>
      </c>
      <c r="C129" s="32">
        <v>18185186</v>
      </c>
      <c r="D129" s="1">
        <v>45778</v>
      </c>
      <c r="E129" s="32">
        <v>2025</v>
      </c>
      <c r="F129" s="32">
        <v>5</v>
      </c>
      <c r="G129" s="32">
        <v>18726792</v>
      </c>
      <c r="H129" s="32">
        <v>36911976</v>
      </c>
    </row>
    <row r="130" spans="1:8" x14ac:dyDescent="0.3">
      <c r="A130" t="s">
        <v>12</v>
      </c>
      <c r="B130" t="s">
        <v>239</v>
      </c>
      <c r="C130" s="32">
        <v>18229303</v>
      </c>
      <c r="D130" s="1">
        <v>45809</v>
      </c>
      <c r="E130" s="32">
        <v>2025</v>
      </c>
      <c r="F130" s="32">
        <v>6</v>
      </c>
      <c r="G130" s="32">
        <v>19051384</v>
      </c>
      <c r="H130" s="32">
        <v>37280688</v>
      </c>
    </row>
    <row r="131" spans="1:8" x14ac:dyDescent="0.3">
      <c r="A131" t="s">
        <v>12</v>
      </c>
      <c r="B131" t="s">
        <v>240</v>
      </c>
      <c r="C131" s="32">
        <v>19880168</v>
      </c>
      <c r="D131" s="1">
        <v>45839</v>
      </c>
      <c r="E131" s="32">
        <v>2025</v>
      </c>
      <c r="F131" s="32">
        <v>7</v>
      </c>
      <c r="G131" s="32">
        <v>20621347</v>
      </c>
      <c r="H131" s="32">
        <v>40501516</v>
      </c>
    </row>
    <row r="132" spans="1:8" x14ac:dyDescent="0.3">
      <c r="A132" t="s">
        <v>12</v>
      </c>
      <c r="B132" t="s">
        <v>241</v>
      </c>
      <c r="C132" s="32">
        <v>15853451</v>
      </c>
      <c r="D132" s="1">
        <v>45870</v>
      </c>
      <c r="E132" s="32">
        <v>2025</v>
      </c>
      <c r="F132" s="32">
        <v>8</v>
      </c>
      <c r="G132" s="32">
        <v>16796614</v>
      </c>
      <c r="H132" s="32">
        <v>32650064</v>
      </c>
    </row>
    <row r="133" spans="1:8" x14ac:dyDescent="0.3">
      <c r="A133" t="s">
        <v>12</v>
      </c>
      <c r="B133" t="s">
        <v>242</v>
      </c>
      <c r="C133" s="32">
        <v>20420867</v>
      </c>
      <c r="D133" s="1">
        <v>45901</v>
      </c>
      <c r="E133" s="32">
        <v>2025</v>
      </c>
      <c r="F133" s="32">
        <v>9</v>
      </c>
      <c r="G133" s="32">
        <v>20469747</v>
      </c>
      <c r="H133" s="32">
        <v>40890616</v>
      </c>
    </row>
    <row r="134" spans="1:8" x14ac:dyDescent="0.3">
      <c r="A134" t="s">
        <v>13</v>
      </c>
      <c r="B134" t="s">
        <v>221</v>
      </c>
      <c r="C134" s="32">
        <v>1844008</v>
      </c>
      <c r="D134" s="1">
        <v>45292</v>
      </c>
      <c r="E134" s="32">
        <v>2024</v>
      </c>
      <c r="F134" s="32">
        <v>1</v>
      </c>
      <c r="G134" s="32">
        <v>1142491</v>
      </c>
      <c r="H134" s="32">
        <v>2986499</v>
      </c>
    </row>
    <row r="135" spans="1:8" x14ac:dyDescent="0.3">
      <c r="A135" t="s">
        <v>13</v>
      </c>
      <c r="B135" t="s">
        <v>222</v>
      </c>
      <c r="C135" s="32">
        <v>2887421</v>
      </c>
      <c r="D135" s="1">
        <v>45566</v>
      </c>
      <c r="E135" s="32">
        <v>2024</v>
      </c>
      <c r="F135" s="32">
        <v>10</v>
      </c>
      <c r="G135" s="32">
        <v>1993196</v>
      </c>
      <c r="H135" s="32">
        <v>4880617</v>
      </c>
    </row>
    <row r="136" spans="1:8" x14ac:dyDescent="0.3">
      <c r="A136" t="s">
        <v>13</v>
      </c>
      <c r="B136" t="s">
        <v>223</v>
      </c>
      <c r="C136" s="32">
        <v>1599713</v>
      </c>
      <c r="D136" s="1">
        <v>45597</v>
      </c>
      <c r="E136" s="32">
        <v>2024</v>
      </c>
      <c r="F136" s="32">
        <v>11</v>
      </c>
      <c r="G136" s="32">
        <v>2135065</v>
      </c>
      <c r="H136" s="32">
        <v>3734778</v>
      </c>
    </row>
    <row r="137" spans="1:8" x14ac:dyDescent="0.3">
      <c r="A137" t="s">
        <v>13</v>
      </c>
      <c r="B137" t="s">
        <v>224</v>
      </c>
      <c r="C137" s="32">
        <v>2216194</v>
      </c>
      <c r="D137" s="1">
        <v>45627</v>
      </c>
      <c r="E137" s="32">
        <v>2024</v>
      </c>
      <c r="F137" s="32">
        <v>12</v>
      </c>
      <c r="G137" s="32">
        <v>2286203</v>
      </c>
      <c r="H137" s="32">
        <v>4502397</v>
      </c>
    </row>
    <row r="138" spans="1:8" x14ac:dyDescent="0.3">
      <c r="A138" t="s">
        <v>13</v>
      </c>
      <c r="B138" t="s">
        <v>225</v>
      </c>
      <c r="C138" s="32">
        <v>2935978</v>
      </c>
      <c r="D138" s="1">
        <v>45323</v>
      </c>
      <c r="E138" s="32">
        <v>2024</v>
      </c>
      <c r="F138" s="32">
        <v>2</v>
      </c>
      <c r="G138" s="32">
        <v>1304167</v>
      </c>
      <c r="H138" s="32">
        <v>4240145</v>
      </c>
    </row>
    <row r="139" spans="1:8" x14ac:dyDescent="0.3">
      <c r="A139" t="s">
        <v>13</v>
      </c>
      <c r="B139" t="s">
        <v>226</v>
      </c>
      <c r="C139" s="32">
        <v>1203670</v>
      </c>
      <c r="D139" s="1">
        <v>45352</v>
      </c>
      <c r="E139" s="32">
        <v>2024</v>
      </c>
      <c r="F139" s="32">
        <v>3</v>
      </c>
      <c r="G139" s="32">
        <v>1265014</v>
      </c>
      <c r="H139" s="32">
        <v>2468684</v>
      </c>
    </row>
    <row r="140" spans="1:8" x14ac:dyDescent="0.3">
      <c r="A140" t="s">
        <v>13</v>
      </c>
      <c r="B140" t="s">
        <v>227</v>
      </c>
      <c r="C140" s="32">
        <v>2185191</v>
      </c>
      <c r="D140" s="1">
        <v>45383</v>
      </c>
      <c r="E140" s="32">
        <v>2024</v>
      </c>
      <c r="F140" s="32">
        <v>4</v>
      </c>
      <c r="G140" s="32">
        <v>1753183</v>
      </c>
      <c r="H140" s="32">
        <v>3938374</v>
      </c>
    </row>
    <row r="141" spans="1:8" x14ac:dyDescent="0.3">
      <c r="A141" t="s">
        <v>13</v>
      </c>
      <c r="B141" t="s">
        <v>228</v>
      </c>
      <c r="C141" s="32">
        <v>2969874</v>
      </c>
      <c r="D141" s="1">
        <v>45413</v>
      </c>
      <c r="E141" s="32">
        <v>2024</v>
      </c>
      <c r="F141" s="32">
        <v>5</v>
      </c>
      <c r="G141" s="32">
        <v>1835861</v>
      </c>
      <c r="H141" s="32">
        <v>4805735</v>
      </c>
    </row>
    <row r="142" spans="1:8" x14ac:dyDescent="0.3">
      <c r="A142" t="s">
        <v>13</v>
      </c>
      <c r="B142" t="s">
        <v>229</v>
      </c>
      <c r="C142" s="32">
        <v>1761792</v>
      </c>
      <c r="D142" s="1">
        <v>45444</v>
      </c>
      <c r="E142" s="32">
        <v>2024</v>
      </c>
      <c r="F142" s="32">
        <v>6</v>
      </c>
      <c r="G142" s="32">
        <v>1567116</v>
      </c>
      <c r="H142" s="32">
        <v>3328908</v>
      </c>
    </row>
    <row r="143" spans="1:8" x14ac:dyDescent="0.3">
      <c r="A143" t="s">
        <v>13</v>
      </c>
      <c r="B143" t="s">
        <v>230</v>
      </c>
      <c r="C143" s="32">
        <v>3197884</v>
      </c>
      <c r="D143" s="1">
        <v>45474</v>
      </c>
      <c r="E143" s="32">
        <v>2024</v>
      </c>
      <c r="F143" s="32">
        <v>7</v>
      </c>
      <c r="G143" s="32">
        <v>1926018</v>
      </c>
      <c r="H143" s="32">
        <v>5123902</v>
      </c>
    </row>
    <row r="144" spans="1:8" x14ac:dyDescent="0.3">
      <c r="A144" t="s">
        <v>13</v>
      </c>
      <c r="B144" t="s">
        <v>231</v>
      </c>
      <c r="C144" s="32">
        <v>2129178</v>
      </c>
      <c r="D144" s="1">
        <v>45505</v>
      </c>
      <c r="E144" s="32">
        <v>2024</v>
      </c>
      <c r="F144" s="32">
        <v>8</v>
      </c>
      <c r="G144" s="32">
        <v>1970712</v>
      </c>
      <c r="H144" s="32">
        <v>4099890</v>
      </c>
    </row>
    <row r="145" spans="1:8" x14ac:dyDescent="0.3">
      <c r="A145" t="s">
        <v>13</v>
      </c>
      <c r="B145" t="s">
        <v>232</v>
      </c>
      <c r="C145" s="32">
        <v>1623153</v>
      </c>
      <c r="D145" s="1">
        <v>45536</v>
      </c>
      <c r="E145" s="32">
        <v>2024</v>
      </c>
      <c r="F145" s="32">
        <v>9</v>
      </c>
      <c r="G145" s="32">
        <v>1879018</v>
      </c>
      <c r="H145" s="32">
        <v>3502171</v>
      </c>
    </row>
    <row r="146" spans="1:8" x14ac:dyDescent="0.3">
      <c r="A146" t="s">
        <v>13</v>
      </c>
      <c r="B146" t="s">
        <v>233</v>
      </c>
      <c r="C146" s="32">
        <v>3038454</v>
      </c>
      <c r="D146" s="1">
        <v>45658</v>
      </c>
      <c r="E146" s="32">
        <v>2025</v>
      </c>
      <c r="F146" s="32">
        <v>1</v>
      </c>
      <c r="G146" s="32">
        <v>2052384</v>
      </c>
      <c r="H146" s="32">
        <v>5090838</v>
      </c>
    </row>
    <row r="147" spans="1:8" x14ac:dyDescent="0.3">
      <c r="A147" t="s">
        <v>13</v>
      </c>
      <c r="B147" t="s">
        <v>234</v>
      </c>
      <c r="C147" s="32"/>
      <c r="D147" s="1">
        <v>45931</v>
      </c>
      <c r="E147" s="32">
        <v>2025</v>
      </c>
      <c r="F147" s="32">
        <v>10</v>
      </c>
      <c r="G147" s="32"/>
      <c r="H147" s="32"/>
    </row>
    <row r="148" spans="1:8" x14ac:dyDescent="0.3">
      <c r="A148" t="s">
        <v>13</v>
      </c>
      <c r="B148" t="s">
        <v>235</v>
      </c>
      <c r="C148" s="32">
        <v>1728016</v>
      </c>
      <c r="D148" s="1">
        <v>45689</v>
      </c>
      <c r="E148" s="32">
        <v>2025</v>
      </c>
      <c r="F148" s="32">
        <v>2</v>
      </c>
      <c r="G148" s="32">
        <v>2085588</v>
      </c>
      <c r="H148" s="32">
        <v>3813604</v>
      </c>
    </row>
    <row r="149" spans="1:8" x14ac:dyDescent="0.3">
      <c r="A149" t="s">
        <v>13</v>
      </c>
      <c r="B149" t="s">
        <v>236</v>
      </c>
      <c r="C149" s="32">
        <v>1619425</v>
      </c>
      <c r="D149" s="1">
        <v>45717</v>
      </c>
      <c r="E149" s="32">
        <v>2025</v>
      </c>
      <c r="F149" s="32">
        <v>3</v>
      </c>
      <c r="G149" s="32">
        <v>1525239</v>
      </c>
      <c r="H149" s="32">
        <v>3144664</v>
      </c>
    </row>
    <row r="150" spans="1:8" x14ac:dyDescent="0.3">
      <c r="A150" t="s">
        <v>13</v>
      </c>
      <c r="B150" t="s">
        <v>237</v>
      </c>
      <c r="C150" s="32">
        <v>2398821</v>
      </c>
      <c r="D150" s="1">
        <v>45748</v>
      </c>
      <c r="E150" s="32">
        <v>2025</v>
      </c>
      <c r="F150" s="32">
        <v>4</v>
      </c>
      <c r="G150" s="32">
        <v>2469952</v>
      </c>
      <c r="H150" s="32">
        <v>4868773</v>
      </c>
    </row>
    <row r="151" spans="1:8" x14ac:dyDescent="0.3">
      <c r="A151" t="s">
        <v>13</v>
      </c>
      <c r="B151" t="s">
        <v>238</v>
      </c>
      <c r="C151" s="32">
        <v>2216462</v>
      </c>
      <c r="D151" s="1">
        <v>45778</v>
      </c>
      <c r="E151" s="32">
        <v>2025</v>
      </c>
      <c r="F151" s="32">
        <v>5</v>
      </c>
      <c r="G151" s="32">
        <v>1831921</v>
      </c>
      <c r="H151" s="32">
        <v>4048383</v>
      </c>
    </row>
    <row r="152" spans="1:8" x14ac:dyDescent="0.3">
      <c r="A152" t="s">
        <v>13</v>
      </c>
      <c r="B152" t="s">
        <v>239</v>
      </c>
      <c r="C152" s="32">
        <v>1876997</v>
      </c>
      <c r="D152" s="1">
        <v>45809</v>
      </c>
      <c r="E152" s="32">
        <v>2025</v>
      </c>
      <c r="F152" s="32">
        <v>6</v>
      </c>
      <c r="G152" s="32">
        <v>1557303</v>
      </c>
      <c r="H152" s="32">
        <v>3434300</v>
      </c>
    </row>
    <row r="153" spans="1:8" x14ac:dyDescent="0.3">
      <c r="A153" t="s">
        <v>13</v>
      </c>
      <c r="B153" t="s">
        <v>240</v>
      </c>
      <c r="C153" s="32">
        <v>2347991</v>
      </c>
      <c r="D153" s="1">
        <v>45839</v>
      </c>
      <c r="E153" s="32">
        <v>2025</v>
      </c>
      <c r="F153" s="32">
        <v>7</v>
      </c>
      <c r="G153" s="32">
        <v>2092815</v>
      </c>
      <c r="H153" s="32">
        <v>4440806</v>
      </c>
    </row>
    <row r="154" spans="1:8" x14ac:dyDescent="0.3">
      <c r="A154" t="s">
        <v>13</v>
      </c>
      <c r="B154" t="s">
        <v>241</v>
      </c>
      <c r="C154" s="32">
        <v>1838328</v>
      </c>
      <c r="D154" s="1">
        <v>45870</v>
      </c>
      <c r="E154" s="32">
        <v>2025</v>
      </c>
      <c r="F154" s="32">
        <v>8</v>
      </c>
      <c r="G154" s="32">
        <v>1440198</v>
      </c>
      <c r="H154" s="32">
        <v>3278526</v>
      </c>
    </row>
    <row r="155" spans="1:8" x14ac:dyDescent="0.3">
      <c r="A155" t="s">
        <v>13</v>
      </c>
      <c r="B155" t="s">
        <v>242</v>
      </c>
      <c r="C155" s="32">
        <v>1541220</v>
      </c>
      <c r="D155" s="1">
        <v>45901</v>
      </c>
      <c r="E155" s="32">
        <v>2025</v>
      </c>
      <c r="F155" s="32">
        <v>9</v>
      </c>
      <c r="G155" s="32">
        <v>1716313</v>
      </c>
      <c r="H155" s="32">
        <v>3257533</v>
      </c>
    </row>
    <row r="156" spans="1:8" x14ac:dyDescent="0.3">
      <c r="A156" t="s">
        <v>14</v>
      </c>
      <c r="B156" t="s">
        <v>221</v>
      </c>
      <c r="C156" s="32">
        <v>96003</v>
      </c>
      <c r="D156" s="1">
        <v>45292</v>
      </c>
      <c r="E156" s="32">
        <v>2024</v>
      </c>
      <c r="F156" s="32">
        <v>1</v>
      </c>
      <c r="G156" s="32">
        <v>369844</v>
      </c>
      <c r="H156" s="32">
        <v>465847</v>
      </c>
    </row>
    <row r="157" spans="1:8" x14ac:dyDescent="0.3">
      <c r="A157" t="s">
        <v>14</v>
      </c>
      <c r="B157" t="s">
        <v>222</v>
      </c>
      <c r="C157" s="32">
        <v>83809</v>
      </c>
      <c r="D157" s="1">
        <v>45566</v>
      </c>
      <c r="E157" s="32">
        <v>2024</v>
      </c>
      <c r="F157" s="32">
        <v>10</v>
      </c>
      <c r="G157" s="32">
        <v>427584</v>
      </c>
      <c r="H157" s="32">
        <v>511393</v>
      </c>
    </row>
    <row r="158" spans="1:8" x14ac:dyDescent="0.3">
      <c r="A158" t="s">
        <v>14</v>
      </c>
      <c r="B158" t="s">
        <v>223</v>
      </c>
      <c r="C158" s="32">
        <v>56458</v>
      </c>
      <c r="D158" s="1">
        <v>45597</v>
      </c>
      <c r="E158" s="32">
        <v>2024</v>
      </c>
      <c r="F158" s="32">
        <v>11</v>
      </c>
      <c r="G158" s="32">
        <v>412000</v>
      </c>
      <c r="H158" s="32">
        <v>468458</v>
      </c>
    </row>
    <row r="159" spans="1:8" x14ac:dyDescent="0.3">
      <c r="A159" t="s">
        <v>14</v>
      </c>
      <c r="B159" t="s">
        <v>224</v>
      </c>
      <c r="C159" s="32">
        <v>55780</v>
      </c>
      <c r="D159" s="1">
        <v>45627</v>
      </c>
      <c r="E159" s="32">
        <v>2024</v>
      </c>
      <c r="F159" s="32">
        <v>12</v>
      </c>
      <c r="G159" s="32">
        <v>376221</v>
      </c>
      <c r="H159" s="32">
        <v>432001</v>
      </c>
    </row>
    <row r="160" spans="1:8" x14ac:dyDescent="0.3">
      <c r="A160" t="s">
        <v>14</v>
      </c>
      <c r="B160" t="s">
        <v>225</v>
      </c>
      <c r="C160" s="32">
        <v>86156</v>
      </c>
      <c r="D160" s="1">
        <v>45323</v>
      </c>
      <c r="E160" s="32">
        <v>2024</v>
      </c>
      <c r="F160" s="32">
        <v>2</v>
      </c>
      <c r="G160" s="32">
        <v>344279</v>
      </c>
      <c r="H160" s="32">
        <v>430435</v>
      </c>
    </row>
    <row r="161" spans="1:8" x14ac:dyDescent="0.3">
      <c r="A161" t="s">
        <v>14</v>
      </c>
      <c r="B161" t="s">
        <v>226</v>
      </c>
      <c r="C161" s="32">
        <v>187550</v>
      </c>
      <c r="D161" s="1">
        <v>45352</v>
      </c>
      <c r="E161" s="32">
        <v>2024</v>
      </c>
      <c r="F161" s="32">
        <v>3</v>
      </c>
      <c r="G161" s="32">
        <v>313285</v>
      </c>
      <c r="H161" s="32">
        <v>500835</v>
      </c>
    </row>
    <row r="162" spans="1:8" x14ac:dyDescent="0.3">
      <c r="A162" t="s">
        <v>14</v>
      </c>
      <c r="B162" t="s">
        <v>227</v>
      </c>
      <c r="C162" s="32">
        <v>91751</v>
      </c>
      <c r="D162" s="1">
        <v>45383</v>
      </c>
      <c r="E162" s="32">
        <v>2024</v>
      </c>
      <c r="F162" s="32">
        <v>4</v>
      </c>
      <c r="G162" s="32">
        <v>404323</v>
      </c>
      <c r="H162" s="32">
        <v>496074</v>
      </c>
    </row>
    <row r="163" spans="1:8" x14ac:dyDescent="0.3">
      <c r="A163" t="s">
        <v>14</v>
      </c>
      <c r="B163" t="s">
        <v>228</v>
      </c>
      <c r="C163" s="32">
        <v>91504</v>
      </c>
      <c r="D163" s="1">
        <v>45413</v>
      </c>
      <c r="E163" s="32">
        <v>2024</v>
      </c>
      <c r="F163" s="32">
        <v>5</v>
      </c>
      <c r="G163" s="32">
        <v>565951</v>
      </c>
      <c r="H163" s="32">
        <v>657455</v>
      </c>
    </row>
    <row r="164" spans="1:8" x14ac:dyDescent="0.3">
      <c r="A164" t="s">
        <v>14</v>
      </c>
      <c r="B164" t="s">
        <v>229</v>
      </c>
      <c r="C164" s="32">
        <v>38003</v>
      </c>
      <c r="D164" s="1">
        <v>45444</v>
      </c>
      <c r="E164" s="32">
        <v>2024</v>
      </c>
      <c r="F164" s="32">
        <v>6</v>
      </c>
      <c r="G164" s="32">
        <v>395671</v>
      </c>
      <c r="H164" s="32">
        <v>433674</v>
      </c>
    </row>
    <row r="165" spans="1:8" x14ac:dyDescent="0.3">
      <c r="A165" t="s">
        <v>14</v>
      </c>
      <c r="B165" t="s">
        <v>230</v>
      </c>
      <c r="C165" s="32">
        <v>76471</v>
      </c>
      <c r="D165" s="1">
        <v>45474</v>
      </c>
      <c r="E165" s="32">
        <v>2024</v>
      </c>
      <c r="F165" s="32">
        <v>7</v>
      </c>
      <c r="G165" s="32">
        <v>505019</v>
      </c>
      <c r="H165" s="32">
        <v>581490</v>
      </c>
    </row>
    <row r="166" spans="1:8" x14ac:dyDescent="0.3">
      <c r="A166" t="s">
        <v>14</v>
      </c>
      <c r="B166" t="s">
        <v>231</v>
      </c>
      <c r="C166" s="32">
        <v>31187</v>
      </c>
      <c r="D166" s="1">
        <v>45505</v>
      </c>
      <c r="E166" s="32">
        <v>2024</v>
      </c>
      <c r="F166" s="32">
        <v>8</v>
      </c>
      <c r="G166" s="32">
        <v>403691</v>
      </c>
      <c r="H166" s="32">
        <v>434878</v>
      </c>
    </row>
    <row r="167" spans="1:8" x14ac:dyDescent="0.3">
      <c r="A167" t="s">
        <v>14</v>
      </c>
      <c r="B167" t="s">
        <v>232</v>
      </c>
      <c r="C167" s="32">
        <v>49739</v>
      </c>
      <c r="D167" s="1">
        <v>45536</v>
      </c>
      <c r="E167" s="32">
        <v>2024</v>
      </c>
      <c r="F167" s="32">
        <v>9</v>
      </c>
      <c r="G167" s="32">
        <v>426163</v>
      </c>
      <c r="H167" s="32">
        <v>475902</v>
      </c>
    </row>
    <row r="168" spans="1:8" x14ac:dyDescent="0.3">
      <c r="A168" t="s">
        <v>14</v>
      </c>
      <c r="B168" t="s">
        <v>233</v>
      </c>
      <c r="C168" s="32">
        <v>129924</v>
      </c>
      <c r="D168" s="1">
        <v>45658</v>
      </c>
      <c r="E168" s="32">
        <v>2025</v>
      </c>
      <c r="F168" s="32">
        <v>1</v>
      </c>
      <c r="G168" s="32">
        <v>429901</v>
      </c>
      <c r="H168" s="32">
        <v>559825</v>
      </c>
    </row>
    <row r="169" spans="1:8" x14ac:dyDescent="0.3">
      <c r="A169" t="s">
        <v>14</v>
      </c>
      <c r="B169" t="s">
        <v>234</v>
      </c>
      <c r="C169" s="32"/>
      <c r="D169" s="1">
        <v>45931</v>
      </c>
      <c r="E169" s="32">
        <v>2025</v>
      </c>
      <c r="F169" s="32">
        <v>10</v>
      </c>
      <c r="G169" s="32"/>
      <c r="H169" s="32"/>
    </row>
    <row r="170" spans="1:8" x14ac:dyDescent="0.3">
      <c r="A170" t="s">
        <v>14</v>
      </c>
      <c r="B170" t="s">
        <v>235</v>
      </c>
      <c r="C170" s="32">
        <v>30080</v>
      </c>
      <c r="D170" s="1">
        <v>45689</v>
      </c>
      <c r="E170" s="32">
        <v>2025</v>
      </c>
      <c r="F170" s="32">
        <v>2</v>
      </c>
      <c r="G170" s="32">
        <v>369941</v>
      </c>
      <c r="H170" s="32">
        <v>400021</v>
      </c>
    </row>
    <row r="171" spans="1:8" x14ac:dyDescent="0.3">
      <c r="A171" t="s">
        <v>14</v>
      </c>
      <c r="B171" t="s">
        <v>236</v>
      </c>
      <c r="C171" s="32">
        <v>31050</v>
      </c>
      <c r="D171" s="1">
        <v>45717</v>
      </c>
      <c r="E171" s="32">
        <v>2025</v>
      </c>
      <c r="F171" s="32">
        <v>3</v>
      </c>
      <c r="G171" s="32">
        <v>396259</v>
      </c>
      <c r="H171" s="32">
        <v>427309</v>
      </c>
    </row>
    <row r="172" spans="1:8" x14ac:dyDescent="0.3">
      <c r="A172" t="s">
        <v>14</v>
      </c>
      <c r="B172" t="s">
        <v>237</v>
      </c>
      <c r="C172" s="32">
        <v>46262</v>
      </c>
      <c r="D172" s="1">
        <v>45748</v>
      </c>
      <c r="E172" s="32">
        <v>2025</v>
      </c>
      <c r="F172" s="32">
        <v>4</v>
      </c>
      <c r="G172" s="32">
        <v>418451</v>
      </c>
      <c r="H172" s="32">
        <v>464713</v>
      </c>
    </row>
    <row r="173" spans="1:8" x14ac:dyDescent="0.3">
      <c r="A173" t="s">
        <v>14</v>
      </c>
      <c r="B173" t="s">
        <v>238</v>
      </c>
      <c r="C173" s="32">
        <v>95333</v>
      </c>
      <c r="D173" s="1">
        <v>45778</v>
      </c>
      <c r="E173" s="32">
        <v>2025</v>
      </c>
      <c r="F173" s="32">
        <v>5</v>
      </c>
      <c r="G173" s="32">
        <v>436327</v>
      </c>
      <c r="H173" s="32">
        <v>531660</v>
      </c>
    </row>
    <row r="174" spans="1:8" x14ac:dyDescent="0.3">
      <c r="A174" t="s">
        <v>14</v>
      </c>
      <c r="B174" t="s">
        <v>239</v>
      </c>
      <c r="C174" s="32">
        <v>30442</v>
      </c>
      <c r="D174" s="1">
        <v>45809</v>
      </c>
      <c r="E174" s="32">
        <v>2025</v>
      </c>
      <c r="F174" s="32">
        <v>6</v>
      </c>
      <c r="G174" s="32">
        <v>387548</v>
      </c>
      <c r="H174" s="32">
        <v>417990</v>
      </c>
    </row>
    <row r="175" spans="1:8" x14ac:dyDescent="0.3">
      <c r="A175" t="s">
        <v>14</v>
      </c>
      <c r="B175" t="s">
        <v>240</v>
      </c>
      <c r="C175" s="32"/>
      <c r="D175" s="1">
        <v>45839</v>
      </c>
      <c r="E175" s="32">
        <v>2025</v>
      </c>
      <c r="F175" s="32">
        <v>7</v>
      </c>
      <c r="G175" s="32"/>
      <c r="H175" s="32"/>
    </row>
    <row r="176" spans="1:8" x14ac:dyDescent="0.3">
      <c r="A176" t="s">
        <v>14</v>
      </c>
      <c r="B176" t="s">
        <v>241</v>
      </c>
      <c r="C176" s="32"/>
      <c r="D176" s="1">
        <v>45870</v>
      </c>
      <c r="E176" s="32">
        <v>2025</v>
      </c>
      <c r="F176" s="32">
        <v>8</v>
      </c>
      <c r="G176" s="32"/>
      <c r="H176" s="32"/>
    </row>
    <row r="177" spans="1:8" x14ac:dyDescent="0.3">
      <c r="A177" t="s">
        <v>14</v>
      </c>
      <c r="B177" t="s">
        <v>242</v>
      </c>
      <c r="C177" s="32"/>
      <c r="D177" s="1">
        <v>45901</v>
      </c>
      <c r="E177" s="32">
        <v>2025</v>
      </c>
      <c r="F177" s="32">
        <v>9</v>
      </c>
      <c r="G177" s="32"/>
      <c r="H177" s="32"/>
    </row>
    <row r="178" spans="1:8" x14ac:dyDescent="0.3">
      <c r="A178" t="s">
        <v>15</v>
      </c>
      <c r="B178" t="s">
        <v>221</v>
      </c>
      <c r="C178" s="32">
        <v>1109357</v>
      </c>
      <c r="D178" s="1">
        <v>45292</v>
      </c>
      <c r="E178" s="32">
        <v>2024</v>
      </c>
      <c r="F178" s="32">
        <v>1</v>
      </c>
      <c r="G178" s="32">
        <v>1422217</v>
      </c>
      <c r="H178" s="32">
        <v>2531574</v>
      </c>
    </row>
    <row r="179" spans="1:8" x14ac:dyDescent="0.3">
      <c r="A179" t="s">
        <v>15</v>
      </c>
      <c r="B179" t="s">
        <v>222</v>
      </c>
      <c r="C179" s="32">
        <v>1039089</v>
      </c>
      <c r="D179" s="1">
        <v>45566</v>
      </c>
      <c r="E179" s="32">
        <v>2024</v>
      </c>
      <c r="F179" s="32">
        <v>10</v>
      </c>
      <c r="G179" s="32">
        <v>1230056</v>
      </c>
      <c r="H179" s="32">
        <v>2269145</v>
      </c>
    </row>
    <row r="180" spans="1:8" x14ac:dyDescent="0.3">
      <c r="A180" t="s">
        <v>15</v>
      </c>
      <c r="B180" t="s">
        <v>223</v>
      </c>
      <c r="C180" s="32">
        <v>1022862</v>
      </c>
      <c r="D180" s="1">
        <v>45597</v>
      </c>
      <c r="E180" s="32">
        <v>2024</v>
      </c>
      <c r="F180" s="32">
        <v>11</v>
      </c>
      <c r="G180" s="32">
        <v>1270515</v>
      </c>
      <c r="H180" s="32">
        <v>2293377</v>
      </c>
    </row>
    <row r="181" spans="1:8" x14ac:dyDescent="0.3">
      <c r="A181" t="s">
        <v>15</v>
      </c>
      <c r="B181" t="s">
        <v>224</v>
      </c>
      <c r="C181" s="32">
        <v>1166888</v>
      </c>
      <c r="D181" s="1">
        <v>45627</v>
      </c>
      <c r="E181" s="32">
        <v>2024</v>
      </c>
      <c r="F181" s="32">
        <v>12</v>
      </c>
      <c r="G181" s="32">
        <v>1465285</v>
      </c>
      <c r="H181" s="32">
        <v>2632173</v>
      </c>
    </row>
    <row r="182" spans="1:8" x14ac:dyDescent="0.3">
      <c r="A182" t="s">
        <v>15</v>
      </c>
      <c r="B182" t="s">
        <v>225</v>
      </c>
      <c r="C182" s="32">
        <v>1062683</v>
      </c>
      <c r="D182" s="1">
        <v>45323</v>
      </c>
      <c r="E182" s="32">
        <v>2024</v>
      </c>
      <c r="F182" s="32">
        <v>2</v>
      </c>
      <c r="G182" s="32">
        <v>1263427</v>
      </c>
      <c r="H182" s="32">
        <v>2326110</v>
      </c>
    </row>
    <row r="183" spans="1:8" x14ac:dyDescent="0.3">
      <c r="A183" t="s">
        <v>15</v>
      </c>
      <c r="B183" t="s">
        <v>226</v>
      </c>
      <c r="C183" s="32">
        <v>1082653</v>
      </c>
      <c r="D183" s="1">
        <v>45352</v>
      </c>
      <c r="E183" s="32">
        <v>2024</v>
      </c>
      <c r="F183" s="32">
        <v>3</v>
      </c>
      <c r="G183" s="32">
        <v>1296164</v>
      </c>
      <c r="H183" s="32">
        <v>2378817</v>
      </c>
    </row>
    <row r="184" spans="1:8" x14ac:dyDescent="0.3">
      <c r="A184" t="s">
        <v>15</v>
      </c>
      <c r="B184" t="s">
        <v>227</v>
      </c>
      <c r="C184" s="32">
        <v>943715</v>
      </c>
      <c r="D184" s="1">
        <v>45383</v>
      </c>
      <c r="E184" s="32">
        <v>2024</v>
      </c>
      <c r="F184" s="32">
        <v>4</v>
      </c>
      <c r="G184" s="32">
        <v>1278227</v>
      </c>
      <c r="H184" s="32">
        <v>2221942</v>
      </c>
    </row>
    <row r="185" spans="1:8" x14ac:dyDescent="0.3">
      <c r="A185" t="s">
        <v>15</v>
      </c>
      <c r="B185" t="s">
        <v>228</v>
      </c>
      <c r="C185" s="32">
        <v>976309</v>
      </c>
      <c r="D185" s="1">
        <v>45413</v>
      </c>
      <c r="E185" s="32">
        <v>2024</v>
      </c>
      <c r="F185" s="32">
        <v>5</v>
      </c>
      <c r="G185" s="32">
        <v>1233662</v>
      </c>
      <c r="H185" s="32">
        <v>2209971</v>
      </c>
    </row>
    <row r="186" spans="1:8" x14ac:dyDescent="0.3">
      <c r="A186" t="s">
        <v>15</v>
      </c>
      <c r="B186" t="s">
        <v>229</v>
      </c>
      <c r="C186" s="32">
        <v>1005411</v>
      </c>
      <c r="D186" s="1">
        <v>45444</v>
      </c>
      <c r="E186" s="32">
        <v>2024</v>
      </c>
      <c r="F186" s="32">
        <v>6</v>
      </c>
      <c r="G186" s="32">
        <v>1232214</v>
      </c>
      <c r="H186" s="32">
        <v>2237625</v>
      </c>
    </row>
    <row r="187" spans="1:8" x14ac:dyDescent="0.3">
      <c r="A187" t="s">
        <v>15</v>
      </c>
      <c r="B187" t="s">
        <v>230</v>
      </c>
      <c r="C187" s="32">
        <v>1057493</v>
      </c>
      <c r="D187" s="1">
        <v>45474</v>
      </c>
      <c r="E187" s="32">
        <v>2024</v>
      </c>
      <c r="F187" s="32">
        <v>7</v>
      </c>
      <c r="G187" s="32">
        <v>1232765</v>
      </c>
      <c r="H187" s="32">
        <v>2290258</v>
      </c>
    </row>
    <row r="188" spans="1:8" x14ac:dyDescent="0.3">
      <c r="A188" t="s">
        <v>15</v>
      </c>
      <c r="B188" t="s">
        <v>231</v>
      </c>
      <c r="C188" s="32">
        <v>951305</v>
      </c>
      <c r="D188" s="1">
        <v>45505</v>
      </c>
      <c r="E188" s="32">
        <v>2024</v>
      </c>
      <c r="F188" s="32">
        <v>8</v>
      </c>
      <c r="G188" s="32">
        <v>1313551</v>
      </c>
      <c r="H188" s="32">
        <v>2264856</v>
      </c>
    </row>
    <row r="189" spans="1:8" x14ac:dyDescent="0.3">
      <c r="A189" t="s">
        <v>15</v>
      </c>
      <c r="B189" t="s">
        <v>232</v>
      </c>
      <c r="C189" s="32">
        <v>1035290</v>
      </c>
      <c r="D189" s="1">
        <v>45536</v>
      </c>
      <c r="E189" s="32">
        <v>2024</v>
      </c>
      <c r="F189" s="32">
        <v>9</v>
      </c>
      <c r="G189" s="32">
        <v>1371473</v>
      </c>
      <c r="H189" s="32">
        <v>2406763</v>
      </c>
    </row>
    <row r="190" spans="1:8" x14ac:dyDescent="0.3">
      <c r="A190" t="s">
        <v>15</v>
      </c>
      <c r="B190" t="s">
        <v>233</v>
      </c>
      <c r="C190" s="32">
        <v>1122379</v>
      </c>
      <c r="D190" s="1">
        <v>45658</v>
      </c>
      <c r="E190" s="32">
        <v>2025</v>
      </c>
      <c r="F190" s="32">
        <v>1</v>
      </c>
      <c r="G190" s="32">
        <v>1320274</v>
      </c>
      <c r="H190" s="32">
        <v>2442653</v>
      </c>
    </row>
    <row r="191" spans="1:8" x14ac:dyDescent="0.3">
      <c r="A191" t="s">
        <v>15</v>
      </c>
      <c r="B191" t="s">
        <v>234</v>
      </c>
      <c r="C191" s="32">
        <v>1040969</v>
      </c>
      <c r="D191" s="1">
        <v>45931</v>
      </c>
      <c r="E191" s="32">
        <v>2025</v>
      </c>
      <c r="F191" s="32">
        <v>10</v>
      </c>
      <c r="G191" s="32">
        <v>1383441</v>
      </c>
      <c r="H191" s="32">
        <v>2424410</v>
      </c>
    </row>
    <row r="192" spans="1:8" x14ac:dyDescent="0.3">
      <c r="A192" t="s">
        <v>15</v>
      </c>
      <c r="B192" t="s">
        <v>235</v>
      </c>
      <c r="C192" s="32">
        <v>1047562</v>
      </c>
      <c r="D192" s="1">
        <v>45689</v>
      </c>
      <c r="E192" s="32">
        <v>2025</v>
      </c>
      <c r="F192" s="32">
        <v>2</v>
      </c>
      <c r="G192" s="32">
        <v>1368740</v>
      </c>
      <c r="H192" s="32">
        <v>2416302</v>
      </c>
    </row>
    <row r="193" spans="1:8" x14ac:dyDescent="0.3">
      <c r="A193" t="s">
        <v>15</v>
      </c>
      <c r="B193" t="s">
        <v>236</v>
      </c>
      <c r="C193" s="32">
        <v>1075205</v>
      </c>
      <c r="D193" s="1">
        <v>45717</v>
      </c>
      <c r="E193" s="32">
        <v>2025</v>
      </c>
      <c r="F193" s="32">
        <v>3</v>
      </c>
      <c r="G193" s="32">
        <v>1371005</v>
      </c>
      <c r="H193" s="32">
        <v>2446210</v>
      </c>
    </row>
    <row r="194" spans="1:8" x14ac:dyDescent="0.3">
      <c r="A194" t="s">
        <v>15</v>
      </c>
      <c r="B194" t="s">
        <v>237</v>
      </c>
      <c r="C194" s="32">
        <v>1087255</v>
      </c>
      <c r="D194" s="1">
        <v>45748</v>
      </c>
      <c r="E194" s="32">
        <v>2025</v>
      </c>
      <c r="F194" s="32">
        <v>4</v>
      </c>
      <c r="G194" s="32">
        <v>1529680</v>
      </c>
      <c r="H194" s="32">
        <v>2616935</v>
      </c>
    </row>
    <row r="195" spans="1:8" x14ac:dyDescent="0.3">
      <c r="A195" t="s">
        <v>15</v>
      </c>
      <c r="B195" t="s">
        <v>238</v>
      </c>
      <c r="C195" s="32">
        <v>1017182</v>
      </c>
      <c r="D195" s="1">
        <v>45778</v>
      </c>
      <c r="E195" s="32">
        <v>2025</v>
      </c>
      <c r="F195" s="32">
        <v>5</v>
      </c>
      <c r="G195" s="32">
        <v>1323656</v>
      </c>
      <c r="H195" s="32">
        <v>2340838</v>
      </c>
    </row>
    <row r="196" spans="1:8" x14ac:dyDescent="0.3">
      <c r="A196" t="s">
        <v>15</v>
      </c>
      <c r="B196" t="s">
        <v>239</v>
      </c>
      <c r="C196" s="32">
        <v>1064660</v>
      </c>
      <c r="D196" s="1">
        <v>45809</v>
      </c>
      <c r="E196" s="32">
        <v>2025</v>
      </c>
      <c r="F196" s="32">
        <v>6</v>
      </c>
      <c r="G196" s="32">
        <v>1215141</v>
      </c>
      <c r="H196" s="32">
        <v>2279801</v>
      </c>
    </row>
    <row r="197" spans="1:8" x14ac:dyDescent="0.3">
      <c r="A197" t="s">
        <v>15</v>
      </c>
      <c r="B197" t="s">
        <v>240</v>
      </c>
      <c r="C197" s="32">
        <v>1052815</v>
      </c>
      <c r="D197" s="1">
        <v>45839</v>
      </c>
      <c r="E197" s="32">
        <v>2025</v>
      </c>
      <c r="F197" s="32">
        <v>7</v>
      </c>
      <c r="G197" s="32">
        <v>1447355</v>
      </c>
      <c r="H197" s="32">
        <v>2500170</v>
      </c>
    </row>
    <row r="198" spans="1:8" x14ac:dyDescent="0.3">
      <c r="A198" t="s">
        <v>15</v>
      </c>
      <c r="B198" t="s">
        <v>241</v>
      </c>
      <c r="C198" s="32">
        <v>1100827</v>
      </c>
      <c r="D198" s="1">
        <v>45870</v>
      </c>
      <c r="E198" s="32">
        <v>2025</v>
      </c>
      <c r="F198" s="32">
        <v>8</v>
      </c>
      <c r="G198" s="32">
        <v>1301596</v>
      </c>
      <c r="H198" s="32">
        <v>2402423</v>
      </c>
    </row>
    <row r="199" spans="1:8" x14ac:dyDescent="0.3">
      <c r="A199" t="s">
        <v>15</v>
      </c>
      <c r="B199" t="s">
        <v>242</v>
      </c>
      <c r="C199" s="32">
        <v>1157651</v>
      </c>
      <c r="D199" s="1">
        <v>45901</v>
      </c>
      <c r="E199" s="32">
        <v>2025</v>
      </c>
      <c r="F199" s="32">
        <v>9</v>
      </c>
      <c r="G199" s="32">
        <v>1244457</v>
      </c>
      <c r="H199" s="32">
        <v>2402108</v>
      </c>
    </row>
    <row r="200" spans="1:8" x14ac:dyDescent="0.3">
      <c r="A200" t="s">
        <v>17</v>
      </c>
      <c r="B200" t="s">
        <v>221</v>
      </c>
      <c r="C200" s="32">
        <v>43133</v>
      </c>
      <c r="D200" s="1">
        <v>45292</v>
      </c>
      <c r="E200" s="32">
        <v>2024</v>
      </c>
      <c r="F200" s="32">
        <v>1</v>
      </c>
      <c r="G200" s="32">
        <v>170699</v>
      </c>
      <c r="H200" s="32">
        <v>213832</v>
      </c>
    </row>
    <row r="201" spans="1:8" x14ac:dyDescent="0.3">
      <c r="A201" t="s">
        <v>17</v>
      </c>
      <c r="B201" t="s">
        <v>222</v>
      </c>
      <c r="C201" s="32">
        <v>28953</v>
      </c>
      <c r="D201" s="1">
        <v>45566</v>
      </c>
      <c r="E201" s="32">
        <v>2024</v>
      </c>
      <c r="F201" s="32">
        <v>10</v>
      </c>
      <c r="G201" s="32">
        <v>175248</v>
      </c>
      <c r="H201" s="32">
        <v>204201</v>
      </c>
    </row>
    <row r="202" spans="1:8" x14ac:dyDescent="0.3">
      <c r="A202" t="s">
        <v>17</v>
      </c>
      <c r="B202" t="s">
        <v>223</v>
      </c>
      <c r="C202" s="32">
        <v>37987</v>
      </c>
      <c r="D202" s="1">
        <v>45597</v>
      </c>
      <c r="E202" s="32">
        <v>2024</v>
      </c>
      <c r="F202" s="32">
        <v>11</v>
      </c>
      <c r="G202" s="32">
        <v>184505</v>
      </c>
      <c r="H202" s="32">
        <v>222492</v>
      </c>
    </row>
    <row r="203" spans="1:8" x14ac:dyDescent="0.3">
      <c r="A203" t="s">
        <v>17</v>
      </c>
      <c r="B203" t="s">
        <v>224</v>
      </c>
      <c r="C203" s="32">
        <v>41092</v>
      </c>
      <c r="D203" s="1">
        <v>45627</v>
      </c>
      <c r="E203" s="32">
        <v>2024</v>
      </c>
      <c r="F203" s="32">
        <v>12</v>
      </c>
      <c r="G203" s="32">
        <v>204225</v>
      </c>
      <c r="H203" s="32">
        <v>245317</v>
      </c>
    </row>
    <row r="204" spans="1:8" x14ac:dyDescent="0.3">
      <c r="A204" t="s">
        <v>17</v>
      </c>
      <c r="B204" t="s">
        <v>225</v>
      </c>
      <c r="C204" s="32">
        <v>41886</v>
      </c>
      <c r="D204" s="1">
        <v>45323</v>
      </c>
      <c r="E204" s="32">
        <v>2024</v>
      </c>
      <c r="F204" s="32">
        <v>2</v>
      </c>
      <c r="G204" s="32">
        <v>173432</v>
      </c>
      <c r="H204" s="32">
        <v>215318</v>
      </c>
    </row>
    <row r="205" spans="1:8" x14ac:dyDescent="0.3">
      <c r="A205" t="s">
        <v>17</v>
      </c>
      <c r="B205" t="s">
        <v>226</v>
      </c>
      <c r="C205" s="32">
        <v>52496</v>
      </c>
      <c r="D205" s="1">
        <v>45352</v>
      </c>
      <c r="E205" s="32">
        <v>2024</v>
      </c>
      <c r="F205" s="32">
        <v>3</v>
      </c>
      <c r="G205" s="32">
        <v>180176</v>
      </c>
      <c r="H205" s="32">
        <v>232672</v>
      </c>
    </row>
    <row r="206" spans="1:8" x14ac:dyDescent="0.3">
      <c r="A206" t="s">
        <v>17</v>
      </c>
      <c r="B206" t="s">
        <v>227</v>
      </c>
      <c r="C206" s="32">
        <v>34821</v>
      </c>
      <c r="D206" s="1">
        <v>45383</v>
      </c>
      <c r="E206" s="32">
        <v>2024</v>
      </c>
      <c r="F206" s="32">
        <v>4</v>
      </c>
      <c r="G206" s="32">
        <v>196647</v>
      </c>
      <c r="H206" s="32">
        <v>231468</v>
      </c>
    </row>
    <row r="207" spans="1:8" x14ac:dyDescent="0.3">
      <c r="A207" t="s">
        <v>17</v>
      </c>
      <c r="B207" t="s">
        <v>228</v>
      </c>
      <c r="C207" s="32">
        <v>51536</v>
      </c>
      <c r="D207" s="1">
        <v>45413</v>
      </c>
      <c r="E207" s="32">
        <v>2024</v>
      </c>
      <c r="F207" s="32">
        <v>5</v>
      </c>
      <c r="G207" s="32">
        <v>184386</v>
      </c>
      <c r="H207" s="32">
        <v>235922</v>
      </c>
    </row>
    <row r="208" spans="1:8" x14ac:dyDescent="0.3">
      <c r="A208" t="s">
        <v>17</v>
      </c>
      <c r="B208" t="s">
        <v>229</v>
      </c>
      <c r="C208" s="32">
        <v>30256</v>
      </c>
      <c r="D208" s="1">
        <v>45444</v>
      </c>
      <c r="E208" s="32">
        <v>2024</v>
      </c>
      <c r="F208" s="32">
        <v>6</v>
      </c>
      <c r="G208" s="32">
        <v>166917</v>
      </c>
      <c r="H208" s="32">
        <v>197173</v>
      </c>
    </row>
    <row r="209" spans="1:8" x14ac:dyDescent="0.3">
      <c r="A209" t="s">
        <v>17</v>
      </c>
      <c r="B209" t="s">
        <v>230</v>
      </c>
      <c r="C209" s="32">
        <v>36886</v>
      </c>
      <c r="D209" s="1">
        <v>45474</v>
      </c>
      <c r="E209" s="32">
        <v>2024</v>
      </c>
      <c r="F209" s="32">
        <v>7</v>
      </c>
      <c r="G209" s="32">
        <v>182864</v>
      </c>
      <c r="H209" s="32">
        <v>219750</v>
      </c>
    </row>
    <row r="210" spans="1:8" x14ac:dyDescent="0.3">
      <c r="A210" t="s">
        <v>17</v>
      </c>
      <c r="B210" t="s">
        <v>231</v>
      </c>
      <c r="C210" s="32">
        <v>30026</v>
      </c>
      <c r="D210" s="1">
        <v>45505</v>
      </c>
      <c r="E210" s="32">
        <v>2024</v>
      </c>
      <c r="F210" s="32">
        <v>8</v>
      </c>
      <c r="G210" s="32">
        <v>170718</v>
      </c>
      <c r="H210" s="32">
        <v>200744</v>
      </c>
    </row>
    <row r="211" spans="1:8" x14ac:dyDescent="0.3">
      <c r="A211" t="s">
        <v>17</v>
      </c>
      <c r="B211" t="s">
        <v>232</v>
      </c>
      <c r="C211" s="32">
        <v>32191</v>
      </c>
      <c r="D211" s="1">
        <v>45536</v>
      </c>
      <c r="E211" s="32">
        <v>2024</v>
      </c>
      <c r="F211" s="32">
        <v>9</v>
      </c>
      <c r="G211" s="32">
        <v>163733</v>
      </c>
      <c r="H211" s="32">
        <v>195924</v>
      </c>
    </row>
    <row r="212" spans="1:8" x14ac:dyDescent="0.3">
      <c r="A212" t="s">
        <v>17</v>
      </c>
      <c r="B212" t="s">
        <v>233</v>
      </c>
      <c r="C212" s="32">
        <v>39930</v>
      </c>
      <c r="D212" s="1">
        <v>45658</v>
      </c>
      <c r="E212" s="32">
        <v>2025</v>
      </c>
      <c r="F212" s="32">
        <v>1</v>
      </c>
      <c r="G212" s="32">
        <v>190458</v>
      </c>
      <c r="H212" s="32">
        <v>230388</v>
      </c>
    </row>
    <row r="213" spans="1:8" x14ac:dyDescent="0.3">
      <c r="A213" t="s">
        <v>17</v>
      </c>
      <c r="B213" t="s">
        <v>234</v>
      </c>
      <c r="C213" s="32">
        <v>33341</v>
      </c>
      <c r="D213" s="1">
        <v>45931</v>
      </c>
      <c r="E213" s="32">
        <v>2025</v>
      </c>
      <c r="F213" s="32">
        <v>10</v>
      </c>
      <c r="G213" s="32">
        <v>197499</v>
      </c>
      <c r="H213" s="32">
        <v>230840</v>
      </c>
    </row>
    <row r="214" spans="1:8" x14ac:dyDescent="0.3">
      <c r="A214" t="s">
        <v>17</v>
      </c>
      <c r="B214" t="s">
        <v>235</v>
      </c>
      <c r="C214" s="32">
        <v>43292</v>
      </c>
      <c r="D214" s="1">
        <v>45689</v>
      </c>
      <c r="E214" s="32">
        <v>2025</v>
      </c>
      <c r="F214" s="32">
        <v>2</v>
      </c>
      <c r="G214" s="32">
        <v>176374</v>
      </c>
      <c r="H214" s="32">
        <v>219666</v>
      </c>
    </row>
    <row r="215" spans="1:8" x14ac:dyDescent="0.3">
      <c r="A215" t="s">
        <v>17</v>
      </c>
      <c r="B215" t="s">
        <v>236</v>
      </c>
      <c r="C215" s="32">
        <v>42233</v>
      </c>
      <c r="D215" s="1">
        <v>45717</v>
      </c>
      <c r="E215" s="32">
        <v>2025</v>
      </c>
      <c r="F215" s="32">
        <v>3</v>
      </c>
      <c r="G215" s="32">
        <v>224926</v>
      </c>
      <c r="H215" s="32">
        <v>267159</v>
      </c>
    </row>
    <row r="216" spans="1:8" x14ac:dyDescent="0.3">
      <c r="A216" t="s">
        <v>17</v>
      </c>
      <c r="B216" t="s">
        <v>237</v>
      </c>
      <c r="C216" s="32">
        <v>32128</v>
      </c>
      <c r="D216" s="1">
        <v>45748</v>
      </c>
      <c r="E216" s="32">
        <v>2025</v>
      </c>
      <c r="F216" s="32">
        <v>4</v>
      </c>
      <c r="G216" s="32">
        <v>182718</v>
      </c>
      <c r="H216" s="32">
        <v>214846</v>
      </c>
    </row>
    <row r="217" spans="1:8" x14ac:dyDescent="0.3">
      <c r="A217" t="s">
        <v>17</v>
      </c>
      <c r="B217" t="s">
        <v>238</v>
      </c>
      <c r="C217" s="32">
        <v>31519</v>
      </c>
      <c r="D217" s="1">
        <v>45778</v>
      </c>
      <c r="E217" s="32">
        <v>2025</v>
      </c>
      <c r="F217" s="32">
        <v>5</v>
      </c>
      <c r="G217" s="32">
        <v>178714</v>
      </c>
      <c r="H217" s="32">
        <v>210233</v>
      </c>
    </row>
    <row r="218" spans="1:8" x14ac:dyDescent="0.3">
      <c r="A218" t="s">
        <v>17</v>
      </c>
      <c r="B218" t="s">
        <v>239</v>
      </c>
      <c r="C218" s="32">
        <v>30356</v>
      </c>
      <c r="D218" s="1">
        <v>45809</v>
      </c>
      <c r="E218" s="32">
        <v>2025</v>
      </c>
      <c r="F218" s="32">
        <v>6</v>
      </c>
      <c r="G218" s="32">
        <v>163255</v>
      </c>
      <c r="H218" s="32">
        <v>193611</v>
      </c>
    </row>
    <row r="219" spans="1:8" x14ac:dyDescent="0.3">
      <c r="A219" t="s">
        <v>17</v>
      </c>
      <c r="B219" t="s">
        <v>240</v>
      </c>
      <c r="C219" s="32">
        <v>35532</v>
      </c>
      <c r="D219" s="1">
        <v>45839</v>
      </c>
      <c r="E219" s="32">
        <v>2025</v>
      </c>
      <c r="F219" s="32">
        <v>7</v>
      </c>
      <c r="G219" s="32">
        <v>206437</v>
      </c>
      <c r="H219" s="32">
        <v>241969</v>
      </c>
    </row>
    <row r="220" spans="1:8" x14ac:dyDescent="0.3">
      <c r="A220" t="s">
        <v>17</v>
      </c>
      <c r="B220" t="s">
        <v>241</v>
      </c>
      <c r="C220" s="32">
        <v>28698</v>
      </c>
      <c r="D220" s="1">
        <v>45870</v>
      </c>
      <c r="E220" s="32">
        <v>2025</v>
      </c>
      <c r="F220" s="32">
        <v>8</v>
      </c>
      <c r="G220" s="32">
        <v>194031</v>
      </c>
      <c r="H220" s="32">
        <v>222729</v>
      </c>
    </row>
    <row r="221" spans="1:8" x14ac:dyDescent="0.3">
      <c r="A221" t="s">
        <v>17</v>
      </c>
      <c r="B221" t="s">
        <v>242</v>
      </c>
      <c r="C221" s="32">
        <v>28580</v>
      </c>
      <c r="D221" s="1">
        <v>45901</v>
      </c>
      <c r="E221" s="32">
        <v>2025</v>
      </c>
      <c r="F221" s="32">
        <v>9</v>
      </c>
      <c r="G221" s="32">
        <v>190365</v>
      </c>
      <c r="H221" s="32">
        <v>218945</v>
      </c>
    </row>
    <row r="222" spans="1:8" x14ac:dyDescent="0.3">
      <c r="A222" t="s">
        <v>19</v>
      </c>
      <c r="B222" t="s">
        <v>221</v>
      </c>
      <c r="C222" s="32">
        <v>45102393</v>
      </c>
      <c r="D222" s="1">
        <v>45292</v>
      </c>
      <c r="E222" s="32">
        <v>2024</v>
      </c>
      <c r="F222" s="32">
        <v>1</v>
      </c>
      <c r="G222" s="32">
        <v>43451605</v>
      </c>
      <c r="H222" s="32">
        <v>88554000</v>
      </c>
    </row>
    <row r="223" spans="1:8" x14ac:dyDescent="0.3">
      <c r="A223" t="s">
        <v>19</v>
      </c>
      <c r="B223" t="s">
        <v>222</v>
      </c>
      <c r="C223" s="32">
        <v>49683607</v>
      </c>
      <c r="D223" s="1">
        <v>45566</v>
      </c>
      <c r="E223" s="32">
        <v>2024</v>
      </c>
      <c r="F223" s="32">
        <v>10</v>
      </c>
      <c r="G223" s="32">
        <v>46033227</v>
      </c>
      <c r="H223" s="32">
        <v>95716832</v>
      </c>
    </row>
    <row r="224" spans="1:8" x14ac:dyDescent="0.3">
      <c r="A224" t="s">
        <v>19</v>
      </c>
      <c r="B224" t="s">
        <v>223</v>
      </c>
      <c r="C224" s="32">
        <v>43140616</v>
      </c>
      <c r="D224" s="1">
        <v>45597</v>
      </c>
      <c r="E224" s="32">
        <v>2024</v>
      </c>
      <c r="F224" s="32">
        <v>11</v>
      </c>
      <c r="G224" s="32">
        <v>42664688</v>
      </c>
      <c r="H224" s="32">
        <v>85805304</v>
      </c>
    </row>
    <row r="225" spans="1:8" x14ac:dyDescent="0.3">
      <c r="A225" t="s">
        <v>19</v>
      </c>
      <c r="B225" t="s">
        <v>224</v>
      </c>
      <c r="C225" s="32">
        <v>40352141</v>
      </c>
      <c r="D225" s="1">
        <v>45627</v>
      </c>
      <c r="E225" s="32">
        <v>2024</v>
      </c>
      <c r="F225" s="32">
        <v>12</v>
      </c>
      <c r="G225" s="32">
        <v>38586466</v>
      </c>
      <c r="H225" s="32">
        <v>78938608</v>
      </c>
    </row>
    <row r="226" spans="1:8" x14ac:dyDescent="0.3">
      <c r="A226" t="s">
        <v>19</v>
      </c>
      <c r="B226" t="s">
        <v>225</v>
      </c>
      <c r="C226" s="32">
        <v>44043835</v>
      </c>
      <c r="D226" s="1">
        <v>45323</v>
      </c>
      <c r="E226" s="32">
        <v>2024</v>
      </c>
      <c r="F226" s="32">
        <v>2</v>
      </c>
      <c r="G226" s="32">
        <v>41525249</v>
      </c>
      <c r="H226" s="32">
        <v>85569088</v>
      </c>
    </row>
    <row r="227" spans="1:8" x14ac:dyDescent="0.3">
      <c r="A227" t="s">
        <v>19</v>
      </c>
      <c r="B227" t="s">
        <v>226</v>
      </c>
      <c r="C227" s="32">
        <v>46614320</v>
      </c>
      <c r="D227" s="1">
        <v>45352</v>
      </c>
      <c r="E227" s="32">
        <v>2024</v>
      </c>
      <c r="F227" s="32">
        <v>3</v>
      </c>
      <c r="G227" s="32">
        <v>44351935</v>
      </c>
      <c r="H227" s="32">
        <v>90966256</v>
      </c>
    </row>
    <row r="228" spans="1:8" x14ac:dyDescent="0.3">
      <c r="A228" t="s">
        <v>19</v>
      </c>
      <c r="B228" t="s">
        <v>227</v>
      </c>
      <c r="C228" s="32">
        <v>45591100</v>
      </c>
      <c r="D228" s="1">
        <v>45383</v>
      </c>
      <c r="E228" s="32">
        <v>2024</v>
      </c>
      <c r="F228" s="32">
        <v>4</v>
      </c>
      <c r="G228" s="32">
        <v>46335869</v>
      </c>
      <c r="H228" s="32">
        <v>91926968</v>
      </c>
    </row>
    <row r="229" spans="1:8" x14ac:dyDescent="0.3">
      <c r="A229" t="s">
        <v>19</v>
      </c>
      <c r="B229" t="s">
        <v>228</v>
      </c>
      <c r="C229" s="32">
        <v>45343238</v>
      </c>
      <c r="D229" s="1">
        <v>45413</v>
      </c>
      <c r="E229" s="32">
        <v>2024</v>
      </c>
      <c r="F229" s="32">
        <v>5</v>
      </c>
      <c r="G229" s="32">
        <v>42616773</v>
      </c>
      <c r="H229" s="32">
        <v>87960008</v>
      </c>
    </row>
    <row r="230" spans="1:8" x14ac:dyDescent="0.3">
      <c r="A230" t="s">
        <v>19</v>
      </c>
      <c r="B230" t="s">
        <v>229</v>
      </c>
      <c r="C230" s="32">
        <v>42794808</v>
      </c>
      <c r="D230" s="1">
        <v>45444</v>
      </c>
      <c r="E230" s="32">
        <v>2024</v>
      </c>
      <c r="F230" s="32">
        <v>6</v>
      </c>
      <c r="G230" s="32">
        <v>42023519</v>
      </c>
      <c r="H230" s="32">
        <v>84818328</v>
      </c>
    </row>
    <row r="231" spans="1:8" x14ac:dyDescent="0.3">
      <c r="A231" t="s">
        <v>19</v>
      </c>
      <c r="B231" t="s">
        <v>230</v>
      </c>
      <c r="C231" s="32">
        <v>46923316</v>
      </c>
      <c r="D231" s="1">
        <v>45474</v>
      </c>
      <c r="E231" s="32">
        <v>2024</v>
      </c>
      <c r="F231" s="32">
        <v>7</v>
      </c>
      <c r="G231" s="32">
        <v>43516420</v>
      </c>
      <c r="H231" s="32">
        <v>90439736</v>
      </c>
    </row>
    <row r="232" spans="1:8" x14ac:dyDescent="0.3">
      <c r="A232" t="s">
        <v>19</v>
      </c>
      <c r="B232" t="s">
        <v>231</v>
      </c>
      <c r="C232" s="32">
        <v>40142139</v>
      </c>
      <c r="D232" s="1">
        <v>45505</v>
      </c>
      <c r="E232" s="32">
        <v>2024</v>
      </c>
      <c r="F232" s="32">
        <v>8</v>
      </c>
      <c r="G232" s="32">
        <v>39520561</v>
      </c>
      <c r="H232" s="32">
        <v>79662704</v>
      </c>
    </row>
    <row r="233" spans="1:8" x14ac:dyDescent="0.3">
      <c r="A233" t="s">
        <v>19</v>
      </c>
      <c r="B233" t="s">
        <v>232</v>
      </c>
      <c r="C233" s="32">
        <v>46030972</v>
      </c>
      <c r="D233" s="1">
        <v>45536</v>
      </c>
      <c r="E233" s="32">
        <v>2024</v>
      </c>
      <c r="F233" s="32">
        <v>9</v>
      </c>
      <c r="G233" s="32">
        <v>43788902</v>
      </c>
      <c r="H233" s="32">
        <v>89819872</v>
      </c>
    </row>
    <row r="234" spans="1:8" x14ac:dyDescent="0.3">
      <c r="A234" t="s">
        <v>19</v>
      </c>
      <c r="B234" t="s">
        <v>233</v>
      </c>
      <c r="C234" s="32">
        <v>43656275</v>
      </c>
      <c r="D234" s="1">
        <v>45658</v>
      </c>
      <c r="E234" s="32">
        <v>2025</v>
      </c>
      <c r="F234" s="32">
        <v>1</v>
      </c>
      <c r="G234" s="32">
        <v>43435881</v>
      </c>
      <c r="H234" s="32">
        <v>87092160</v>
      </c>
    </row>
    <row r="235" spans="1:8" x14ac:dyDescent="0.3">
      <c r="A235" t="s">
        <v>19</v>
      </c>
      <c r="B235" t="s">
        <v>234</v>
      </c>
      <c r="C235" s="32">
        <v>51082121</v>
      </c>
      <c r="D235" s="1">
        <v>45931</v>
      </c>
      <c r="E235" s="32">
        <v>2025</v>
      </c>
      <c r="F235" s="32">
        <v>10</v>
      </c>
      <c r="G235" s="32">
        <v>46640922</v>
      </c>
      <c r="H235" s="32">
        <v>97723040</v>
      </c>
    </row>
    <row r="236" spans="1:8" x14ac:dyDescent="0.3">
      <c r="A236" t="s">
        <v>19</v>
      </c>
      <c r="B236" t="s">
        <v>235</v>
      </c>
      <c r="C236" s="32">
        <v>43502960</v>
      </c>
      <c r="D236" s="1">
        <v>45689</v>
      </c>
      <c r="E236" s="32">
        <v>2025</v>
      </c>
      <c r="F236" s="32">
        <v>2</v>
      </c>
      <c r="G236" s="32">
        <v>40714913</v>
      </c>
      <c r="H236" s="32">
        <v>84217872</v>
      </c>
    </row>
    <row r="237" spans="1:8" x14ac:dyDescent="0.3">
      <c r="A237" t="s">
        <v>19</v>
      </c>
      <c r="B237" t="s">
        <v>236</v>
      </c>
      <c r="C237" s="32">
        <v>47951896</v>
      </c>
      <c r="D237" s="1">
        <v>45717</v>
      </c>
      <c r="E237" s="32">
        <v>2025</v>
      </c>
      <c r="F237" s="32">
        <v>3</v>
      </c>
      <c r="G237" s="32">
        <v>47424421</v>
      </c>
      <c r="H237" s="32">
        <v>95376320</v>
      </c>
    </row>
    <row r="238" spans="1:8" x14ac:dyDescent="0.3">
      <c r="A238" t="s">
        <v>19</v>
      </c>
      <c r="B238" t="s">
        <v>237</v>
      </c>
      <c r="C238" s="32">
        <v>47676709</v>
      </c>
      <c r="D238" s="1">
        <v>45748</v>
      </c>
      <c r="E238" s="32">
        <v>2025</v>
      </c>
      <c r="F238" s="32">
        <v>4</v>
      </c>
      <c r="G238" s="32">
        <v>43791531</v>
      </c>
      <c r="H238" s="32">
        <v>91468240</v>
      </c>
    </row>
    <row r="239" spans="1:8" x14ac:dyDescent="0.3">
      <c r="A239" t="s">
        <v>19</v>
      </c>
      <c r="B239" t="s">
        <v>238</v>
      </c>
      <c r="C239" s="32">
        <v>47039307</v>
      </c>
      <c r="D239" s="1">
        <v>45778</v>
      </c>
      <c r="E239" s="32">
        <v>2025</v>
      </c>
      <c r="F239" s="32">
        <v>5</v>
      </c>
      <c r="G239" s="32">
        <v>44887325</v>
      </c>
      <c r="H239" s="32">
        <v>91926632</v>
      </c>
    </row>
    <row r="240" spans="1:8" x14ac:dyDescent="0.3">
      <c r="A240" t="s">
        <v>19</v>
      </c>
      <c r="B240" t="s">
        <v>239</v>
      </c>
      <c r="C240" s="32">
        <v>50110889</v>
      </c>
      <c r="D240" s="1">
        <v>45809</v>
      </c>
      <c r="E240" s="32">
        <v>2025</v>
      </c>
      <c r="F240" s="32">
        <v>6</v>
      </c>
      <c r="G240" s="32">
        <v>47829913</v>
      </c>
      <c r="H240" s="32">
        <v>97940800</v>
      </c>
    </row>
    <row r="241" spans="1:8" x14ac:dyDescent="0.3">
      <c r="A241" t="s">
        <v>19</v>
      </c>
      <c r="B241" t="s">
        <v>240</v>
      </c>
      <c r="C241" s="32">
        <v>50485161</v>
      </c>
      <c r="D241" s="1">
        <v>45839</v>
      </c>
      <c r="E241" s="32">
        <v>2025</v>
      </c>
      <c r="F241" s="32">
        <v>7</v>
      </c>
      <c r="G241" s="32">
        <v>46468381</v>
      </c>
      <c r="H241" s="32">
        <v>96953544</v>
      </c>
    </row>
    <row r="242" spans="1:8" x14ac:dyDescent="0.3">
      <c r="A242" t="s">
        <v>19</v>
      </c>
      <c r="B242" t="s">
        <v>241</v>
      </c>
      <c r="C242" s="32">
        <v>43466543</v>
      </c>
      <c r="D242" s="1">
        <v>45870</v>
      </c>
      <c r="E242" s="32">
        <v>2025</v>
      </c>
      <c r="F242" s="32">
        <v>8</v>
      </c>
      <c r="G242" s="32">
        <v>41803136</v>
      </c>
      <c r="H242" s="32">
        <v>85269680</v>
      </c>
    </row>
    <row r="243" spans="1:8" x14ac:dyDescent="0.3">
      <c r="A243" t="s">
        <v>19</v>
      </c>
      <c r="B243" t="s">
        <v>242</v>
      </c>
      <c r="C243" s="32">
        <v>50793432</v>
      </c>
      <c r="D243" s="1">
        <v>45901</v>
      </c>
      <c r="E243" s="32">
        <v>2025</v>
      </c>
      <c r="F243" s="32">
        <v>9</v>
      </c>
      <c r="G243" s="32">
        <v>47314135</v>
      </c>
      <c r="H243" s="32">
        <v>98107568</v>
      </c>
    </row>
    <row r="244" spans="1:8" x14ac:dyDescent="0.3">
      <c r="A244" t="s">
        <v>20</v>
      </c>
      <c r="B244" t="s">
        <v>221</v>
      </c>
      <c r="C244" s="32">
        <v>17662</v>
      </c>
      <c r="D244" s="1">
        <v>45292</v>
      </c>
      <c r="E244" s="32">
        <v>2024</v>
      </c>
      <c r="F244" s="32">
        <v>1</v>
      </c>
      <c r="G244" s="32">
        <v>136125</v>
      </c>
      <c r="H244" s="32">
        <v>153787</v>
      </c>
    </row>
    <row r="245" spans="1:8" x14ac:dyDescent="0.3">
      <c r="A245" t="s">
        <v>20</v>
      </c>
      <c r="B245" t="s">
        <v>222</v>
      </c>
      <c r="C245" s="32">
        <v>17792</v>
      </c>
      <c r="D245" s="1">
        <v>45566</v>
      </c>
      <c r="E245" s="32">
        <v>2024</v>
      </c>
      <c r="F245" s="32">
        <v>10</v>
      </c>
      <c r="G245" s="32">
        <v>140562</v>
      </c>
      <c r="H245" s="32">
        <v>158354</v>
      </c>
    </row>
    <row r="246" spans="1:8" x14ac:dyDescent="0.3">
      <c r="A246" t="s">
        <v>20</v>
      </c>
      <c r="B246" t="s">
        <v>223</v>
      </c>
      <c r="C246" s="32">
        <v>14137</v>
      </c>
      <c r="D246" s="1">
        <v>45597</v>
      </c>
      <c r="E246" s="32">
        <v>2024</v>
      </c>
      <c r="F246" s="32">
        <v>11</v>
      </c>
      <c r="G246" s="32">
        <v>115198</v>
      </c>
      <c r="H246" s="32">
        <v>129335</v>
      </c>
    </row>
    <row r="247" spans="1:8" x14ac:dyDescent="0.3">
      <c r="A247" t="s">
        <v>20</v>
      </c>
      <c r="B247" t="s">
        <v>224</v>
      </c>
      <c r="C247" s="32">
        <v>39752</v>
      </c>
      <c r="D247" s="1">
        <v>45627</v>
      </c>
      <c r="E247" s="32">
        <v>2024</v>
      </c>
      <c r="F247" s="32">
        <v>12</v>
      </c>
      <c r="G247" s="32">
        <v>115346</v>
      </c>
      <c r="H247" s="32">
        <v>155098</v>
      </c>
    </row>
    <row r="248" spans="1:8" x14ac:dyDescent="0.3">
      <c r="A248" t="s">
        <v>20</v>
      </c>
      <c r="B248" t="s">
        <v>225</v>
      </c>
      <c r="C248" s="32">
        <v>14804</v>
      </c>
      <c r="D248" s="1">
        <v>45323</v>
      </c>
      <c r="E248" s="32">
        <v>2024</v>
      </c>
      <c r="F248" s="32">
        <v>2</v>
      </c>
      <c r="G248" s="32">
        <v>113759</v>
      </c>
      <c r="H248" s="32">
        <v>128563</v>
      </c>
    </row>
    <row r="249" spans="1:8" x14ac:dyDescent="0.3">
      <c r="A249" t="s">
        <v>20</v>
      </c>
      <c r="B249" t="s">
        <v>226</v>
      </c>
      <c r="C249" s="32">
        <v>19735</v>
      </c>
      <c r="D249" s="1">
        <v>45352</v>
      </c>
      <c r="E249" s="32">
        <v>2024</v>
      </c>
      <c r="F249" s="32">
        <v>3</v>
      </c>
      <c r="G249" s="32">
        <v>110338</v>
      </c>
      <c r="H249" s="32">
        <v>130073</v>
      </c>
    </row>
    <row r="250" spans="1:8" x14ac:dyDescent="0.3">
      <c r="A250" t="s">
        <v>20</v>
      </c>
      <c r="B250" t="s">
        <v>227</v>
      </c>
      <c r="C250" s="32">
        <v>34244</v>
      </c>
      <c r="D250" s="1">
        <v>45383</v>
      </c>
      <c r="E250" s="32">
        <v>2024</v>
      </c>
      <c r="F250" s="32">
        <v>4</v>
      </c>
      <c r="G250" s="32">
        <v>131908</v>
      </c>
      <c r="H250" s="32">
        <v>166152</v>
      </c>
    </row>
    <row r="251" spans="1:8" x14ac:dyDescent="0.3">
      <c r="A251" t="s">
        <v>20</v>
      </c>
      <c r="B251" t="s">
        <v>228</v>
      </c>
      <c r="C251" s="32">
        <v>24558</v>
      </c>
      <c r="D251" s="1">
        <v>45413</v>
      </c>
      <c r="E251" s="32">
        <v>2024</v>
      </c>
      <c r="F251" s="32">
        <v>5</v>
      </c>
      <c r="G251" s="32">
        <v>125621</v>
      </c>
      <c r="H251" s="32">
        <v>150179</v>
      </c>
    </row>
    <row r="252" spans="1:8" x14ac:dyDescent="0.3">
      <c r="A252" t="s">
        <v>20</v>
      </c>
      <c r="B252" t="s">
        <v>229</v>
      </c>
      <c r="C252" s="32">
        <v>21500</v>
      </c>
      <c r="D252" s="1">
        <v>45444</v>
      </c>
      <c r="E252" s="32">
        <v>2024</v>
      </c>
      <c r="F252" s="32">
        <v>6</v>
      </c>
      <c r="G252" s="32">
        <v>121686</v>
      </c>
      <c r="H252" s="32">
        <v>143186</v>
      </c>
    </row>
    <row r="253" spans="1:8" x14ac:dyDescent="0.3">
      <c r="A253" t="s">
        <v>20</v>
      </c>
      <c r="B253" t="s">
        <v>230</v>
      </c>
      <c r="C253" s="32">
        <v>35109</v>
      </c>
      <c r="D253" s="1">
        <v>45474</v>
      </c>
      <c r="E253" s="32">
        <v>2024</v>
      </c>
      <c r="F253" s="32">
        <v>7</v>
      </c>
      <c r="G253" s="32">
        <v>118622</v>
      </c>
      <c r="H253" s="32">
        <v>153731</v>
      </c>
    </row>
    <row r="254" spans="1:8" x14ac:dyDescent="0.3">
      <c r="A254" t="s">
        <v>20</v>
      </c>
      <c r="B254" t="s">
        <v>231</v>
      </c>
      <c r="C254" s="32">
        <v>24927</v>
      </c>
      <c r="D254" s="1">
        <v>45505</v>
      </c>
      <c r="E254" s="32">
        <v>2024</v>
      </c>
      <c r="F254" s="32">
        <v>8</v>
      </c>
      <c r="G254" s="32">
        <v>109625</v>
      </c>
      <c r="H254" s="32">
        <v>134552</v>
      </c>
    </row>
    <row r="255" spans="1:8" x14ac:dyDescent="0.3">
      <c r="A255" t="s">
        <v>20</v>
      </c>
      <c r="B255" t="s">
        <v>232</v>
      </c>
      <c r="C255" s="32">
        <v>18536</v>
      </c>
      <c r="D255" s="1">
        <v>45536</v>
      </c>
      <c r="E255" s="32">
        <v>2024</v>
      </c>
      <c r="F255" s="32">
        <v>9</v>
      </c>
      <c r="G255" s="32">
        <v>115772</v>
      </c>
      <c r="H255" s="32">
        <v>134308</v>
      </c>
    </row>
    <row r="256" spans="1:8" x14ac:dyDescent="0.3">
      <c r="A256" t="s">
        <v>20</v>
      </c>
      <c r="B256" t="s">
        <v>233</v>
      </c>
      <c r="C256" s="32">
        <v>13021</v>
      </c>
      <c r="D256" s="1">
        <v>45658</v>
      </c>
      <c r="E256" s="32">
        <v>2025</v>
      </c>
      <c r="F256" s="32">
        <v>1</v>
      </c>
      <c r="G256" s="32">
        <v>121284</v>
      </c>
      <c r="H256" s="32">
        <v>134305</v>
      </c>
    </row>
    <row r="257" spans="1:8" x14ac:dyDescent="0.3">
      <c r="A257" t="s">
        <v>20</v>
      </c>
      <c r="B257" t="s">
        <v>234</v>
      </c>
      <c r="C257" s="32">
        <v>18842</v>
      </c>
      <c r="D257" s="1">
        <v>45931</v>
      </c>
      <c r="E257" s="32">
        <v>2025</v>
      </c>
      <c r="F257" s="32">
        <v>10</v>
      </c>
      <c r="G257" s="32">
        <v>136809</v>
      </c>
      <c r="H257" s="32">
        <v>155651</v>
      </c>
    </row>
    <row r="258" spans="1:8" x14ac:dyDescent="0.3">
      <c r="A258" t="s">
        <v>20</v>
      </c>
      <c r="B258" t="s">
        <v>235</v>
      </c>
      <c r="C258" s="32">
        <v>16975</v>
      </c>
      <c r="D258" s="1">
        <v>45689</v>
      </c>
      <c r="E258" s="32">
        <v>2025</v>
      </c>
      <c r="F258" s="32">
        <v>2</v>
      </c>
      <c r="G258" s="32">
        <v>109219</v>
      </c>
      <c r="H258" s="32">
        <v>126194</v>
      </c>
    </row>
    <row r="259" spans="1:8" x14ac:dyDescent="0.3">
      <c r="A259" t="s">
        <v>20</v>
      </c>
      <c r="B259" t="s">
        <v>236</v>
      </c>
      <c r="C259" s="32">
        <v>20049</v>
      </c>
      <c r="D259" s="1">
        <v>45717</v>
      </c>
      <c r="E259" s="32">
        <v>2025</v>
      </c>
      <c r="F259" s="32">
        <v>3</v>
      </c>
      <c r="G259" s="32">
        <v>115883</v>
      </c>
      <c r="H259" s="32">
        <v>135932</v>
      </c>
    </row>
    <row r="260" spans="1:8" x14ac:dyDescent="0.3">
      <c r="A260" t="s">
        <v>20</v>
      </c>
      <c r="B260" t="s">
        <v>237</v>
      </c>
      <c r="C260" s="32">
        <v>27400</v>
      </c>
      <c r="D260" s="1">
        <v>45748</v>
      </c>
      <c r="E260" s="32">
        <v>2025</v>
      </c>
      <c r="F260" s="32">
        <v>4</v>
      </c>
      <c r="G260" s="32">
        <v>110774</v>
      </c>
      <c r="H260" s="32">
        <v>138174</v>
      </c>
    </row>
    <row r="261" spans="1:8" x14ac:dyDescent="0.3">
      <c r="A261" t="s">
        <v>20</v>
      </c>
      <c r="B261" t="s">
        <v>238</v>
      </c>
      <c r="C261" s="32">
        <v>26864</v>
      </c>
      <c r="D261" s="1">
        <v>45778</v>
      </c>
      <c r="E261" s="32">
        <v>2025</v>
      </c>
      <c r="F261" s="32">
        <v>5</v>
      </c>
      <c r="G261" s="32">
        <v>122229</v>
      </c>
      <c r="H261" s="32">
        <v>149093</v>
      </c>
    </row>
    <row r="262" spans="1:8" x14ac:dyDescent="0.3">
      <c r="A262" t="s">
        <v>20</v>
      </c>
      <c r="B262" t="s">
        <v>239</v>
      </c>
      <c r="C262" s="32">
        <v>19084</v>
      </c>
      <c r="D262" s="1">
        <v>45809</v>
      </c>
      <c r="E262" s="32">
        <v>2025</v>
      </c>
      <c r="F262" s="32">
        <v>6</v>
      </c>
      <c r="G262" s="32">
        <v>113728</v>
      </c>
      <c r="H262" s="32">
        <v>132812</v>
      </c>
    </row>
    <row r="263" spans="1:8" x14ac:dyDescent="0.3">
      <c r="A263" t="s">
        <v>20</v>
      </c>
      <c r="B263" t="s">
        <v>240</v>
      </c>
      <c r="C263" s="32">
        <v>34606</v>
      </c>
      <c r="D263" s="1">
        <v>45839</v>
      </c>
      <c r="E263" s="32">
        <v>2025</v>
      </c>
      <c r="F263" s="32">
        <v>7</v>
      </c>
      <c r="G263" s="32">
        <v>133155</v>
      </c>
      <c r="H263" s="32">
        <v>167761</v>
      </c>
    </row>
    <row r="264" spans="1:8" x14ac:dyDescent="0.3">
      <c r="A264" t="s">
        <v>20</v>
      </c>
      <c r="B264" t="s">
        <v>241</v>
      </c>
      <c r="C264" s="32">
        <v>16696</v>
      </c>
      <c r="D264" s="1">
        <v>45870</v>
      </c>
      <c r="E264" s="32">
        <v>2025</v>
      </c>
      <c r="F264" s="32">
        <v>8</v>
      </c>
      <c r="G264" s="32">
        <v>126669</v>
      </c>
      <c r="H264" s="32">
        <v>143365</v>
      </c>
    </row>
    <row r="265" spans="1:8" x14ac:dyDescent="0.3">
      <c r="A265" t="s">
        <v>20</v>
      </c>
      <c r="B265" t="s">
        <v>242</v>
      </c>
      <c r="C265" s="32">
        <v>18174</v>
      </c>
      <c r="D265" s="1">
        <v>45901</v>
      </c>
      <c r="E265" s="32">
        <v>2025</v>
      </c>
      <c r="F265" s="32">
        <v>9</v>
      </c>
      <c r="G265" s="32">
        <v>125703</v>
      </c>
      <c r="H265" s="32">
        <v>143877</v>
      </c>
    </row>
    <row r="266" spans="1:8" x14ac:dyDescent="0.3">
      <c r="A266" t="s">
        <v>21</v>
      </c>
      <c r="B266" t="s">
        <v>221</v>
      </c>
      <c r="C266" s="32">
        <v>161432</v>
      </c>
      <c r="D266" s="1">
        <v>45292</v>
      </c>
      <c r="E266" s="32">
        <v>2024</v>
      </c>
      <c r="F266" s="32">
        <v>1</v>
      </c>
      <c r="G266" s="32">
        <v>275182</v>
      </c>
      <c r="H266" s="32">
        <v>436614</v>
      </c>
    </row>
    <row r="267" spans="1:8" x14ac:dyDescent="0.3">
      <c r="A267" t="s">
        <v>21</v>
      </c>
      <c r="B267" t="s">
        <v>222</v>
      </c>
      <c r="C267" s="32">
        <v>65017</v>
      </c>
      <c r="D267" s="1">
        <v>45566</v>
      </c>
      <c r="E267" s="32">
        <v>2024</v>
      </c>
      <c r="F267" s="32">
        <v>10</v>
      </c>
      <c r="G267" s="32">
        <v>304774</v>
      </c>
      <c r="H267" s="32">
        <v>369791</v>
      </c>
    </row>
    <row r="268" spans="1:8" x14ac:dyDescent="0.3">
      <c r="A268" t="s">
        <v>21</v>
      </c>
      <c r="B268" t="s">
        <v>223</v>
      </c>
      <c r="C268" s="32">
        <v>49588</v>
      </c>
      <c r="D268" s="1">
        <v>45597</v>
      </c>
      <c r="E268" s="32">
        <v>2024</v>
      </c>
      <c r="F268" s="32">
        <v>11</v>
      </c>
      <c r="G268" s="32">
        <v>239186</v>
      </c>
      <c r="H268" s="32">
        <v>288774</v>
      </c>
    </row>
    <row r="269" spans="1:8" x14ac:dyDescent="0.3">
      <c r="A269" t="s">
        <v>21</v>
      </c>
      <c r="B269" t="s">
        <v>224</v>
      </c>
      <c r="C269" s="32">
        <v>69294</v>
      </c>
      <c r="D269" s="1">
        <v>45627</v>
      </c>
      <c r="E269" s="32">
        <v>2024</v>
      </c>
      <c r="F269" s="32">
        <v>12</v>
      </c>
      <c r="G269" s="32">
        <v>263243</v>
      </c>
      <c r="H269" s="32">
        <v>332537</v>
      </c>
    </row>
    <row r="270" spans="1:8" x14ac:dyDescent="0.3">
      <c r="A270" t="s">
        <v>21</v>
      </c>
      <c r="B270" t="s">
        <v>225</v>
      </c>
      <c r="C270" s="32">
        <v>111435</v>
      </c>
      <c r="D270" s="1">
        <v>45323</v>
      </c>
      <c r="E270" s="32">
        <v>2024</v>
      </c>
      <c r="F270" s="32">
        <v>2</v>
      </c>
      <c r="G270" s="32">
        <v>294462</v>
      </c>
      <c r="H270" s="32">
        <v>405897</v>
      </c>
    </row>
    <row r="271" spans="1:8" x14ac:dyDescent="0.3">
      <c r="A271" t="s">
        <v>21</v>
      </c>
      <c r="B271" t="s">
        <v>226</v>
      </c>
      <c r="C271" s="32">
        <v>127298</v>
      </c>
      <c r="D271" s="1">
        <v>45352</v>
      </c>
      <c r="E271" s="32">
        <v>2024</v>
      </c>
      <c r="F271" s="32">
        <v>3</v>
      </c>
      <c r="G271" s="32">
        <v>325789</v>
      </c>
      <c r="H271" s="32">
        <v>453087</v>
      </c>
    </row>
    <row r="272" spans="1:8" x14ac:dyDescent="0.3">
      <c r="A272" t="s">
        <v>21</v>
      </c>
      <c r="B272" t="s">
        <v>227</v>
      </c>
      <c r="C272" s="32">
        <v>110959</v>
      </c>
      <c r="D272" s="1">
        <v>45383</v>
      </c>
      <c r="E272" s="32">
        <v>2024</v>
      </c>
      <c r="F272" s="32">
        <v>4</v>
      </c>
      <c r="G272" s="32">
        <v>252660</v>
      </c>
      <c r="H272" s="32">
        <v>363619</v>
      </c>
    </row>
    <row r="273" spans="1:8" x14ac:dyDescent="0.3">
      <c r="A273" t="s">
        <v>21</v>
      </c>
      <c r="B273" t="s">
        <v>228</v>
      </c>
      <c r="C273" s="32">
        <v>140388</v>
      </c>
      <c r="D273" s="1">
        <v>45413</v>
      </c>
      <c r="E273" s="32">
        <v>2024</v>
      </c>
      <c r="F273" s="32">
        <v>5</v>
      </c>
      <c r="G273" s="32">
        <v>240798</v>
      </c>
      <c r="H273" s="32">
        <v>381186</v>
      </c>
    </row>
    <row r="274" spans="1:8" x14ac:dyDescent="0.3">
      <c r="A274" t="s">
        <v>21</v>
      </c>
      <c r="B274" t="s">
        <v>229</v>
      </c>
      <c r="C274" s="32">
        <v>95615</v>
      </c>
      <c r="D274" s="1">
        <v>45444</v>
      </c>
      <c r="E274" s="32">
        <v>2024</v>
      </c>
      <c r="F274" s="32">
        <v>6</v>
      </c>
      <c r="G274" s="32">
        <v>275790</v>
      </c>
      <c r="H274" s="32">
        <v>371405</v>
      </c>
    </row>
    <row r="275" spans="1:8" x14ac:dyDescent="0.3">
      <c r="A275" t="s">
        <v>21</v>
      </c>
      <c r="B275" t="s">
        <v>230</v>
      </c>
      <c r="C275" s="32">
        <v>92143</v>
      </c>
      <c r="D275" s="1">
        <v>45474</v>
      </c>
      <c r="E275" s="32">
        <v>2024</v>
      </c>
      <c r="F275" s="32">
        <v>7</v>
      </c>
      <c r="G275" s="32">
        <v>301121</v>
      </c>
      <c r="H275" s="32">
        <v>393264</v>
      </c>
    </row>
    <row r="276" spans="1:8" x14ac:dyDescent="0.3">
      <c r="A276" t="s">
        <v>21</v>
      </c>
      <c r="B276" t="s">
        <v>231</v>
      </c>
      <c r="C276" s="32">
        <v>50427</v>
      </c>
      <c r="D276" s="1">
        <v>45505</v>
      </c>
      <c r="E276" s="32">
        <v>2024</v>
      </c>
      <c r="F276" s="32">
        <v>8</v>
      </c>
      <c r="G276" s="32">
        <v>290573</v>
      </c>
      <c r="H276" s="32">
        <v>341000</v>
      </c>
    </row>
    <row r="277" spans="1:8" x14ac:dyDescent="0.3">
      <c r="A277" t="s">
        <v>21</v>
      </c>
      <c r="B277" t="s">
        <v>232</v>
      </c>
      <c r="C277" s="32">
        <v>38649</v>
      </c>
      <c r="D277" s="1">
        <v>45536</v>
      </c>
      <c r="E277" s="32">
        <v>2024</v>
      </c>
      <c r="F277" s="32">
        <v>9</v>
      </c>
      <c r="G277" s="32">
        <v>305020</v>
      </c>
      <c r="H277" s="32">
        <v>343669</v>
      </c>
    </row>
    <row r="278" spans="1:8" x14ac:dyDescent="0.3">
      <c r="A278" t="s">
        <v>21</v>
      </c>
      <c r="B278" t="s">
        <v>233</v>
      </c>
      <c r="C278" s="32"/>
      <c r="D278" s="1">
        <v>45658</v>
      </c>
      <c r="E278" s="32">
        <v>2025</v>
      </c>
      <c r="F278" s="32">
        <v>1</v>
      </c>
      <c r="G278" s="32"/>
      <c r="H278" s="32"/>
    </row>
    <row r="279" spans="1:8" x14ac:dyDescent="0.3">
      <c r="A279" t="s">
        <v>21</v>
      </c>
      <c r="B279" t="s">
        <v>234</v>
      </c>
      <c r="C279" s="32"/>
      <c r="D279" s="1">
        <v>45931</v>
      </c>
      <c r="E279" s="32">
        <v>2025</v>
      </c>
      <c r="F279" s="32">
        <v>10</v>
      </c>
      <c r="G279" s="32"/>
      <c r="H279" s="32"/>
    </row>
    <row r="280" spans="1:8" x14ac:dyDescent="0.3">
      <c r="A280" t="s">
        <v>21</v>
      </c>
      <c r="B280" t="s">
        <v>235</v>
      </c>
      <c r="C280" s="32"/>
      <c r="D280" s="1">
        <v>45689</v>
      </c>
      <c r="E280" s="32">
        <v>2025</v>
      </c>
      <c r="F280" s="32">
        <v>2</v>
      </c>
      <c r="G280" s="32"/>
      <c r="H280" s="32"/>
    </row>
    <row r="281" spans="1:8" x14ac:dyDescent="0.3">
      <c r="A281" t="s">
        <v>21</v>
      </c>
      <c r="B281" t="s">
        <v>236</v>
      </c>
      <c r="C281" s="32"/>
      <c r="D281" s="1">
        <v>45717</v>
      </c>
      <c r="E281" s="32">
        <v>2025</v>
      </c>
      <c r="F281" s="32">
        <v>3</v>
      </c>
      <c r="G281" s="32"/>
      <c r="H281" s="32"/>
    </row>
    <row r="282" spans="1:8" x14ac:dyDescent="0.3">
      <c r="A282" t="s">
        <v>21</v>
      </c>
      <c r="B282" t="s">
        <v>237</v>
      </c>
      <c r="C282" s="32"/>
      <c r="D282" s="1">
        <v>45748</v>
      </c>
      <c r="E282" s="32">
        <v>2025</v>
      </c>
      <c r="F282" s="32">
        <v>4</v>
      </c>
      <c r="G282" s="32"/>
      <c r="H282" s="32"/>
    </row>
    <row r="283" spans="1:8" x14ac:dyDescent="0.3">
      <c r="A283" t="s">
        <v>21</v>
      </c>
      <c r="B283" t="s">
        <v>238</v>
      </c>
      <c r="C283" s="32"/>
      <c r="D283" s="1">
        <v>45778</v>
      </c>
      <c r="E283" s="32">
        <v>2025</v>
      </c>
      <c r="F283" s="32">
        <v>5</v>
      </c>
      <c r="G283" s="32"/>
      <c r="H283" s="32"/>
    </row>
    <row r="284" spans="1:8" x14ac:dyDescent="0.3">
      <c r="A284" t="s">
        <v>21</v>
      </c>
      <c r="B284" t="s">
        <v>239</v>
      </c>
      <c r="C284" s="32"/>
      <c r="D284" s="1">
        <v>45809</v>
      </c>
      <c r="E284" s="32">
        <v>2025</v>
      </c>
      <c r="F284" s="32">
        <v>6</v>
      </c>
      <c r="G284" s="32"/>
      <c r="H284" s="32"/>
    </row>
    <row r="285" spans="1:8" x14ac:dyDescent="0.3">
      <c r="A285" t="s">
        <v>21</v>
      </c>
      <c r="B285" t="s">
        <v>240</v>
      </c>
      <c r="C285" s="32"/>
      <c r="D285" s="1">
        <v>45839</v>
      </c>
      <c r="E285" s="32">
        <v>2025</v>
      </c>
      <c r="F285" s="32">
        <v>7</v>
      </c>
      <c r="G285" s="32"/>
      <c r="H285" s="32"/>
    </row>
    <row r="286" spans="1:8" x14ac:dyDescent="0.3">
      <c r="A286" t="s">
        <v>21</v>
      </c>
      <c r="B286" t="s">
        <v>241</v>
      </c>
      <c r="C286" s="32"/>
      <c r="D286" s="1">
        <v>45870</v>
      </c>
      <c r="E286" s="32">
        <v>2025</v>
      </c>
      <c r="F286" s="32">
        <v>8</v>
      </c>
      <c r="G286" s="32"/>
      <c r="H286" s="32"/>
    </row>
    <row r="287" spans="1:8" x14ac:dyDescent="0.3">
      <c r="A287" t="s">
        <v>21</v>
      </c>
      <c r="B287" t="s">
        <v>242</v>
      </c>
      <c r="C287" s="32"/>
      <c r="D287" s="1">
        <v>45901</v>
      </c>
      <c r="E287" s="32">
        <v>2025</v>
      </c>
      <c r="F287" s="32">
        <v>9</v>
      </c>
      <c r="G287" s="32"/>
      <c r="H287" s="32"/>
    </row>
    <row r="288" spans="1:8" x14ac:dyDescent="0.3">
      <c r="A288" t="s">
        <v>22</v>
      </c>
      <c r="B288" t="s">
        <v>221</v>
      </c>
      <c r="C288" s="32">
        <v>428</v>
      </c>
      <c r="D288" s="1">
        <v>45292</v>
      </c>
      <c r="E288" s="32">
        <v>2024</v>
      </c>
      <c r="F288" s="32">
        <v>1</v>
      </c>
      <c r="G288" s="32">
        <v>81544</v>
      </c>
      <c r="H288" s="32">
        <v>81972</v>
      </c>
    </row>
    <row r="289" spans="1:8" x14ac:dyDescent="0.3">
      <c r="A289" t="s">
        <v>22</v>
      </c>
      <c r="B289" t="s">
        <v>222</v>
      </c>
      <c r="C289" s="32">
        <v>5848</v>
      </c>
      <c r="D289" s="1">
        <v>45566</v>
      </c>
      <c r="E289" s="32">
        <v>2024</v>
      </c>
      <c r="F289" s="32">
        <v>10</v>
      </c>
      <c r="G289" s="32">
        <v>89854</v>
      </c>
      <c r="H289" s="32">
        <v>95702</v>
      </c>
    </row>
    <row r="290" spans="1:8" x14ac:dyDescent="0.3">
      <c r="A290" t="s">
        <v>22</v>
      </c>
      <c r="B290" t="s">
        <v>223</v>
      </c>
      <c r="C290" s="32">
        <v>3147</v>
      </c>
      <c r="D290" s="1">
        <v>45597</v>
      </c>
      <c r="E290" s="32">
        <v>2024</v>
      </c>
      <c r="F290" s="32">
        <v>11</v>
      </c>
      <c r="G290" s="32">
        <v>110378</v>
      </c>
      <c r="H290" s="32">
        <v>113525</v>
      </c>
    </row>
    <row r="291" spans="1:8" x14ac:dyDescent="0.3">
      <c r="A291" t="s">
        <v>22</v>
      </c>
      <c r="B291" t="s">
        <v>224</v>
      </c>
      <c r="C291" s="32">
        <v>8922</v>
      </c>
      <c r="D291" s="1">
        <v>45627</v>
      </c>
      <c r="E291" s="32">
        <v>2024</v>
      </c>
      <c r="F291" s="32">
        <v>12</v>
      </c>
      <c r="G291" s="32">
        <v>91422</v>
      </c>
      <c r="H291" s="32">
        <v>100344</v>
      </c>
    </row>
    <row r="292" spans="1:8" x14ac:dyDescent="0.3">
      <c r="A292" t="s">
        <v>22</v>
      </c>
      <c r="B292" t="s">
        <v>225</v>
      </c>
      <c r="C292" s="32">
        <v>280</v>
      </c>
      <c r="D292" s="1">
        <v>45323</v>
      </c>
      <c r="E292" s="32">
        <v>2024</v>
      </c>
      <c r="F292" s="32">
        <v>2</v>
      </c>
      <c r="G292" s="32">
        <v>111550</v>
      </c>
      <c r="H292" s="32">
        <v>111830</v>
      </c>
    </row>
    <row r="293" spans="1:8" x14ac:dyDescent="0.3">
      <c r="A293" t="s">
        <v>22</v>
      </c>
      <c r="B293" t="s">
        <v>226</v>
      </c>
      <c r="C293" s="32">
        <v>4805</v>
      </c>
      <c r="D293" s="1">
        <v>45352</v>
      </c>
      <c r="E293" s="32">
        <v>2024</v>
      </c>
      <c r="F293" s="32">
        <v>3</v>
      </c>
      <c r="G293" s="32">
        <v>81579</v>
      </c>
      <c r="H293" s="32">
        <v>86384</v>
      </c>
    </row>
    <row r="294" spans="1:8" x14ac:dyDescent="0.3">
      <c r="A294" t="s">
        <v>22</v>
      </c>
      <c r="B294" t="s">
        <v>227</v>
      </c>
      <c r="C294" s="32">
        <v>4942</v>
      </c>
      <c r="D294" s="1">
        <v>45383</v>
      </c>
      <c r="E294" s="32">
        <v>2024</v>
      </c>
      <c r="F294" s="32">
        <v>4</v>
      </c>
      <c r="G294" s="32">
        <v>139684</v>
      </c>
      <c r="H294" s="32">
        <v>144626</v>
      </c>
    </row>
    <row r="295" spans="1:8" x14ac:dyDescent="0.3">
      <c r="A295" t="s">
        <v>22</v>
      </c>
      <c r="B295" t="s">
        <v>228</v>
      </c>
      <c r="C295" s="32">
        <v>1227</v>
      </c>
      <c r="D295" s="1">
        <v>45413</v>
      </c>
      <c r="E295" s="32">
        <v>2024</v>
      </c>
      <c r="F295" s="32">
        <v>5</v>
      </c>
      <c r="G295" s="32">
        <v>93118</v>
      </c>
      <c r="H295" s="32">
        <v>94345</v>
      </c>
    </row>
    <row r="296" spans="1:8" x14ac:dyDescent="0.3">
      <c r="A296" t="s">
        <v>22</v>
      </c>
      <c r="B296" t="s">
        <v>229</v>
      </c>
      <c r="C296" s="32">
        <v>25456</v>
      </c>
      <c r="D296" s="1">
        <v>45444</v>
      </c>
      <c r="E296" s="32">
        <v>2024</v>
      </c>
      <c r="F296" s="32">
        <v>6</v>
      </c>
      <c r="G296" s="32">
        <v>97538</v>
      </c>
      <c r="H296" s="32">
        <v>122994</v>
      </c>
    </row>
    <row r="297" spans="1:8" x14ac:dyDescent="0.3">
      <c r="A297" t="s">
        <v>22</v>
      </c>
      <c r="B297" t="s">
        <v>230</v>
      </c>
      <c r="C297" s="32">
        <v>4137</v>
      </c>
      <c r="D297" s="1">
        <v>45474</v>
      </c>
      <c r="E297" s="32">
        <v>2024</v>
      </c>
      <c r="F297" s="32">
        <v>7</v>
      </c>
      <c r="G297" s="32">
        <v>117248</v>
      </c>
      <c r="H297" s="32">
        <v>121385</v>
      </c>
    </row>
    <row r="298" spans="1:8" x14ac:dyDescent="0.3">
      <c r="A298" t="s">
        <v>22</v>
      </c>
      <c r="B298" t="s">
        <v>231</v>
      </c>
      <c r="C298" s="32">
        <v>3362</v>
      </c>
      <c r="D298" s="1">
        <v>45505</v>
      </c>
      <c r="E298" s="32">
        <v>2024</v>
      </c>
      <c r="F298" s="32">
        <v>8</v>
      </c>
      <c r="G298" s="32">
        <v>86252</v>
      </c>
      <c r="H298" s="32">
        <v>89614</v>
      </c>
    </row>
    <row r="299" spans="1:8" x14ac:dyDescent="0.3">
      <c r="A299" t="s">
        <v>22</v>
      </c>
      <c r="B299" t="s">
        <v>232</v>
      </c>
      <c r="C299" s="32">
        <v>5781</v>
      </c>
      <c r="D299" s="1">
        <v>45536</v>
      </c>
      <c r="E299" s="32">
        <v>2024</v>
      </c>
      <c r="F299" s="32">
        <v>9</v>
      </c>
      <c r="G299" s="32">
        <v>170485</v>
      </c>
      <c r="H299" s="32">
        <v>176266</v>
      </c>
    </row>
    <row r="300" spans="1:8" x14ac:dyDescent="0.3">
      <c r="A300" t="s">
        <v>22</v>
      </c>
      <c r="B300" t="s">
        <v>233</v>
      </c>
      <c r="C300" s="32">
        <v>3495</v>
      </c>
      <c r="D300" s="1">
        <v>45658</v>
      </c>
      <c r="E300" s="32">
        <v>2025</v>
      </c>
      <c r="F300" s="32">
        <v>1</v>
      </c>
      <c r="G300" s="32">
        <v>91487</v>
      </c>
      <c r="H300" s="32">
        <v>94982</v>
      </c>
    </row>
    <row r="301" spans="1:8" x14ac:dyDescent="0.3">
      <c r="A301" t="s">
        <v>22</v>
      </c>
      <c r="B301" t="s">
        <v>234</v>
      </c>
      <c r="C301" s="32"/>
      <c r="D301" s="1">
        <v>45931</v>
      </c>
      <c r="E301" s="32">
        <v>2025</v>
      </c>
      <c r="F301" s="32">
        <v>10</v>
      </c>
      <c r="G301" s="32"/>
      <c r="H301" s="32"/>
    </row>
    <row r="302" spans="1:8" x14ac:dyDescent="0.3">
      <c r="A302" t="s">
        <v>22</v>
      </c>
      <c r="B302" t="s">
        <v>235</v>
      </c>
      <c r="C302" s="32">
        <v>2363</v>
      </c>
      <c r="D302" s="1">
        <v>45689</v>
      </c>
      <c r="E302" s="32">
        <v>2025</v>
      </c>
      <c r="F302" s="32">
        <v>2</v>
      </c>
      <c r="G302" s="32">
        <v>79962</v>
      </c>
      <c r="H302" s="32">
        <v>82325</v>
      </c>
    </row>
    <row r="303" spans="1:8" x14ac:dyDescent="0.3">
      <c r="A303" t="s">
        <v>22</v>
      </c>
      <c r="B303" t="s">
        <v>236</v>
      </c>
      <c r="C303" s="32">
        <v>3917</v>
      </c>
      <c r="D303" s="1">
        <v>45717</v>
      </c>
      <c r="E303" s="32">
        <v>2025</v>
      </c>
      <c r="F303" s="32">
        <v>3</v>
      </c>
      <c r="G303" s="32">
        <v>109937</v>
      </c>
      <c r="H303" s="32">
        <v>113854</v>
      </c>
    </row>
    <row r="304" spans="1:8" x14ac:dyDescent="0.3">
      <c r="A304" t="s">
        <v>22</v>
      </c>
      <c r="B304" t="s">
        <v>237</v>
      </c>
      <c r="C304" s="32">
        <v>4847</v>
      </c>
      <c r="D304" s="1">
        <v>45748</v>
      </c>
      <c r="E304" s="32">
        <v>2025</v>
      </c>
      <c r="F304" s="32">
        <v>4</v>
      </c>
      <c r="G304" s="32">
        <v>101106</v>
      </c>
      <c r="H304" s="32">
        <v>105953</v>
      </c>
    </row>
    <row r="305" spans="1:8" x14ac:dyDescent="0.3">
      <c r="A305" t="s">
        <v>22</v>
      </c>
      <c r="B305" t="s">
        <v>238</v>
      </c>
      <c r="C305" s="32">
        <v>2493</v>
      </c>
      <c r="D305" s="1">
        <v>45778</v>
      </c>
      <c r="E305" s="32">
        <v>2025</v>
      </c>
      <c r="F305" s="32">
        <v>5</v>
      </c>
      <c r="G305" s="32">
        <v>105307</v>
      </c>
      <c r="H305" s="32">
        <v>107800</v>
      </c>
    </row>
    <row r="306" spans="1:8" x14ac:dyDescent="0.3">
      <c r="A306" t="s">
        <v>22</v>
      </c>
      <c r="B306" t="s">
        <v>239</v>
      </c>
      <c r="C306" s="32">
        <v>6706</v>
      </c>
      <c r="D306" s="1">
        <v>45809</v>
      </c>
      <c r="E306" s="32">
        <v>2025</v>
      </c>
      <c r="F306" s="32">
        <v>6</v>
      </c>
      <c r="G306" s="32">
        <v>106806</v>
      </c>
      <c r="H306" s="32">
        <v>113512</v>
      </c>
    </row>
    <row r="307" spans="1:8" x14ac:dyDescent="0.3">
      <c r="A307" t="s">
        <v>22</v>
      </c>
      <c r="B307" t="s">
        <v>240</v>
      </c>
      <c r="C307" s="32">
        <v>3657</v>
      </c>
      <c r="D307" s="1">
        <v>45839</v>
      </c>
      <c r="E307" s="32">
        <v>2025</v>
      </c>
      <c r="F307" s="32">
        <v>7</v>
      </c>
      <c r="G307" s="32">
        <v>102003</v>
      </c>
      <c r="H307" s="32">
        <v>105660</v>
      </c>
    </row>
    <row r="308" spans="1:8" x14ac:dyDescent="0.3">
      <c r="A308" t="s">
        <v>22</v>
      </c>
      <c r="B308" t="s">
        <v>241</v>
      </c>
      <c r="C308" s="32"/>
      <c r="D308" s="1">
        <v>45870</v>
      </c>
      <c r="E308" s="32">
        <v>2025</v>
      </c>
      <c r="F308" s="32">
        <v>8</v>
      </c>
      <c r="G308" s="32"/>
      <c r="H308" s="32"/>
    </row>
    <row r="309" spans="1:8" x14ac:dyDescent="0.3">
      <c r="A309" t="s">
        <v>22</v>
      </c>
      <c r="B309" t="s">
        <v>242</v>
      </c>
      <c r="C309" s="32"/>
      <c r="D309" s="1">
        <v>45901</v>
      </c>
      <c r="E309" s="32">
        <v>2025</v>
      </c>
      <c r="F309" s="32">
        <v>9</v>
      </c>
      <c r="G309" s="32"/>
      <c r="H309" s="32"/>
    </row>
    <row r="310" spans="1:8" x14ac:dyDescent="0.3">
      <c r="A310" t="s">
        <v>24</v>
      </c>
      <c r="B310" t="s">
        <v>221</v>
      </c>
      <c r="C310" s="32">
        <v>619828</v>
      </c>
      <c r="D310" s="1">
        <v>45292</v>
      </c>
      <c r="E310" s="32">
        <v>2024</v>
      </c>
      <c r="F310" s="32">
        <v>1</v>
      </c>
      <c r="G310" s="32">
        <v>836412</v>
      </c>
      <c r="H310" s="32">
        <v>1456240</v>
      </c>
    </row>
    <row r="311" spans="1:8" x14ac:dyDescent="0.3">
      <c r="A311" t="s">
        <v>24</v>
      </c>
      <c r="B311" t="s">
        <v>222</v>
      </c>
      <c r="C311" s="32">
        <v>732327</v>
      </c>
      <c r="D311" s="1">
        <v>45566</v>
      </c>
      <c r="E311" s="32">
        <v>2024</v>
      </c>
      <c r="F311" s="32">
        <v>10</v>
      </c>
      <c r="G311" s="32">
        <v>801294</v>
      </c>
      <c r="H311" s="32">
        <v>1533621</v>
      </c>
    </row>
    <row r="312" spans="1:8" x14ac:dyDescent="0.3">
      <c r="A312" t="s">
        <v>24</v>
      </c>
      <c r="B312" t="s">
        <v>223</v>
      </c>
      <c r="C312" s="32">
        <v>712472</v>
      </c>
      <c r="D312" s="1">
        <v>45597</v>
      </c>
      <c r="E312" s="32">
        <v>2024</v>
      </c>
      <c r="F312" s="32">
        <v>11</v>
      </c>
      <c r="G312" s="32">
        <v>793005</v>
      </c>
      <c r="H312" s="32">
        <v>1505477</v>
      </c>
    </row>
    <row r="313" spans="1:8" x14ac:dyDescent="0.3">
      <c r="A313" t="s">
        <v>24</v>
      </c>
      <c r="B313" t="s">
        <v>224</v>
      </c>
      <c r="C313" s="32">
        <v>798002</v>
      </c>
      <c r="D313" s="1">
        <v>45627</v>
      </c>
      <c r="E313" s="32">
        <v>2024</v>
      </c>
      <c r="F313" s="32">
        <v>12</v>
      </c>
      <c r="G313" s="32">
        <v>895603</v>
      </c>
      <c r="H313" s="32">
        <v>1693605</v>
      </c>
    </row>
    <row r="314" spans="1:8" x14ac:dyDescent="0.3">
      <c r="A314" t="s">
        <v>24</v>
      </c>
      <c r="B314" t="s">
        <v>225</v>
      </c>
      <c r="C314" s="32">
        <v>651983</v>
      </c>
      <c r="D314" s="1">
        <v>45323</v>
      </c>
      <c r="E314" s="32">
        <v>2024</v>
      </c>
      <c r="F314" s="32">
        <v>2</v>
      </c>
      <c r="G314" s="32">
        <v>787078</v>
      </c>
      <c r="H314" s="32">
        <v>1439061</v>
      </c>
    </row>
    <row r="315" spans="1:8" x14ac:dyDescent="0.3">
      <c r="A315" t="s">
        <v>24</v>
      </c>
      <c r="B315" t="s">
        <v>226</v>
      </c>
      <c r="C315" s="32">
        <v>659036</v>
      </c>
      <c r="D315" s="1">
        <v>45352</v>
      </c>
      <c r="E315" s="32">
        <v>2024</v>
      </c>
      <c r="F315" s="32">
        <v>3</v>
      </c>
      <c r="G315" s="32">
        <v>871578</v>
      </c>
      <c r="H315" s="32">
        <v>1530614</v>
      </c>
    </row>
    <row r="316" spans="1:8" x14ac:dyDescent="0.3">
      <c r="A316" t="s">
        <v>24</v>
      </c>
      <c r="B316" t="s">
        <v>227</v>
      </c>
      <c r="C316" s="32">
        <v>825103</v>
      </c>
      <c r="D316" s="1">
        <v>45383</v>
      </c>
      <c r="E316" s="32">
        <v>2024</v>
      </c>
      <c r="F316" s="32">
        <v>4</v>
      </c>
      <c r="G316" s="32">
        <v>832957</v>
      </c>
      <c r="H316" s="32">
        <v>1658060</v>
      </c>
    </row>
    <row r="317" spans="1:8" x14ac:dyDescent="0.3">
      <c r="A317" t="s">
        <v>24</v>
      </c>
      <c r="B317" t="s">
        <v>228</v>
      </c>
      <c r="C317" s="32">
        <v>815232</v>
      </c>
      <c r="D317" s="1">
        <v>45413</v>
      </c>
      <c r="E317" s="32">
        <v>2024</v>
      </c>
      <c r="F317" s="32">
        <v>5</v>
      </c>
      <c r="G317" s="32">
        <v>830487</v>
      </c>
      <c r="H317" s="32">
        <v>1645719</v>
      </c>
    </row>
    <row r="318" spans="1:8" x14ac:dyDescent="0.3">
      <c r="A318" t="s">
        <v>24</v>
      </c>
      <c r="B318" t="s">
        <v>229</v>
      </c>
      <c r="C318" s="32">
        <v>853678</v>
      </c>
      <c r="D318" s="1">
        <v>45444</v>
      </c>
      <c r="E318" s="32">
        <v>2024</v>
      </c>
      <c r="F318" s="32">
        <v>6</v>
      </c>
      <c r="G318" s="32">
        <v>698255</v>
      </c>
      <c r="H318" s="32">
        <v>1551933</v>
      </c>
    </row>
    <row r="319" spans="1:8" x14ac:dyDescent="0.3">
      <c r="A319" t="s">
        <v>24</v>
      </c>
      <c r="B319" t="s">
        <v>230</v>
      </c>
      <c r="C319" s="32">
        <v>824005</v>
      </c>
      <c r="D319" s="1">
        <v>45474</v>
      </c>
      <c r="E319" s="32">
        <v>2024</v>
      </c>
      <c r="F319" s="32">
        <v>7</v>
      </c>
      <c r="G319" s="32">
        <v>1054455</v>
      </c>
      <c r="H319" s="32">
        <v>1878460</v>
      </c>
    </row>
    <row r="320" spans="1:8" x14ac:dyDescent="0.3">
      <c r="A320" t="s">
        <v>24</v>
      </c>
      <c r="B320" t="s">
        <v>231</v>
      </c>
      <c r="C320" s="32">
        <v>796315</v>
      </c>
      <c r="D320" s="1">
        <v>45505</v>
      </c>
      <c r="E320" s="32">
        <v>2024</v>
      </c>
      <c r="F320" s="32">
        <v>8</v>
      </c>
      <c r="G320" s="32">
        <v>792184</v>
      </c>
      <c r="H320" s="32">
        <v>1588499</v>
      </c>
    </row>
    <row r="321" spans="1:8" x14ac:dyDescent="0.3">
      <c r="A321" t="s">
        <v>24</v>
      </c>
      <c r="B321" t="s">
        <v>232</v>
      </c>
      <c r="C321" s="32">
        <v>771188</v>
      </c>
      <c r="D321" s="1">
        <v>45536</v>
      </c>
      <c r="E321" s="32">
        <v>2024</v>
      </c>
      <c r="F321" s="32">
        <v>9</v>
      </c>
      <c r="G321" s="32">
        <v>710879</v>
      </c>
      <c r="H321" s="32">
        <v>1482067</v>
      </c>
    </row>
    <row r="322" spans="1:8" x14ac:dyDescent="0.3">
      <c r="A322" t="s">
        <v>24</v>
      </c>
      <c r="B322" t="s">
        <v>233</v>
      </c>
      <c r="C322" s="32">
        <v>625656</v>
      </c>
      <c r="D322" s="1">
        <v>45658</v>
      </c>
      <c r="E322" s="32">
        <v>2025</v>
      </c>
      <c r="F322" s="32">
        <v>1</v>
      </c>
      <c r="G322" s="32">
        <v>778216</v>
      </c>
      <c r="H322" s="32">
        <v>1403872</v>
      </c>
    </row>
    <row r="323" spans="1:8" x14ac:dyDescent="0.3">
      <c r="A323" t="s">
        <v>24</v>
      </c>
      <c r="B323" t="s">
        <v>234</v>
      </c>
      <c r="C323" s="32">
        <v>983964</v>
      </c>
      <c r="D323" s="1">
        <v>45931</v>
      </c>
      <c r="E323" s="32">
        <v>2025</v>
      </c>
      <c r="F323" s="32">
        <v>10</v>
      </c>
      <c r="G323" s="32">
        <v>977556</v>
      </c>
      <c r="H323" s="32">
        <v>1961520</v>
      </c>
    </row>
    <row r="324" spans="1:8" x14ac:dyDescent="0.3">
      <c r="A324" t="s">
        <v>24</v>
      </c>
      <c r="B324" t="s">
        <v>235</v>
      </c>
      <c r="C324" s="32">
        <v>568828</v>
      </c>
      <c r="D324" s="1">
        <v>45689</v>
      </c>
      <c r="E324" s="32">
        <v>2025</v>
      </c>
      <c r="F324" s="32">
        <v>2</v>
      </c>
      <c r="G324" s="32">
        <v>809531</v>
      </c>
      <c r="H324" s="32">
        <v>1378359</v>
      </c>
    </row>
    <row r="325" spans="1:8" x14ac:dyDescent="0.3">
      <c r="A325" t="s">
        <v>24</v>
      </c>
      <c r="B325" t="s">
        <v>236</v>
      </c>
      <c r="C325" s="32">
        <v>600160</v>
      </c>
      <c r="D325" s="1">
        <v>45717</v>
      </c>
      <c r="E325" s="32">
        <v>2025</v>
      </c>
      <c r="F325" s="32">
        <v>3</v>
      </c>
      <c r="G325" s="32">
        <v>639677</v>
      </c>
      <c r="H325" s="32">
        <v>1239837</v>
      </c>
    </row>
    <row r="326" spans="1:8" x14ac:dyDescent="0.3">
      <c r="A326" t="s">
        <v>24</v>
      </c>
      <c r="B326" t="s">
        <v>237</v>
      </c>
      <c r="C326" s="32">
        <v>768111</v>
      </c>
      <c r="D326" s="1">
        <v>45748</v>
      </c>
      <c r="E326" s="32">
        <v>2025</v>
      </c>
      <c r="F326" s="32">
        <v>4</v>
      </c>
      <c r="G326" s="32">
        <v>924211</v>
      </c>
      <c r="H326" s="32">
        <v>1692322</v>
      </c>
    </row>
    <row r="327" spans="1:8" x14ac:dyDescent="0.3">
      <c r="A327" t="s">
        <v>24</v>
      </c>
      <c r="B327" t="s">
        <v>238</v>
      </c>
      <c r="C327" s="32">
        <v>788397</v>
      </c>
      <c r="D327" s="1">
        <v>45778</v>
      </c>
      <c r="E327" s="32">
        <v>2025</v>
      </c>
      <c r="F327" s="32">
        <v>5</v>
      </c>
      <c r="G327" s="32">
        <v>778026</v>
      </c>
      <c r="H327" s="32">
        <v>1566423</v>
      </c>
    </row>
    <row r="328" spans="1:8" x14ac:dyDescent="0.3">
      <c r="A328" t="s">
        <v>24</v>
      </c>
      <c r="B328" t="s">
        <v>239</v>
      </c>
      <c r="C328" s="32">
        <v>793888</v>
      </c>
      <c r="D328" s="1">
        <v>45809</v>
      </c>
      <c r="E328" s="32">
        <v>2025</v>
      </c>
      <c r="F328" s="32">
        <v>6</v>
      </c>
      <c r="G328" s="32">
        <v>735857</v>
      </c>
      <c r="H328" s="32">
        <v>1529745</v>
      </c>
    </row>
    <row r="329" spans="1:8" x14ac:dyDescent="0.3">
      <c r="A329" t="s">
        <v>24</v>
      </c>
      <c r="B329" t="s">
        <v>240</v>
      </c>
      <c r="C329" s="32">
        <v>865815</v>
      </c>
      <c r="D329" s="1">
        <v>45839</v>
      </c>
      <c r="E329" s="32">
        <v>2025</v>
      </c>
      <c r="F329" s="32">
        <v>7</v>
      </c>
      <c r="G329" s="32">
        <v>815103</v>
      </c>
      <c r="H329" s="32">
        <v>1680918</v>
      </c>
    </row>
    <row r="330" spans="1:8" x14ac:dyDescent="0.3">
      <c r="A330" t="s">
        <v>24</v>
      </c>
      <c r="B330" t="s">
        <v>241</v>
      </c>
      <c r="C330" s="32">
        <v>842953</v>
      </c>
      <c r="D330" s="1">
        <v>45870</v>
      </c>
      <c r="E330" s="32">
        <v>2025</v>
      </c>
      <c r="F330" s="32">
        <v>8</v>
      </c>
      <c r="G330" s="32">
        <v>968837</v>
      </c>
      <c r="H330" s="32">
        <v>1811790</v>
      </c>
    </row>
    <row r="331" spans="1:8" x14ac:dyDescent="0.3">
      <c r="A331" t="s">
        <v>24</v>
      </c>
      <c r="B331" t="s">
        <v>242</v>
      </c>
      <c r="C331" s="32">
        <v>856413</v>
      </c>
      <c r="D331" s="1">
        <v>45901</v>
      </c>
      <c r="E331" s="32">
        <v>2025</v>
      </c>
      <c r="F331" s="32">
        <v>9</v>
      </c>
      <c r="G331" s="32">
        <v>796245</v>
      </c>
      <c r="H331" s="32">
        <v>1652658</v>
      </c>
    </row>
    <row r="332" spans="1:8" x14ac:dyDescent="0.3">
      <c r="A332" t="s">
        <v>25</v>
      </c>
      <c r="B332" t="s">
        <v>221</v>
      </c>
      <c r="C332" s="32">
        <v>653233</v>
      </c>
      <c r="D332" s="1">
        <v>45292</v>
      </c>
      <c r="E332" s="32">
        <v>2024</v>
      </c>
      <c r="F332" s="32">
        <v>1</v>
      </c>
      <c r="G332" s="32">
        <v>1064346</v>
      </c>
      <c r="H332" s="32">
        <v>1717579</v>
      </c>
    </row>
    <row r="333" spans="1:8" x14ac:dyDescent="0.3">
      <c r="A333" t="s">
        <v>25</v>
      </c>
      <c r="B333" t="s">
        <v>222</v>
      </c>
      <c r="C333" s="32">
        <v>841462</v>
      </c>
      <c r="D333" s="1">
        <v>45566</v>
      </c>
      <c r="E333" s="32">
        <v>2024</v>
      </c>
      <c r="F333" s="32">
        <v>10</v>
      </c>
      <c r="G333" s="32">
        <v>1426090</v>
      </c>
      <c r="H333" s="32">
        <v>2267552</v>
      </c>
    </row>
    <row r="334" spans="1:8" x14ac:dyDescent="0.3">
      <c r="A334" t="s">
        <v>25</v>
      </c>
      <c r="B334" t="s">
        <v>223</v>
      </c>
      <c r="C334" s="32">
        <v>770697</v>
      </c>
      <c r="D334" s="1">
        <v>45597</v>
      </c>
      <c r="E334" s="32">
        <v>2024</v>
      </c>
      <c r="F334" s="32">
        <v>11</v>
      </c>
      <c r="G334" s="32">
        <v>1288982</v>
      </c>
      <c r="H334" s="32">
        <v>2059679</v>
      </c>
    </row>
    <row r="335" spans="1:8" x14ac:dyDescent="0.3">
      <c r="A335" t="s">
        <v>25</v>
      </c>
      <c r="B335" t="s">
        <v>224</v>
      </c>
      <c r="C335" s="32">
        <v>677635</v>
      </c>
      <c r="D335" s="1">
        <v>45627</v>
      </c>
      <c r="E335" s="32">
        <v>2024</v>
      </c>
      <c r="F335" s="32">
        <v>12</v>
      </c>
      <c r="G335" s="32">
        <v>1296170</v>
      </c>
      <c r="H335" s="32">
        <v>1973805</v>
      </c>
    </row>
    <row r="336" spans="1:8" x14ac:dyDescent="0.3">
      <c r="A336" t="s">
        <v>25</v>
      </c>
      <c r="B336" t="s">
        <v>225</v>
      </c>
      <c r="C336" s="32">
        <v>738076</v>
      </c>
      <c r="D336" s="1">
        <v>45323</v>
      </c>
      <c r="E336" s="32">
        <v>2024</v>
      </c>
      <c r="F336" s="32">
        <v>2</v>
      </c>
      <c r="G336" s="32">
        <v>1303466</v>
      </c>
      <c r="H336" s="32">
        <v>2041542</v>
      </c>
    </row>
    <row r="337" spans="1:8" x14ac:dyDescent="0.3">
      <c r="A337" t="s">
        <v>25</v>
      </c>
      <c r="B337" t="s">
        <v>226</v>
      </c>
      <c r="C337" s="32">
        <v>748248</v>
      </c>
      <c r="D337" s="1">
        <v>45352</v>
      </c>
      <c r="E337" s="32">
        <v>2024</v>
      </c>
      <c r="F337" s="32">
        <v>3</v>
      </c>
      <c r="G337" s="32">
        <v>1413251</v>
      </c>
      <c r="H337" s="32">
        <v>2161499</v>
      </c>
    </row>
    <row r="338" spans="1:8" x14ac:dyDescent="0.3">
      <c r="A338" t="s">
        <v>25</v>
      </c>
      <c r="B338" t="s">
        <v>227</v>
      </c>
      <c r="C338" s="32">
        <v>806329</v>
      </c>
      <c r="D338" s="1">
        <v>45383</v>
      </c>
      <c r="E338" s="32">
        <v>2024</v>
      </c>
      <c r="F338" s="32">
        <v>4</v>
      </c>
      <c r="G338" s="32">
        <v>1360959</v>
      </c>
      <c r="H338" s="32">
        <v>2167288</v>
      </c>
    </row>
    <row r="339" spans="1:8" x14ac:dyDescent="0.3">
      <c r="A339" t="s">
        <v>25</v>
      </c>
      <c r="B339" t="s">
        <v>228</v>
      </c>
      <c r="C339" s="32">
        <v>729439</v>
      </c>
      <c r="D339" s="1">
        <v>45413</v>
      </c>
      <c r="E339" s="32">
        <v>2024</v>
      </c>
      <c r="F339" s="32">
        <v>5</v>
      </c>
      <c r="G339" s="32">
        <v>1320612</v>
      </c>
      <c r="H339" s="32">
        <v>2050051</v>
      </c>
    </row>
    <row r="340" spans="1:8" x14ac:dyDescent="0.3">
      <c r="A340" t="s">
        <v>25</v>
      </c>
      <c r="B340" t="s">
        <v>229</v>
      </c>
      <c r="C340" s="32">
        <v>728351</v>
      </c>
      <c r="D340" s="1">
        <v>45444</v>
      </c>
      <c r="E340" s="32">
        <v>2024</v>
      </c>
      <c r="F340" s="32">
        <v>6</v>
      </c>
      <c r="G340" s="32">
        <v>1303990</v>
      </c>
      <c r="H340" s="32">
        <v>2032341</v>
      </c>
    </row>
    <row r="341" spans="1:8" x14ac:dyDescent="0.3">
      <c r="A341" t="s">
        <v>25</v>
      </c>
      <c r="B341" t="s">
        <v>230</v>
      </c>
      <c r="C341" s="32">
        <v>773199</v>
      </c>
      <c r="D341" s="1">
        <v>45474</v>
      </c>
      <c r="E341" s="32">
        <v>2024</v>
      </c>
      <c r="F341" s="32">
        <v>7</v>
      </c>
      <c r="G341" s="32">
        <v>1421673</v>
      </c>
      <c r="H341" s="32">
        <v>2194872</v>
      </c>
    </row>
    <row r="342" spans="1:8" x14ac:dyDescent="0.3">
      <c r="A342" t="s">
        <v>25</v>
      </c>
      <c r="B342" t="s">
        <v>231</v>
      </c>
      <c r="C342" s="32">
        <v>654287</v>
      </c>
      <c r="D342" s="1">
        <v>45505</v>
      </c>
      <c r="E342" s="32">
        <v>2024</v>
      </c>
      <c r="F342" s="32">
        <v>8</v>
      </c>
      <c r="G342" s="32">
        <v>1311685</v>
      </c>
      <c r="H342" s="32">
        <v>1965972</v>
      </c>
    </row>
    <row r="343" spans="1:8" x14ac:dyDescent="0.3">
      <c r="A343" t="s">
        <v>25</v>
      </c>
      <c r="B343" t="s">
        <v>232</v>
      </c>
      <c r="C343" s="32">
        <v>772901</v>
      </c>
      <c r="D343" s="1">
        <v>45536</v>
      </c>
      <c r="E343" s="32">
        <v>2024</v>
      </c>
      <c r="F343" s="32">
        <v>9</v>
      </c>
      <c r="G343" s="32">
        <v>1342056</v>
      </c>
      <c r="H343" s="32">
        <v>2114957</v>
      </c>
    </row>
    <row r="344" spans="1:8" x14ac:dyDescent="0.3">
      <c r="A344" t="s">
        <v>25</v>
      </c>
      <c r="B344" t="s">
        <v>233</v>
      </c>
      <c r="C344" s="32">
        <v>651315</v>
      </c>
      <c r="D344" s="1">
        <v>45658</v>
      </c>
      <c r="E344" s="32">
        <v>2025</v>
      </c>
      <c r="F344" s="32">
        <v>1</v>
      </c>
      <c r="G344" s="32">
        <v>1109497</v>
      </c>
      <c r="H344" s="32">
        <v>1760812</v>
      </c>
    </row>
    <row r="345" spans="1:8" x14ac:dyDescent="0.3">
      <c r="A345" t="s">
        <v>25</v>
      </c>
      <c r="B345" t="s">
        <v>234</v>
      </c>
      <c r="C345" s="32">
        <v>928589</v>
      </c>
      <c r="D345" s="1">
        <v>45931</v>
      </c>
      <c r="E345" s="32">
        <v>2025</v>
      </c>
      <c r="F345" s="32">
        <v>10</v>
      </c>
      <c r="G345" s="32">
        <v>1619753</v>
      </c>
      <c r="H345" s="32">
        <v>2548342</v>
      </c>
    </row>
    <row r="346" spans="1:8" x14ac:dyDescent="0.3">
      <c r="A346" t="s">
        <v>25</v>
      </c>
      <c r="B346" t="s">
        <v>235</v>
      </c>
      <c r="C346" s="32">
        <v>769729</v>
      </c>
      <c r="D346" s="1">
        <v>45689</v>
      </c>
      <c r="E346" s="32">
        <v>2025</v>
      </c>
      <c r="F346" s="32">
        <v>2</v>
      </c>
      <c r="G346" s="32">
        <v>1302905</v>
      </c>
      <c r="H346" s="32">
        <v>2072634</v>
      </c>
    </row>
    <row r="347" spans="1:8" x14ac:dyDescent="0.3">
      <c r="A347" t="s">
        <v>25</v>
      </c>
      <c r="B347" t="s">
        <v>236</v>
      </c>
      <c r="C347" s="32">
        <v>802993</v>
      </c>
      <c r="D347" s="1">
        <v>45717</v>
      </c>
      <c r="E347" s="32">
        <v>2025</v>
      </c>
      <c r="F347" s="32">
        <v>3</v>
      </c>
      <c r="G347" s="32">
        <v>1457679</v>
      </c>
      <c r="H347" s="32">
        <v>2260672</v>
      </c>
    </row>
    <row r="348" spans="1:8" x14ac:dyDescent="0.3">
      <c r="A348" t="s">
        <v>25</v>
      </c>
      <c r="B348" t="s">
        <v>237</v>
      </c>
      <c r="C348" s="32">
        <v>851664</v>
      </c>
      <c r="D348" s="1">
        <v>45748</v>
      </c>
      <c r="E348" s="32">
        <v>2025</v>
      </c>
      <c r="F348" s="32">
        <v>4</v>
      </c>
      <c r="G348" s="32">
        <v>1463450</v>
      </c>
      <c r="H348" s="32">
        <v>2315114</v>
      </c>
    </row>
    <row r="349" spans="1:8" x14ac:dyDescent="0.3">
      <c r="A349" t="s">
        <v>25</v>
      </c>
      <c r="B349" t="s">
        <v>238</v>
      </c>
      <c r="C349" s="32">
        <v>837437</v>
      </c>
      <c r="D349" s="1">
        <v>45778</v>
      </c>
      <c r="E349" s="32">
        <v>2025</v>
      </c>
      <c r="F349" s="32">
        <v>5</v>
      </c>
      <c r="G349" s="32">
        <v>1437128</v>
      </c>
      <c r="H349" s="32">
        <v>2274565</v>
      </c>
    </row>
    <row r="350" spans="1:8" x14ac:dyDescent="0.3">
      <c r="A350" t="s">
        <v>25</v>
      </c>
      <c r="B350" t="s">
        <v>239</v>
      </c>
      <c r="C350" s="32">
        <v>802195</v>
      </c>
      <c r="D350" s="1">
        <v>45809</v>
      </c>
      <c r="E350" s="32">
        <v>2025</v>
      </c>
      <c r="F350" s="32">
        <v>6</v>
      </c>
      <c r="G350" s="32">
        <v>1442950</v>
      </c>
      <c r="H350" s="32">
        <v>2245145</v>
      </c>
    </row>
    <row r="351" spans="1:8" x14ac:dyDescent="0.3">
      <c r="A351" t="s">
        <v>25</v>
      </c>
      <c r="B351" t="s">
        <v>240</v>
      </c>
      <c r="C351" s="32">
        <v>876846</v>
      </c>
      <c r="D351" s="1">
        <v>45839</v>
      </c>
      <c r="E351" s="32">
        <v>2025</v>
      </c>
      <c r="F351" s="32">
        <v>7</v>
      </c>
      <c r="G351" s="32">
        <v>1597075</v>
      </c>
      <c r="H351" s="32">
        <v>2473921</v>
      </c>
    </row>
    <row r="352" spans="1:8" x14ac:dyDescent="0.3">
      <c r="A352" t="s">
        <v>25</v>
      </c>
      <c r="B352" t="s">
        <v>241</v>
      </c>
      <c r="C352" s="32">
        <v>728565</v>
      </c>
      <c r="D352" s="1">
        <v>45870</v>
      </c>
      <c r="E352" s="32">
        <v>2025</v>
      </c>
      <c r="F352" s="32">
        <v>8</v>
      </c>
      <c r="G352" s="32">
        <v>1370191</v>
      </c>
      <c r="H352" s="32">
        <v>2098756</v>
      </c>
    </row>
    <row r="353" spans="1:8" x14ac:dyDescent="0.3">
      <c r="A353" t="s">
        <v>25</v>
      </c>
      <c r="B353" t="s">
        <v>242</v>
      </c>
      <c r="C353" s="32">
        <v>883565</v>
      </c>
      <c r="D353" s="1">
        <v>45901</v>
      </c>
      <c r="E353" s="32">
        <v>2025</v>
      </c>
      <c r="F353" s="32">
        <v>9</v>
      </c>
      <c r="G353" s="32">
        <v>1542226</v>
      </c>
      <c r="H353" s="32">
        <v>2425791</v>
      </c>
    </row>
    <row r="354" spans="1:8" x14ac:dyDescent="0.3">
      <c r="A354" t="s">
        <v>26</v>
      </c>
      <c r="B354" t="s">
        <v>221</v>
      </c>
      <c r="C354" s="32">
        <v>361947</v>
      </c>
      <c r="D354" s="1">
        <v>45292</v>
      </c>
      <c r="E354" s="32">
        <v>2024</v>
      </c>
      <c r="F354" s="32">
        <v>1</v>
      </c>
      <c r="G354" s="32">
        <v>569659</v>
      </c>
      <c r="H354" s="32">
        <v>931606</v>
      </c>
    </row>
    <row r="355" spans="1:8" x14ac:dyDescent="0.3">
      <c r="A355" t="s">
        <v>26</v>
      </c>
      <c r="B355" t="s">
        <v>222</v>
      </c>
      <c r="C355" s="32">
        <v>306992</v>
      </c>
      <c r="D355" s="1">
        <v>45566</v>
      </c>
      <c r="E355" s="32">
        <v>2024</v>
      </c>
      <c r="F355" s="32">
        <v>10</v>
      </c>
      <c r="G355" s="32">
        <v>636488</v>
      </c>
      <c r="H355" s="32">
        <v>943480</v>
      </c>
    </row>
    <row r="356" spans="1:8" x14ac:dyDescent="0.3">
      <c r="A356" t="s">
        <v>26</v>
      </c>
      <c r="B356" t="s">
        <v>223</v>
      </c>
      <c r="C356" s="32">
        <v>169001</v>
      </c>
      <c r="D356" s="1">
        <v>45597</v>
      </c>
      <c r="E356" s="32">
        <v>2024</v>
      </c>
      <c r="F356" s="32">
        <v>11</v>
      </c>
      <c r="G356" s="32">
        <v>672570</v>
      </c>
      <c r="H356" s="32">
        <v>841571</v>
      </c>
    </row>
    <row r="357" spans="1:8" x14ac:dyDescent="0.3">
      <c r="A357" t="s">
        <v>26</v>
      </c>
      <c r="B357" t="s">
        <v>224</v>
      </c>
      <c r="C357" s="32">
        <v>372489</v>
      </c>
      <c r="D357" s="1">
        <v>45627</v>
      </c>
      <c r="E357" s="32">
        <v>2024</v>
      </c>
      <c r="F357" s="32">
        <v>12</v>
      </c>
      <c r="G357" s="32">
        <v>587530</v>
      </c>
      <c r="H357" s="32">
        <v>960019</v>
      </c>
    </row>
    <row r="358" spans="1:8" x14ac:dyDescent="0.3">
      <c r="A358" t="s">
        <v>26</v>
      </c>
      <c r="B358" t="s">
        <v>225</v>
      </c>
      <c r="C358" s="32">
        <v>253202</v>
      </c>
      <c r="D358" s="1">
        <v>45323</v>
      </c>
      <c r="E358" s="32">
        <v>2024</v>
      </c>
      <c r="F358" s="32">
        <v>2</v>
      </c>
      <c r="G358" s="32">
        <v>541306</v>
      </c>
      <c r="H358" s="32">
        <v>794508</v>
      </c>
    </row>
    <row r="359" spans="1:8" x14ac:dyDescent="0.3">
      <c r="A359" t="s">
        <v>26</v>
      </c>
      <c r="B359" t="s">
        <v>226</v>
      </c>
      <c r="C359" s="32">
        <v>330689</v>
      </c>
      <c r="D359" s="1">
        <v>45352</v>
      </c>
      <c r="E359" s="32">
        <v>2024</v>
      </c>
      <c r="F359" s="32">
        <v>3</v>
      </c>
      <c r="G359" s="32">
        <v>511643</v>
      </c>
      <c r="H359" s="32">
        <v>842332</v>
      </c>
    </row>
    <row r="360" spans="1:8" x14ac:dyDescent="0.3">
      <c r="A360" t="s">
        <v>26</v>
      </c>
      <c r="B360" t="s">
        <v>227</v>
      </c>
      <c r="C360" s="32">
        <v>472604</v>
      </c>
      <c r="D360" s="1">
        <v>45383</v>
      </c>
      <c r="E360" s="32">
        <v>2024</v>
      </c>
      <c r="F360" s="32">
        <v>4</v>
      </c>
      <c r="G360" s="32">
        <v>591575</v>
      </c>
      <c r="H360" s="32">
        <v>1064179</v>
      </c>
    </row>
    <row r="361" spans="1:8" x14ac:dyDescent="0.3">
      <c r="A361" t="s">
        <v>26</v>
      </c>
      <c r="B361" t="s">
        <v>228</v>
      </c>
      <c r="C361" s="32">
        <v>476764</v>
      </c>
      <c r="D361" s="1">
        <v>45413</v>
      </c>
      <c r="E361" s="32">
        <v>2024</v>
      </c>
      <c r="F361" s="32">
        <v>5</v>
      </c>
      <c r="G361" s="32">
        <v>620763</v>
      </c>
      <c r="H361" s="32">
        <v>1097527</v>
      </c>
    </row>
    <row r="362" spans="1:8" x14ac:dyDescent="0.3">
      <c r="A362" t="s">
        <v>26</v>
      </c>
      <c r="B362" t="s">
        <v>229</v>
      </c>
      <c r="C362" s="32">
        <v>394751</v>
      </c>
      <c r="D362" s="1">
        <v>45444</v>
      </c>
      <c r="E362" s="32">
        <v>2024</v>
      </c>
      <c r="F362" s="32">
        <v>6</v>
      </c>
      <c r="G362" s="32">
        <v>607812</v>
      </c>
      <c r="H362" s="32">
        <v>1002563</v>
      </c>
    </row>
    <row r="363" spans="1:8" x14ac:dyDescent="0.3">
      <c r="A363" t="s">
        <v>26</v>
      </c>
      <c r="B363" t="s">
        <v>230</v>
      </c>
      <c r="C363" s="32">
        <v>261769</v>
      </c>
      <c r="D363" s="1">
        <v>45474</v>
      </c>
      <c r="E363" s="32">
        <v>2024</v>
      </c>
      <c r="F363" s="32">
        <v>7</v>
      </c>
      <c r="G363" s="32">
        <v>522375</v>
      </c>
      <c r="H363" s="32">
        <v>784144</v>
      </c>
    </row>
    <row r="364" spans="1:8" x14ac:dyDescent="0.3">
      <c r="A364" t="s">
        <v>26</v>
      </c>
      <c r="B364" t="s">
        <v>231</v>
      </c>
      <c r="C364" s="32">
        <v>215835</v>
      </c>
      <c r="D364" s="1">
        <v>45505</v>
      </c>
      <c r="E364" s="32">
        <v>2024</v>
      </c>
      <c r="F364" s="32">
        <v>8</v>
      </c>
      <c r="G364" s="32">
        <v>643617</v>
      </c>
      <c r="H364" s="32">
        <v>859452</v>
      </c>
    </row>
    <row r="365" spans="1:8" x14ac:dyDescent="0.3">
      <c r="A365" t="s">
        <v>26</v>
      </c>
      <c r="B365" t="s">
        <v>232</v>
      </c>
      <c r="C365" s="32">
        <v>297463</v>
      </c>
      <c r="D365" s="1">
        <v>45536</v>
      </c>
      <c r="E365" s="32">
        <v>2024</v>
      </c>
      <c r="F365" s="32">
        <v>9</v>
      </c>
      <c r="G365" s="32">
        <v>610708</v>
      </c>
      <c r="H365" s="32">
        <v>908171</v>
      </c>
    </row>
    <row r="366" spans="1:8" x14ac:dyDescent="0.3">
      <c r="A366" t="s">
        <v>26</v>
      </c>
      <c r="B366" t="s">
        <v>233</v>
      </c>
      <c r="C366" s="32">
        <v>223130</v>
      </c>
      <c r="D366" s="1">
        <v>45658</v>
      </c>
      <c r="E366" s="32">
        <v>2025</v>
      </c>
      <c r="F366" s="32">
        <v>1</v>
      </c>
      <c r="G366" s="32">
        <v>489410</v>
      </c>
      <c r="H366" s="32">
        <v>712540</v>
      </c>
    </row>
    <row r="367" spans="1:8" x14ac:dyDescent="0.3">
      <c r="A367" t="s">
        <v>26</v>
      </c>
      <c r="B367" t="s">
        <v>234</v>
      </c>
      <c r="C367" s="32"/>
      <c r="D367" s="1">
        <v>45931</v>
      </c>
      <c r="E367" s="32">
        <v>2025</v>
      </c>
      <c r="F367" s="32">
        <v>10</v>
      </c>
      <c r="G367" s="32"/>
      <c r="H367" s="32"/>
    </row>
    <row r="368" spans="1:8" x14ac:dyDescent="0.3">
      <c r="A368" t="s">
        <v>26</v>
      </c>
      <c r="B368" t="s">
        <v>235</v>
      </c>
      <c r="C368" s="32"/>
      <c r="D368" s="1">
        <v>45689</v>
      </c>
      <c r="E368" s="32">
        <v>2025</v>
      </c>
      <c r="F368" s="32">
        <v>2</v>
      </c>
      <c r="G368" s="32"/>
      <c r="H368" s="32"/>
    </row>
    <row r="369" spans="1:8" x14ac:dyDescent="0.3">
      <c r="A369" t="s">
        <v>26</v>
      </c>
      <c r="B369" t="s">
        <v>236</v>
      </c>
      <c r="C369" s="32"/>
      <c r="D369" s="1">
        <v>45717</v>
      </c>
      <c r="E369" s="32">
        <v>2025</v>
      </c>
      <c r="F369" s="32">
        <v>3</v>
      </c>
      <c r="G369" s="32"/>
      <c r="H369" s="32"/>
    </row>
    <row r="370" spans="1:8" x14ac:dyDescent="0.3">
      <c r="A370" t="s">
        <v>26</v>
      </c>
      <c r="B370" t="s">
        <v>237</v>
      </c>
      <c r="C370" s="32"/>
      <c r="D370" s="1">
        <v>45748</v>
      </c>
      <c r="E370" s="32">
        <v>2025</v>
      </c>
      <c r="F370" s="32">
        <v>4</v>
      </c>
      <c r="G370" s="32"/>
      <c r="H370" s="32"/>
    </row>
    <row r="371" spans="1:8" x14ac:dyDescent="0.3">
      <c r="A371" t="s">
        <v>26</v>
      </c>
      <c r="B371" t="s">
        <v>238</v>
      </c>
      <c r="C371" s="32"/>
      <c r="D371" s="1">
        <v>45778</v>
      </c>
      <c r="E371" s="32">
        <v>2025</v>
      </c>
      <c r="F371" s="32">
        <v>5</v>
      </c>
      <c r="G371" s="32"/>
      <c r="H371" s="32"/>
    </row>
    <row r="372" spans="1:8" x14ac:dyDescent="0.3">
      <c r="A372" t="s">
        <v>26</v>
      </c>
      <c r="B372" t="s">
        <v>239</v>
      </c>
      <c r="C372" s="32"/>
      <c r="D372" s="1">
        <v>45809</v>
      </c>
      <c r="E372" s="32">
        <v>2025</v>
      </c>
      <c r="F372" s="32">
        <v>6</v>
      </c>
      <c r="G372" s="32"/>
      <c r="H372" s="32"/>
    </row>
    <row r="373" spans="1:8" x14ac:dyDescent="0.3">
      <c r="A373" t="s">
        <v>26</v>
      </c>
      <c r="B373" t="s">
        <v>240</v>
      </c>
      <c r="C373" s="32"/>
      <c r="D373" s="1">
        <v>45839</v>
      </c>
      <c r="E373" s="32">
        <v>2025</v>
      </c>
      <c r="F373" s="32">
        <v>7</v>
      </c>
      <c r="G373" s="32"/>
      <c r="H373" s="32"/>
    </row>
    <row r="374" spans="1:8" x14ac:dyDescent="0.3">
      <c r="A374" t="s">
        <v>26</v>
      </c>
      <c r="B374" t="s">
        <v>241</v>
      </c>
      <c r="C374" s="32"/>
      <c r="D374" s="1">
        <v>45870</v>
      </c>
      <c r="E374" s="32">
        <v>2025</v>
      </c>
      <c r="F374" s="32">
        <v>8</v>
      </c>
      <c r="G374" s="32"/>
      <c r="H374" s="32"/>
    </row>
    <row r="375" spans="1:8" x14ac:dyDescent="0.3">
      <c r="A375" t="s">
        <v>26</v>
      </c>
      <c r="B375" t="s">
        <v>242</v>
      </c>
      <c r="C375" s="32"/>
      <c r="D375" s="1">
        <v>45901</v>
      </c>
      <c r="E375" s="32">
        <v>2025</v>
      </c>
      <c r="F375" s="32">
        <v>9</v>
      </c>
      <c r="G375" s="32"/>
      <c r="H375" s="32"/>
    </row>
    <row r="376" spans="1:8" x14ac:dyDescent="0.3">
      <c r="A376" t="s">
        <v>27</v>
      </c>
      <c r="B376" t="s">
        <v>221</v>
      </c>
      <c r="C376" s="32">
        <v>26702655</v>
      </c>
      <c r="D376" s="1">
        <v>45292</v>
      </c>
      <c r="E376" s="32">
        <v>2024</v>
      </c>
      <c r="F376" s="32">
        <v>1</v>
      </c>
      <c r="G376" s="32">
        <v>20506556</v>
      </c>
      <c r="H376" s="32">
        <v>47209212</v>
      </c>
    </row>
    <row r="377" spans="1:8" x14ac:dyDescent="0.3">
      <c r="A377" t="s">
        <v>27</v>
      </c>
      <c r="B377" t="s">
        <v>222</v>
      </c>
      <c r="C377" s="32">
        <v>29300866</v>
      </c>
      <c r="D377" s="1">
        <v>45566</v>
      </c>
      <c r="E377" s="32">
        <v>2024</v>
      </c>
      <c r="F377" s="32">
        <v>10</v>
      </c>
      <c r="G377" s="32">
        <v>25209648</v>
      </c>
      <c r="H377" s="32">
        <v>54510512</v>
      </c>
    </row>
    <row r="378" spans="1:8" x14ac:dyDescent="0.3">
      <c r="A378" t="s">
        <v>27</v>
      </c>
      <c r="B378" t="s">
        <v>223</v>
      </c>
      <c r="C378" s="32">
        <v>27857365</v>
      </c>
      <c r="D378" s="1">
        <v>45597</v>
      </c>
      <c r="E378" s="32">
        <v>2024</v>
      </c>
      <c r="F378" s="32">
        <v>11</v>
      </c>
      <c r="G378" s="32">
        <v>21110834</v>
      </c>
      <c r="H378" s="32">
        <v>48968200</v>
      </c>
    </row>
    <row r="379" spans="1:8" x14ac:dyDescent="0.3">
      <c r="A379" t="s">
        <v>27</v>
      </c>
      <c r="B379" t="s">
        <v>224</v>
      </c>
      <c r="C379" s="32">
        <v>24881045</v>
      </c>
      <c r="D379" s="1">
        <v>45627</v>
      </c>
      <c r="E379" s="32">
        <v>2024</v>
      </c>
      <c r="F379" s="32">
        <v>12</v>
      </c>
      <c r="G379" s="32">
        <v>20245157</v>
      </c>
      <c r="H379" s="32">
        <v>45126200</v>
      </c>
    </row>
    <row r="380" spans="1:8" x14ac:dyDescent="0.3">
      <c r="A380" t="s">
        <v>27</v>
      </c>
      <c r="B380" t="s">
        <v>225</v>
      </c>
      <c r="C380" s="32">
        <v>23348254</v>
      </c>
      <c r="D380" s="1">
        <v>45323</v>
      </c>
      <c r="E380" s="32">
        <v>2024</v>
      </c>
      <c r="F380" s="32">
        <v>2</v>
      </c>
      <c r="G380" s="32">
        <v>18217925</v>
      </c>
      <c r="H380" s="32">
        <v>41566180</v>
      </c>
    </row>
    <row r="381" spans="1:8" x14ac:dyDescent="0.3">
      <c r="A381" t="s">
        <v>27</v>
      </c>
      <c r="B381" t="s">
        <v>226</v>
      </c>
      <c r="C381" s="32">
        <v>27657419</v>
      </c>
      <c r="D381" s="1">
        <v>45352</v>
      </c>
      <c r="E381" s="32">
        <v>2024</v>
      </c>
      <c r="F381" s="32">
        <v>3</v>
      </c>
      <c r="G381" s="32">
        <v>20490210</v>
      </c>
      <c r="H381" s="32">
        <v>48147628</v>
      </c>
    </row>
    <row r="382" spans="1:8" x14ac:dyDescent="0.3">
      <c r="A382" t="s">
        <v>27</v>
      </c>
      <c r="B382" t="s">
        <v>227</v>
      </c>
      <c r="C382" s="32">
        <v>30327525</v>
      </c>
      <c r="D382" s="1">
        <v>45383</v>
      </c>
      <c r="E382" s="32">
        <v>2024</v>
      </c>
      <c r="F382" s="32">
        <v>4</v>
      </c>
      <c r="G382" s="32">
        <v>21896365</v>
      </c>
      <c r="H382" s="32">
        <v>52223888</v>
      </c>
    </row>
    <row r="383" spans="1:8" x14ac:dyDescent="0.3">
      <c r="A383" t="s">
        <v>27</v>
      </c>
      <c r="B383" t="s">
        <v>228</v>
      </c>
      <c r="C383" s="32">
        <v>30190265</v>
      </c>
      <c r="D383" s="1">
        <v>45413</v>
      </c>
      <c r="E383" s="32">
        <v>2024</v>
      </c>
      <c r="F383" s="32">
        <v>5</v>
      </c>
      <c r="G383" s="32">
        <v>21888477</v>
      </c>
      <c r="H383" s="32">
        <v>52078744</v>
      </c>
    </row>
    <row r="384" spans="1:8" x14ac:dyDescent="0.3">
      <c r="A384" t="s">
        <v>27</v>
      </c>
      <c r="B384" t="s">
        <v>229</v>
      </c>
      <c r="C384" s="32">
        <v>28731640</v>
      </c>
      <c r="D384" s="1">
        <v>45444</v>
      </c>
      <c r="E384" s="32">
        <v>2024</v>
      </c>
      <c r="F384" s="32">
        <v>6</v>
      </c>
      <c r="G384" s="32">
        <v>22403501</v>
      </c>
      <c r="H384" s="32">
        <v>51135140</v>
      </c>
    </row>
    <row r="385" spans="1:8" x14ac:dyDescent="0.3">
      <c r="A385" t="s">
        <v>27</v>
      </c>
      <c r="B385" t="s">
        <v>230</v>
      </c>
      <c r="C385" s="32">
        <v>30841395</v>
      </c>
      <c r="D385" s="1">
        <v>45474</v>
      </c>
      <c r="E385" s="32">
        <v>2024</v>
      </c>
      <c r="F385" s="32">
        <v>7</v>
      </c>
      <c r="G385" s="32">
        <v>23289908</v>
      </c>
      <c r="H385" s="32">
        <v>54131304</v>
      </c>
    </row>
    <row r="386" spans="1:8" x14ac:dyDescent="0.3">
      <c r="A386" t="s">
        <v>27</v>
      </c>
      <c r="B386" t="s">
        <v>231</v>
      </c>
      <c r="C386" s="32">
        <v>28736330</v>
      </c>
      <c r="D386" s="1">
        <v>45505</v>
      </c>
      <c r="E386" s="32">
        <v>2024</v>
      </c>
      <c r="F386" s="32">
        <v>8</v>
      </c>
      <c r="G386" s="32">
        <v>24219210</v>
      </c>
      <c r="H386" s="32">
        <v>52955540</v>
      </c>
    </row>
    <row r="387" spans="1:8" x14ac:dyDescent="0.3">
      <c r="A387" t="s">
        <v>27</v>
      </c>
      <c r="B387" t="s">
        <v>232</v>
      </c>
      <c r="C387" s="32">
        <v>28471402</v>
      </c>
      <c r="D387" s="1">
        <v>45536</v>
      </c>
      <c r="E387" s="32">
        <v>2024</v>
      </c>
      <c r="F387" s="32">
        <v>9</v>
      </c>
      <c r="G387" s="32">
        <v>23391815</v>
      </c>
      <c r="H387" s="32">
        <v>51863216</v>
      </c>
    </row>
    <row r="388" spans="1:8" x14ac:dyDescent="0.3">
      <c r="A388" t="s">
        <v>27</v>
      </c>
      <c r="B388" t="s">
        <v>233</v>
      </c>
      <c r="C388" s="32">
        <v>25387262</v>
      </c>
      <c r="D388" s="1">
        <v>45658</v>
      </c>
      <c r="E388" s="32">
        <v>2025</v>
      </c>
      <c r="F388" s="32">
        <v>1</v>
      </c>
      <c r="G388" s="32">
        <v>23067221</v>
      </c>
      <c r="H388" s="32">
        <v>48454484</v>
      </c>
    </row>
    <row r="389" spans="1:8" x14ac:dyDescent="0.3">
      <c r="A389" t="s">
        <v>27</v>
      </c>
      <c r="B389" t="s">
        <v>234</v>
      </c>
      <c r="C389" s="32">
        <v>31582926</v>
      </c>
      <c r="D389" s="1">
        <v>45931</v>
      </c>
      <c r="E389" s="32">
        <v>2025</v>
      </c>
      <c r="F389" s="32">
        <v>10</v>
      </c>
      <c r="G389" s="32">
        <v>25008986</v>
      </c>
      <c r="H389" s="32">
        <v>56591912</v>
      </c>
    </row>
    <row r="390" spans="1:8" x14ac:dyDescent="0.3">
      <c r="A390" t="s">
        <v>27</v>
      </c>
      <c r="B390" t="s">
        <v>235</v>
      </c>
      <c r="C390" s="32">
        <v>22738382</v>
      </c>
      <c r="D390" s="1">
        <v>45689</v>
      </c>
      <c r="E390" s="32">
        <v>2025</v>
      </c>
      <c r="F390" s="32">
        <v>2</v>
      </c>
      <c r="G390" s="32">
        <v>23231882</v>
      </c>
      <c r="H390" s="32">
        <v>45970264</v>
      </c>
    </row>
    <row r="391" spans="1:8" x14ac:dyDescent="0.3">
      <c r="A391" t="s">
        <v>27</v>
      </c>
      <c r="B391" t="s">
        <v>236</v>
      </c>
      <c r="C391" s="32">
        <v>28713084</v>
      </c>
      <c r="D391" s="1">
        <v>45717</v>
      </c>
      <c r="E391" s="32">
        <v>2025</v>
      </c>
      <c r="F391" s="32">
        <v>3</v>
      </c>
      <c r="G391" s="32">
        <v>21028617</v>
      </c>
      <c r="H391" s="32">
        <v>49741700</v>
      </c>
    </row>
    <row r="392" spans="1:8" x14ac:dyDescent="0.3">
      <c r="A392" t="s">
        <v>27</v>
      </c>
      <c r="B392" t="s">
        <v>237</v>
      </c>
      <c r="C392" s="32">
        <v>29876103</v>
      </c>
      <c r="D392" s="1">
        <v>45748</v>
      </c>
      <c r="E392" s="32">
        <v>2025</v>
      </c>
      <c r="F392" s="32">
        <v>4</v>
      </c>
      <c r="G392" s="32">
        <v>22273748</v>
      </c>
      <c r="H392" s="32">
        <v>52149852</v>
      </c>
    </row>
    <row r="393" spans="1:8" x14ac:dyDescent="0.3">
      <c r="A393" t="s">
        <v>27</v>
      </c>
      <c r="B393" t="s">
        <v>238</v>
      </c>
      <c r="C393" s="32">
        <v>29920617</v>
      </c>
      <c r="D393" s="1">
        <v>45778</v>
      </c>
      <c r="E393" s="32">
        <v>2025</v>
      </c>
      <c r="F393" s="32">
        <v>5</v>
      </c>
      <c r="G393" s="32">
        <v>22933592</v>
      </c>
      <c r="H393" s="32">
        <v>52854208</v>
      </c>
    </row>
    <row r="394" spans="1:8" x14ac:dyDescent="0.3">
      <c r="A394" t="s">
        <v>27</v>
      </c>
      <c r="B394" t="s">
        <v>239</v>
      </c>
      <c r="C394" s="32">
        <v>28991327</v>
      </c>
      <c r="D394" s="1">
        <v>45809</v>
      </c>
      <c r="E394" s="32">
        <v>2025</v>
      </c>
      <c r="F394" s="32">
        <v>6</v>
      </c>
      <c r="G394" s="32">
        <v>23268968</v>
      </c>
      <c r="H394" s="32">
        <v>52260296</v>
      </c>
    </row>
    <row r="395" spans="1:8" x14ac:dyDescent="0.3">
      <c r="A395" t="s">
        <v>27</v>
      </c>
      <c r="B395" t="s">
        <v>240</v>
      </c>
      <c r="C395" s="32">
        <v>32091591</v>
      </c>
      <c r="D395" s="1">
        <v>45839</v>
      </c>
      <c r="E395" s="32">
        <v>2025</v>
      </c>
      <c r="F395" s="32">
        <v>7</v>
      </c>
      <c r="G395" s="32">
        <v>25225255</v>
      </c>
      <c r="H395" s="32">
        <v>57316848</v>
      </c>
    </row>
    <row r="396" spans="1:8" x14ac:dyDescent="0.3">
      <c r="A396" t="s">
        <v>27</v>
      </c>
      <c r="B396" t="s">
        <v>241</v>
      </c>
      <c r="C396" s="32">
        <v>29548112</v>
      </c>
      <c r="D396" s="1">
        <v>45870</v>
      </c>
      <c r="E396" s="32">
        <v>2025</v>
      </c>
      <c r="F396" s="32">
        <v>8</v>
      </c>
      <c r="G396" s="32">
        <v>23704785</v>
      </c>
      <c r="H396" s="32">
        <v>53252896</v>
      </c>
    </row>
    <row r="397" spans="1:8" x14ac:dyDescent="0.3">
      <c r="A397" t="s">
        <v>27</v>
      </c>
      <c r="B397" t="s">
        <v>242</v>
      </c>
      <c r="C397" s="32">
        <v>30457200</v>
      </c>
      <c r="D397" s="1">
        <v>45901</v>
      </c>
      <c r="E397" s="32">
        <v>2025</v>
      </c>
      <c r="F397" s="32">
        <v>9</v>
      </c>
      <c r="G397" s="32">
        <v>27536218</v>
      </c>
      <c r="H397" s="32">
        <v>57993416</v>
      </c>
    </row>
    <row r="398" spans="1:8" x14ac:dyDescent="0.3">
      <c r="A398" t="s">
        <v>30</v>
      </c>
      <c r="B398" t="s">
        <v>221</v>
      </c>
      <c r="C398" s="32">
        <v>985496</v>
      </c>
      <c r="D398" s="1">
        <v>45292</v>
      </c>
      <c r="E398" s="32">
        <v>2024</v>
      </c>
      <c r="F398" s="32">
        <v>1</v>
      </c>
      <c r="G398" s="32">
        <v>640748</v>
      </c>
      <c r="H398" s="32">
        <v>1626244</v>
      </c>
    </row>
    <row r="399" spans="1:8" x14ac:dyDescent="0.3">
      <c r="A399" t="s">
        <v>30</v>
      </c>
      <c r="B399" t="s">
        <v>222</v>
      </c>
      <c r="C399" s="32">
        <v>811831</v>
      </c>
      <c r="D399" s="1">
        <v>45566</v>
      </c>
      <c r="E399" s="32">
        <v>2024</v>
      </c>
      <c r="F399" s="32">
        <v>10</v>
      </c>
      <c r="G399" s="32">
        <v>472600</v>
      </c>
      <c r="H399" s="32">
        <v>1284431</v>
      </c>
    </row>
    <row r="400" spans="1:8" x14ac:dyDescent="0.3">
      <c r="A400" t="s">
        <v>30</v>
      </c>
      <c r="B400" t="s">
        <v>223</v>
      </c>
      <c r="C400" s="32">
        <v>862952</v>
      </c>
      <c r="D400" s="1">
        <v>45597</v>
      </c>
      <c r="E400" s="32">
        <v>2024</v>
      </c>
      <c r="F400" s="32">
        <v>11</v>
      </c>
      <c r="G400" s="32">
        <v>541855</v>
      </c>
      <c r="H400" s="32">
        <v>1404807</v>
      </c>
    </row>
    <row r="401" spans="1:8" x14ac:dyDescent="0.3">
      <c r="A401" t="s">
        <v>30</v>
      </c>
      <c r="B401" t="s">
        <v>224</v>
      </c>
      <c r="C401" s="32">
        <v>856093</v>
      </c>
      <c r="D401" s="1">
        <v>45627</v>
      </c>
      <c r="E401" s="32">
        <v>2024</v>
      </c>
      <c r="F401" s="32">
        <v>12</v>
      </c>
      <c r="G401" s="32">
        <v>582853</v>
      </c>
      <c r="H401" s="32">
        <v>1438946</v>
      </c>
    </row>
    <row r="402" spans="1:8" x14ac:dyDescent="0.3">
      <c r="A402" t="s">
        <v>30</v>
      </c>
      <c r="B402" t="s">
        <v>225</v>
      </c>
      <c r="C402" s="32">
        <v>1151159</v>
      </c>
      <c r="D402" s="1">
        <v>45323</v>
      </c>
      <c r="E402" s="32">
        <v>2024</v>
      </c>
      <c r="F402" s="32">
        <v>2</v>
      </c>
      <c r="G402" s="32">
        <v>638497</v>
      </c>
      <c r="H402" s="32">
        <v>1789656</v>
      </c>
    </row>
    <row r="403" spans="1:8" x14ac:dyDescent="0.3">
      <c r="A403" t="s">
        <v>30</v>
      </c>
      <c r="B403" t="s">
        <v>226</v>
      </c>
      <c r="C403" s="32">
        <v>1046133</v>
      </c>
      <c r="D403" s="1">
        <v>45352</v>
      </c>
      <c r="E403" s="32">
        <v>2024</v>
      </c>
      <c r="F403" s="32">
        <v>3</v>
      </c>
      <c r="G403" s="32">
        <v>638375</v>
      </c>
      <c r="H403" s="32">
        <v>1684508</v>
      </c>
    </row>
    <row r="404" spans="1:8" x14ac:dyDescent="0.3">
      <c r="A404" t="s">
        <v>30</v>
      </c>
      <c r="B404" t="s">
        <v>227</v>
      </c>
      <c r="C404" s="32">
        <v>1042551</v>
      </c>
      <c r="D404" s="1">
        <v>45383</v>
      </c>
      <c r="E404" s="32">
        <v>2024</v>
      </c>
      <c r="F404" s="32">
        <v>4</v>
      </c>
      <c r="G404" s="32">
        <v>731078</v>
      </c>
      <c r="H404" s="32">
        <v>1773629</v>
      </c>
    </row>
    <row r="405" spans="1:8" x14ac:dyDescent="0.3">
      <c r="A405" t="s">
        <v>30</v>
      </c>
      <c r="B405" t="s">
        <v>228</v>
      </c>
      <c r="C405" s="32">
        <v>1022265</v>
      </c>
      <c r="D405" s="1">
        <v>45413</v>
      </c>
      <c r="E405" s="32">
        <v>2024</v>
      </c>
      <c r="F405" s="32">
        <v>5</v>
      </c>
      <c r="G405" s="32">
        <v>748112</v>
      </c>
      <c r="H405" s="32">
        <v>1770377</v>
      </c>
    </row>
    <row r="406" spans="1:8" x14ac:dyDescent="0.3">
      <c r="A406" t="s">
        <v>30</v>
      </c>
      <c r="B406" t="s">
        <v>229</v>
      </c>
      <c r="C406" s="32">
        <v>744987</v>
      </c>
      <c r="D406" s="1">
        <v>45444</v>
      </c>
      <c r="E406" s="32">
        <v>2024</v>
      </c>
      <c r="F406" s="32">
        <v>6</v>
      </c>
      <c r="G406" s="32">
        <v>488287</v>
      </c>
      <c r="H406" s="32">
        <v>1233274</v>
      </c>
    </row>
    <row r="407" spans="1:8" x14ac:dyDescent="0.3">
      <c r="A407" t="s">
        <v>30</v>
      </c>
      <c r="B407" t="s">
        <v>230</v>
      </c>
      <c r="C407" s="32">
        <v>872333</v>
      </c>
      <c r="D407" s="1">
        <v>45474</v>
      </c>
      <c r="E407" s="32">
        <v>2024</v>
      </c>
      <c r="F407" s="32">
        <v>7</v>
      </c>
      <c r="G407" s="32">
        <v>589670</v>
      </c>
      <c r="H407" s="32">
        <v>1462003</v>
      </c>
    </row>
    <row r="408" spans="1:8" x14ac:dyDescent="0.3">
      <c r="A408" t="s">
        <v>30</v>
      </c>
      <c r="B408" t="s">
        <v>231</v>
      </c>
      <c r="C408" s="32">
        <v>957712</v>
      </c>
      <c r="D408" s="1">
        <v>45505</v>
      </c>
      <c r="E408" s="32">
        <v>2024</v>
      </c>
      <c r="F408" s="32">
        <v>8</v>
      </c>
      <c r="G408" s="32">
        <v>581557</v>
      </c>
      <c r="H408" s="32">
        <v>1539269</v>
      </c>
    </row>
    <row r="409" spans="1:8" x14ac:dyDescent="0.3">
      <c r="A409" t="s">
        <v>30</v>
      </c>
      <c r="B409" t="s">
        <v>232</v>
      </c>
      <c r="C409" s="32">
        <v>899098</v>
      </c>
      <c r="D409" s="1">
        <v>45536</v>
      </c>
      <c r="E409" s="32">
        <v>2024</v>
      </c>
      <c r="F409" s="32">
        <v>9</v>
      </c>
      <c r="G409" s="32">
        <v>635423</v>
      </c>
      <c r="H409" s="32">
        <v>1534521</v>
      </c>
    </row>
    <row r="410" spans="1:8" x14ac:dyDescent="0.3">
      <c r="A410" t="s">
        <v>30</v>
      </c>
      <c r="B410" t="s">
        <v>233</v>
      </c>
      <c r="C410" s="32">
        <v>1086605</v>
      </c>
      <c r="D410" s="1">
        <v>45658</v>
      </c>
      <c r="E410" s="32">
        <v>2025</v>
      </c>
      <c r="F410" s="32">
        <v>1</v>
      </c>
      <c r="G410" s="32">
        <v>512138</v>
      </c>
      <c r="H410" s="32">
        <v>1598743</v>
      </c>
    </row>
    <row r="411" spans="1:8" x14ac:dyDescent="0.3">
      <c r="A411" t="s">
        <v>30</v>
      </c>
      <c r="B411" t="s">
        <v>234</v>
      </c>
      <c r="C411" s="32"/>
      <c r="D411" s="1">
        <v>45931</v>
      </c>
      <c r="E411" s="32">
        <v>2025</v>
      </c>
      <c r="F411" s="32">
        <v>10</v>
      </c>
      <c r="G411" s="32"/>
      <c r="H411" s="32"/>
    </row>
    <row r="412" spans="1:8" x14ac:dyDescent="0.3">
      <c r="A412" t="s">
        <v>30</v>
      </c>
      <c r="B412" t="s">
        <v>235</v>
      </c>
      <c r="C412" s="32">
        <v>838992</v>
      </c>
      <c r="D412" s="1">
        <v>45689</v>
      </c>
      <c r="E412" s="32">
        <v>2025</v>
      </c>
      <c r="F412" s="32">
        <v>2</v>
      </c>
      <c r="G412" s="32">
        <v>493126</v>
      </c>
      <c r="H412" s="32">
        <v>1332118</v>
      </c>
    </row>
    <row r="413" spans="1:8" x14ac:dyDescent="0.3">
      <c r="A413" t="s">
        <v>30</v>
      </c>
      <c r="B413" t="s">
        <v>236</v>
      </c>
      <c r="C413" s="32">
        <v>938759</v>
      </c>
      <c r="D413" s="1">
        <v>45717</v>
      </c>
      <c r="E413" s="32">
        <v>2025</v>
      </c>
      <c r="F413" s="32">
        <v>3</v>
      </c>
      <c r="G413" s="32">
        <v>568485</v>
      </c>
      <c r="H413" s="32">
        <v>1507244</v>
      </c>
    </row>
    <row r="414" spans="1:8" x14ac:dyDescent="0.3">
      <c r="A414" t="s">
        <v>30</v>
      </c>
      <c r="B414" t="s">
        <v>237</v>
      </c>
      <c r="C414" s="32">
        <v>881848</v>
      </c>
      <c r="D414" s="1">
        <v>45748</v>
      </c>
      <c r="E414" s="32">
        <v>2025</v>
      </c>
      <c r="F414" s="32">
        <v>4</v>
      </c>
      <c r="G414" s="32">
        <v>582664</v>
      </c>
      <c r="H414" s="32">
        <v>1464512</v>
      </c>
    </row>
    <row r="415" spans="1:8" x14ac:dyDescent="0.3">
      <c r="A415" t="s">
        <v>30</v>
      </c>
      <c r="B415" t="s">
        <v>238</v>
      </c>
      <c r="C415" s="32">
        <v>794059</v>
      </c>
      <c r="D415" s="1">
        <v>45778</v>
      </c>
      <c r="E415" s="32">
        <v>2025</v>
      </c>
      <c r="F415" s="32">
        <v>5</v>
      </c>
      <c r="G415" s="32">
        <v>599193</v>
      </c>
      <c r="H415" s="32">
        <v>1393252</v>
      </c>
    </row>
    <row r="416" spans="1:8" x14ac:dyDescent="0.3">
      <c r="A416" t="s">
        <v>30</v>
      </c>
      <c r="B416" t="s">
        <v>239</v>
      </c>
      <c r="C416" s="32"/>
      <c r="D416" s="1">
        <v>45809</v>
      </c>
      <c r="E416" s="32">
        <v>2025</v>
      </c>
      <c r="F416" s="32">
        <v>6</v>
      </c>
      <c r="G416" s="32"/>
      <c r="H416" s="32"/>
    </row>
    <row r="417" spans="1:8" x14ac:dyDescent="0.3">
      <c r="A417" t="s">
        <v>30</v>
      </c>
      <c r="B417" t="s">
        <v>240</v>
      </c>
      <c r="C417" s="32"/>
      <c r="D417" s="1">
        <v>45839</v>
      </c>
      <c r="E417" s="32">
        <v>2025</v>
      </c>
      <c r="F417" s="32">
        <v>7</v>
      </c>
      <c r="G417" s="32"/>
      <c r="H417" s="32"/>
    </row>
    <row r="418" spans="1:8" x14ac:dyDescent="0.3">
      <c r="A418" t="s">
        <v>30</v>
      </c>
      <c r="B418" t="s">
        <v>241</v>
      </c>
      <c r="C418" s="32"/>
      <c r="D418" s="1">
        <v>45870</v>
      </c>
      <c r="E418" s="32">
        <v>2025</v>
      </c>
      <c r="F418" s="32">
        <v>8</v>
      </c>
      <c r="G418" s="32"/>
      <c r="H418" s="32"/>
    </row>
    <row r="419" spans="1:8" x14ac:dyDescent="0.3">
      <c r="A419" t="s">
        <v>30</v>
      </c>
      <c r="B419" t="s">
        <v>242</v>
      </c>
      <c r="C419" s="32"/>
      <c r="D419" s="1">
        <v>45901</v>
      </c>
      <c r="E419" s="32">
        <v>2025</v>
      </c>
      <c r="F419" s="32">
        <v>9</v>
      </c>
      <c r="G419" s="32"/>
      <c r="H419" s="32"/>
    </row>
    <row r="420" spans="1:8" x14ac:dyDescent="0.3">
      <c r="A420" t="s">
        <v>31</v>
      </c>
      <c r="B420" t="s">
        <v>221</v>
      </c>
      <c r="C420" s="32">
        <v>3543532</v>
      </c>
      <c r="D420" s="1">
        <v>45292</v>
      </c>
      <c r="E420" s="32">
        <v>2024</v>
      </c>
      <c r="F420" s="32">
        <v>1</v>
      </c>
      <c r="G420" s="32">
        <v>4133198</v>
      </c>
      <c r="H420" s="32">
        <v>7676730</v>
      </c>
    </row>
    <row r="421" spans="1:8" x14ac:dyDescent="0.3">
      <c r="A421" t="s">
        <v>31</v>
      </c>
      <c r="B421" t="s">
        <v>222</v>
      </c>
      <c r="C421" s="32">
        <v>4195115</v>
      </c>
      <c r="D421" s="1">
        <v>45566</v>
      </c>
      <c r="E421" s="32">
        <v>2024</v>
      </c>
      <c r="F421" s="32">
        <v>10</v>
      </c>
      <c r="G421" s="32">
        <v>5179394</v>
      </c>
      <c r="H421" s="32">
        <v>9374509</v>
      </c>
    </row>
    <row r="422" spans="1:8" x14ac:dyDescent="0.3">
      <c r="A422" t="s">
        <v>31</v>
      </c>
      <c r="B422" t="s">
        <v>223</v>
      </c>
      <c r="C422" s="32">
        <v>3806445</v>
      </c>
      <c r="D422" s="1">
        <v>45597</v>
      </c>
      <c r="E422" s="32">
        <v>2024</v>
      </c>
      <c r="F422" s="32">
        <v>11</v>
      </c>
      <c r="G422" s="32">
        <v>4746465</v>
      </c>
      <c r="H422" s="32">
        <v>8552910</v>
      </c>
    </row>
    <row r="423" spans="1:8" x14ac:dyDescent="0.3">
      <c r="A423" t="s">
        <v>31</v>
      </c>
      <c r="B423" t="s">
        <v>224</v>
      </c>
      <c r="C423" s="32">
        <v>3340684</v>
      </c>
      <c r="D423" s="1">
        <v>45627</v>
      </c>
      <c r="E423" s="32">
        <v>2024</v>
      </c>
      <c r="F423" s="32">
        <v>12</v>
      </c>
      <c r="G423" s="32">
        <v>4216786</v>
      </c>
      <c r="H423" s="32">
        <v>7557470</v>
      </c>
    </row>
    <row r="424" spans="1:8" x14ac:dyDescent="0.3">
      <c r="A424" t="s">
        <v>31</v>
      </c>
      <c r="B424" t="s">
        <v>225</v>
      </c>
      <c r="C424" s="32">
        <v>3676585</v>
      </c>
      <c r="D424" s="1">
        <v>45323</v>
      </c>
      <c r="E424" s="32">
        <v>2024</v>
      </c>
      <c r="F424" s="32">
        <v>2</v>
      </c>
      <c r="G424" s="32">
        <v>4176882</v>
      </c>
      <c r="H424" s="32">
        <v>7853467</v>
      </c>
    </row>
    <row r="425" spans="1:8" x14ac:dyDescent="0.3">
      <c r="A425" t="s">
        <v>31</v>
      </c>
      <c r="B425" t="s">
        <v>226</v>
      </c>
      <c r="C425" s="32">
        <v>4061421</v>
      </c>
      <c r="D425" s="1">
        <v>45352</v>
      </c>
      <c r="E425" s="32">
        <v>2024</v>
      </c>
      <c r="F425" s="32">
        <v>3</v>
      </c>
      <c r="G425" s="32">
        <v>4465910</v>
      </c>
      <c r="H425" s="32">
        <v>8527331</v>
      </c>
    </row>
    <row r="426" spans="1:8" x14ac:dyDescent="0.3">
      <c r="A426" t="s">
        <v>31</v>
      </c>
      <c r="B426" t="s">
        <v>227</v>
      </c>
      <c r="C426" s="32">
        <v>4080596</v>
      </c>
      <c r="D426" s="1">
        <v>45383</v>
      </c>
      <c r="E426" s="32">
        <v>2024</v>
      </c>
      <c r="F426" s="32">
        <v>4</v>
      </c>
      <c r="G426" s="32">
        <v>4684686</v>
      </c>
      <c r="H426" s="32">
        <v>8765282</v>
      </c>
    </row>
    <row r="427" spans="1:8" x14ac:dyDescent="0.3">
      <c r="A427" t="s">
        <v>31</v>
      </c>
      <c r="B427" t="s">
        <v>228</v>
      </c>
      <c r="C427" s="32">
        <v>3775510</v>
      </c>
      <c r="D427" s="1">
        <v>45413</v>
      </c>
      <c r="E427" s="32">
        <v>2024</v>
      </c>
      <c r="F427" s="32">
        <v>5</v>
      </c>
      <c r="G427" s="32">
        <v>4343638</v>
      </c>
      <c r="H427" s="32">
        <v>8119148</v>
      </c>
    </row>
    <row r="428" spans="1:8" x14ac:dyDescent="0.3">
      <c r="A428" t="s">
        <v>31</v>
      </c>
      <c r="B428" t="s">
        <v>229</v>
      </c>
      <c r="C428" s="32">
        <v>3987821</v>
      </c>
      <c r="D428" s="1">
        <v>45444</v>
      </c>
      <c r="E428" s="32">
        <v>2024</v>
      </c>
      <c r="F428" s="32">
        <v>6</v>
      </c>
      <c r="G428" s="32">
        <v>4307616</v>
      </c>
      <c r="H428" s="32">
        <v>8295437</v>
      </c>
    </row>
    <row r="429" spans="1:8" x14ac:dyDescent="0.3">
      <c r="A429" t="s">
        <v>31</v>
      </c>
      <c r="B429" t="s">
        <v>230</v>
      </c>
      <c r="C429" s="32">
        <v>4420292</v>
      </c>
      <c r="D429" s="1">
        <v>45474</v>
      </c>
      <c r="E429" s="32">
        <v>2024</v>
      </c>
      <c r="F429" s="32">
        <v>7</v>
      </c>
      <c r="G429" s="32">
        <v>4782796</v>
      </c>
      <c r="H429" s="32">
        <v>9203088</v>
      </c>
    </row>
    <row r="430" spans="1:8" x14ac:dyDescent="0.3">
      <c r="A430" t="s">
        <v>31</v>
      </c>
      <c r="B430" t="s">
        <v>231</v>
      </c>
      <c r="C430" s="32">
        <v>3902989</v>
      </c>
      <c r="D430" s="1">
        <v>45505</v>
      </c>
      <c r="E430" s="32">
        <v>2024</v>
      </c>
      <c r="F430" s="32">
        <v>8</v>
      </c>
      <c r="G430" s="32">
        <v>4275201</v>
      </c>
      <c r="H430" s="32">
        <v>8178190</v>
      </c>
    </row>
    <row r="431" spans="1:8" x14ac:dyDescent="0.3">
      <c r="A431" t="s">
        <v>31</v>
      </c>
      <c r="B431" t="s">
        <v>232</v>
      </c>
      <c r="C431" s="32">
        <v>3814727</v>
      </c>
      <c r="D431" s="1">
        <v>45536</v>
      </c>
      <c r="E431" s="32">
        <v>2024</v>
      </c>
      <c r="F431" s="32">
        <v>9</v>
      </c>
      <c r="G431" s="32">
        <v>4497642</v>
      </c>
      <c r="H431" s="32">
        <v>8312369</v>
      </c>
    </row>
    <row r="432" spans="1:8" x14ac:dyDescent="0.3">
      <c r="A432" t="s">
        <v>31</v>
      </c>
      <c r="B432" t="s">
        <v>233</v>
      </c>
      <c r="C432" s="32">
        <v>3487530</v>
      </c>
      <c r="D432" s="1">
        <v>45658</v>
      </c>
      <c r="E432" s="32">
        <v>2025</v>
      </c>
      <c r="F432" s="32">
        <v>1</v>
      </c>
      <c r="G432" s="32">
        <v>4514211</v>
      </c>
      <c r="H432" s="32">
        <v>8001741</v>
      </c>
    </row>
    <row r="433" spans="1:8" x14ac:dyDescent="0.3">
      <c r="A433" t="s">
        <v>31</v>
      </c>
      <c r="B433" t="s">
        <v>234</v>
      </c>
      <c r="C433" s="32">
        <v>4603519</v>
      </c>
      <c r="D433" s="1">
        <v>45931</v>
      </c>
      <c r="E433" s="32">
        <v>2025</v>
      </c>
      <c r="F433" s="32">
        <v>10</v>
      </c>
      <c r="G433" s="32">
        <v>5991136</v>
      </c>
      <c r="H433" s="32">
        <v>10594655</v>
      </c>
    </row>
    <row r="434" spans="1:8" x14ac:dyDescent="0.3">
      <c r="A434" t="s">
        <v>31</v>
      </c>
      <c r="B434" t="s">
        <v>235</v>
      </c>
      <c r="C434" s="32">
        <v>3684680</v>
      </c>
      <c r="D434" s="1">
        <v>45689</v>
      </c>
      <c r="E434" s="32">
        <v>2025</v>
      </c>
      <c r="F434" s="32">
        <v>2</v>
      </c>
      <c r="G434" s="32">
        <v>4184690</v>
      </c>
      <c r="H434" s="32">
        <v>7869370</v>
      </c>
    </row>
    <row r="435" spans="1:8" x14ac:dyDescent="0.3">
      <c r="A435" t="s">
        <v>31</v>
      </c>
      <c r="B435" t="s">
        <v>236</v>
      </c>
      <c r="C435" s="32">
        <v>3943832</v>
      </c>
      <c r="D435" s="1">
        <v>45717</v>
      </c>
      <c r="E435" s="32">
        <v>2025</v>
      </c>
      <c r="F435" s="32">
        <v>3</v>
      </c>
      <c r="G435" s="32">
        <v>5108512</v>
      </c>
      <c r="H435" s="32">
        <v>9052344</v>
      </c>
    </row>
    <row r="436" spans="1:8" x14ac:dyDescent="0.3">
      <c r="A436" t="s">
        <v>31</v>
      </c>
      <c r="B436" t="s">
        <v>237</v>
      </c>
      <c r="C436" s="32">
        <v>3902684</v>
      </c>
      <c r="D436" s="1">
        <v>45748</v>
      </c>
      <c r="E436" s="32">
        <v>2025</v>
      </c>
      <c r="F436" s="32">
        <v>4</v>
      </c>
      <c r="G436" s="32">
        <v>4963567</v>
      </c>
      <c r="H436" s="32">
        <v>8866251</v>
      </c>
    </row>
    <row r="437" spans="1:8" x14ac:dyDescent="0.3">
      <c r="A437" t="s">
        <v>31</v>
      </c>
      <c r="B437" t="s">
        <v>238</v>
      </c>
      <c r="C437" s="32">
        <v>3878495</v>
      </c>
      <c r="D437" s="1">
        <v>45778</v>
      </c>
      <c r="E437" s="32">
        <v>2025</v>
      </c>
      <c r="F437" s="32">
        <v>5</v>
      </c>
      <c r="G437" s="32">
        <v>4479262</v>
      </c>
      <c r="H437" s="32">
        <v>8357757</v>
      </c>
    </row>
    <row r="438" spans="1:8" x14ac:dyDescent="0.3">
      <c r="A438" t="s">
        <v>31</v>
      </c>
      <c r="B438" t="s">
        <v>239</v>
      </c>
      <c r="C438" s="32">
        <v>4199732</v>
      </c>
      <c r="D438" s="1">
        <v>45809</v>
      </c>
      <c r="E438" s="32">
        <v>2025</v>
      </c>
      <c r="F438" s="32">
        <v>6</v>
      </c>
      <c r="G438" s="32">
        <v>4870599</v>
      </c>
      <c r="H438" s="32">
        <v>9070331</v>
      </c>
    </row>
    <row r="439" spans="1:8" x14ac:dyDescent="0.3">
      <c r="A439" t="s">
        <v>31</v>
      </c>
      <c r="B439" t="s">
        <v>240</v>
      </c>
      <c r="C439" s="32">
        <v>4392265</v>
      </c>
      <c r="D439" s="1">
        <v>45839</v>
      </c>
      <c r="E439" s="32">
        <v>2025</v>
      </c>
      <c r="F439" s="32">
        <v>7</v>
      </c>
      <c r="G439" s="32">
        <v>5486410</v>
      </c>
      <c r="H439" s="32">
        <v>9878675</v>
      </c>
    </row>
    <row r="440" spans="1:8" x14ac:dyDescent="0.3">
      <c r="A440" t="s">
        <v>31</v>
      </c>
      <c r="B440" t="s">
        <v>241</v>
      </c>
      <c r="C440" s="32">
        <v>3860680</v>
      </c>
      <c r="D440" s="1">
        <v>45870</v>
      </c>
      <c r="E440" s="32">
        <v>2025</v>
      </c>
      <c r="F440" s="32">
        <v>8</v>
      </c>
      <c r="G440" s="32">
        <v>4525969</v>
      </c>
      <c r="H440" s="32">
        <v>8386649</v>
      </c>
    </row>
    <row r="441" spans="1:8" x14ac:dyDescent="0.3">
      <c r="A441" t="s">
        <v>31</v>
      </c>
      <c r="B441" t="s">
        <v>242</v>
      </c>
      <c r="C441" s="32">
        <v>4239422</v>
      </c>
      <c r="D441" s="1">
        <v>45901</v>
      </c>
      <c r="E441" s="32">
        <v>2025</v>
      </c>
      <c r="F441" s="32">
        <v>9</v>
      </c>
      <c r="G441" s="32">
        <v>5401053</v>
      </c>
      <c r="H441" s="32">
        <v>9640475</v>
      </c>
    </row>
    <row r="442" spans="1:8" x14ac:dyDescent="0.3">
      <c r="A442" t="s">
        <v>32</v>
      </c>
      <c r="B442" t="s">
        <v>221</v>
      </c>
      <c r="C442" s="32">
        <v>486325</v>
      </c>
      <c r="D442" s="1">
        <v>45292</v>
      </c>
      <c r="E442" s="32">
        <v>2024</v>
      </c>
      <c r="F442" s="32">
        <v>1</v>
      </c>
      <c r="G442" s="32">
        <v>424597</v>
      </c>
      <c r="H442" s="32">
        <v>910922</v>
      </c>
    </row>
    <row r="443" spans="1:8" x14ac:dyDescent="0.3">
      <c r="A443" t="s">
        <v>32</v>
      </c>
      <c r="B443" t="s">
        <v>222</v>
      </c>
      <c r="C443" s="32">
        <v>385766</v>
      </c>
      <c r="D443" s="1">
        <v>45566</v>
      </c>
      <c r="E443" s="32">
        <v>2024</v>
      </c>
      <c r="F443" s="32">
        <v>10</v>
      </c>
      <c r="G443" s="32">
        <v>478911</v>
      </c>
      <c r="H443" s="32">
        <v>864677</v>
      </c>
    </row>
    <row r="444" spans="1:8" x14ac:dyDescent="0.3">
      <c r="A444" t="s">
        <v>32</v>
      </c>
      <c r="B444" t="s">
        <v>223</v>
      </c>
      <c r="C444" s="32">
        <v>489396</v>
      </c>
      <c r="D444" s="1">
        <v>45597</v>
      </c>
      <c r="E444" s="32">
        <v>2024</v>
      </c>
      <c r="F444" s="32">
        <v>11</v>
      </c>
      <c r="G444" s="32">
        <v>506245</v>
      </c>
      <c r="H444" s="32">
        <v>995641</v>
      </c>
    </row>
    <row r="445" spans="1:8" x14ac:dyDescent="0.3">
      <c r="A445" t="s">
        <v>32</v>
      </c>
      <c r="B445" t="s">
        <v>224</v>
      </c>
      <c r="C445" s="32">
        <v>666957</v>
      </c>
      <c r="D445" s="1">
        <v>45627</v>
      </c>
      <c r="E445" s="32">
        <v>2024</v>
      </c>
      <c r="F445" s="32">
        <v>12</v>
      </c>
      <c r="G445" s="32">
        <v>738906</v>
      </c>
      <c r="H445" s="32">
        <v>1405863</v>
      </c>
    </row>
    <row r="446" spans="1:8" x14ac:dyDescent="0.3">
      <c r="A446" t="s">
        <v>32</v>
      </c>
      <c r="B446" t="s">
        <v>225</v>
      </c>
      <c r="C446" s="32">
        <v>454502</v>
      </c>
      <c r="D446" s="1">
        <v>45323</v>
      </c>
      <c r="E446" s="32">
        <v>2024</v>
      </c>
      <c r="F446" s="32">
        <v>2</v>
      </c>
      <c r="G446" s="32">
        <v>545779</v>
      </c>
      <c r="H446" s="32">
        <v>1000281</v>
      </c>
    </row>
    <row r="447" spans="1:8" x14ac:dyDescent="0.3">
      <c r="A447" t="s">
        <v>32</v>
      </c>
      <c r="B447" t="s">
        <v>226</v>
      </c>
      <c r="C447" s="32">
        <v>446774</v>
      </c>
      <c r="D447" s="1">
        <v>45352</v>
      </c>
      <c r="E447" s="32">
        <v>2024</v>
      </c>
      <c r="F447" s="32">
        <v>3</v>
      </c>
      <c r="G447" s="32">
        <v>549731</v>
      </c>
      <c r="H447" s="32">
        <v>996505</v>
      </c>
    </row>
    <row r="448" spans="1:8" x14ac:dyDescent="0.3">
      <c r="A448" t="s">
        <v>32</v>
      </c>
      <c r="B448" t="s">
        <v>227</v>
      </c>
      <c r="C448" s="32">
        <v>461679</v>
      </c>
      <c r="D448" s="1">
        <v>45383</v>
      </c>
      <c r="E448" s="32">
        <v>2024</v>
      </c>
      <c r="F448" s="32">
        <v>4</v>
      </c>
      <c r="G448" s="32">
        <v>494408</v>
      </c>
      <c r="H448" s="32">
        <v>956087</v>
      </c>
    </row>
    <row r="449" spans="1:8" x14ac:dyDescent="0.3">
      <c r="A449" t="s">
        <v>32</v>
      </c>
      <c r="B449" t="s">
        <v>228</v>
      </c>
      <c r="C449" s="32">
        <v>465067</v>
      </c>
      <c r="D449" s="1">
        <v>45413</v>
      </c>
      <c r="E449" s="32">
        <v>2024</v>
      </c>
      <c r="F449" s="32">
        <v>5</v>
      </c>
      <c r="G449" s="32">
        <v>518871</v>
      </c>
      <c r="H449" s="32">
        <v>983938</v>
      </c>
    </row>
    <row r="450" spans="1:8" x14ac:dyDescent="0.3">
      <c r="A450" t="s">
        <v>32</v>
      </c>
      <c r="B450" t="s">
        <v>229</v>
      </c>
      <c r="C450" s="32">
        <v>414415</v>
      </c>
      <c r="D450" s="1">
        <v>45444</v>
      </c>
      <c r="E450" s="32">
        <v>2024</v>
      </c>
      <c r="F450" s="32">
        <v>6</v>
      </c>
      <c r="G450" s="32">
        <v>478548</v>
      </c>
      <c r="H450" s="32">
        <v>892963</v>
      </c>
    </row>
    <row r="451" spans="1:8" x14ac:dyDescent="0.3">
      <c r="A451" t="s">
        <v>32</v>
      </c>
      <c r="B451" t="s">
        <v>230</v>
      </c>
      <c r="C451" s="32">
        <v>465815</v>
      </c>
      <c r="D451" s="1">
        <v>45474</v>
      </c>
      <c r="E451" s="32">
        <v>2024</v>
      </c>
      <c r="F451" s="32">
        <v>7</v>
      </c>
      <c r="G451" s="32">
        <v>636959</v>
      </c>
      <c r="H451" s="32">
        <v>1102774</v>
      </c>
    </row>
    <row r="452" spans="1:8" x14ac:dyDescent="0.3">
      <c r="A452" t="s">
        <v>32</v>
      </c>
      <c r="B452" t="s">
        <v>231</v>
      </c>
      <c r="C452" s="32">
        <v>463140</v>
      </c>
      <c r="D452" s="1">
        <v>45505</v>
      </c>
      <c r="E452" s="32">
        <v>2024</v>
      </c>
      <c r="F452" s="32">
        <v>8</v>
      </c>
      <c r="G452" s="32">
        <v>523345</v>
      </c>
      <c r="H452" s="32">
        <v>986485</v>
      </c>
    </row>
    <row r="453" spans="1:8" x14ac:dyDescent="0.3">
      <c r="A453" t="s">
        <v>32</v>
      </c>
      <c r="B453" t="s">
        <v>232</v>
      </c>
      <c r="C453" s="32">
        <v>434669</v>
      </c>
      <c r="D453" s="1">
        <v>45536</v>
      </c>
      <c r="E453" s="32">
        <v>2024</v>
      </c>
      <c r="F453" s="32">
        <v>9</v>
      </c>
      <c r="G453" s="32">
        <v>530636</v>
      </c>
      <c r="H453" s="32">
        <v>965305</v>
      </c>
    </row>
    <row r="454" spans="1:8" x14ac:dyDescent="0.3">
      <c r="A454" t="s">
        <v>32</v>
      </c>
      <c r="B454" t="s">
        <v>233</v>
      </c>
      <c r="C454" s="32">
        <v>673678</v>
      </c>
      <c r="D454" s="1">
        <v>45658</v>
      </c>
      <c r="E454" s="32">
        <v>2025</v>
      </c>
      <c r="F454" s="32">
        <v>1</v>
      </c>
      <c r="G454" s="32">
        <v>461902</v>
      </c>
      <c r="H454" s="32">
        <v>1135580</v>
      </c>
    </row>
    <row r="455" spans="1:8" x14ac:dyDescent="0.3">
      <c r="A455" t="s">
        <v>32</v>
      </c>
      <c r="B455" t="s">
        <v>234</v>
      </c>
      <c r="C455" s="32"/>
      <c r="D455" s="1">
        <v>45931</v>
      </c>
      <c r="E455" s="32">
        <v>2025</v>
      </c>
      <c r="F455" s="32">
        <v>10</v>
      </c>
      <c r="G455" s="32"/>
      <c r="H455" s="32"/>
    </row>
    <row r="456" spans="1:8" x14ac:dyDescent="0.3">
      <c r="A456" t="s">
        <v>32</v>
      </c>
      <c r="B456" t="s">
        <v>235</v>
      </c>
      <c r="C456" s="32">
        <v>663740</v>
      </c>
      <c r="D456" s="1">
        <v>45689</v>
      </c>
      <c r="E456" s="32">
        <v>2025</v>
      </c>
      <c r="F456" s="32">
        <v>2</v>
      </c>
      <c r="G456" s="32">
        <v>500298</v>
      </c>
      <c r="H456" s="32">
        <v>1164038</v>
      </c>
    </row>
    <row r="457" spans="1:8" x14ac:dyDescent="0.3">
      <c r="A457" t="s">
        <v>32</v>
      </c>
      <c r="B457" t="s">
        <v>236</v>
      </c>
      <c r="C457" s="32">
        <v>864705</v>
      </c>
      <c r="D457" s="1">
        <v>45717</v>
      </c>
      <c r="E457" s="32">
        <v>2025</v>
      </c>
      <c r="F457" s="32">
        <v>3</v>
      </c>
      <c r="G457" s="32">
        <v>594582</v>
      </c>
      <c r="H457" s="32">
        <v>1459287</v>
      </c>
    </row>
    <row r="458" spans="1:8" x14ac:dyDescent="0.3">
      <c r="A458" t="s">
        <v>32</v>
      </c>
      <c r="B458" t="s">
        <v>237</v>
      </c>
      <c r="C458" s="32">
        <v>920361</v>
      </c>
      <c r="D458" s="1">
        <v>45748</v>
      </c>
      <c r="E458" s="32">
        <v>2025</v>
      </c>
      <c r="F458" s="32">
        <v>4</v>
      </c>
      <c r="G458" s="32">
        <v>625060</v>
      </c>
      <c r="H458" s="32">
        <v>1545421</v>
      </c>
    </row>
    <row r="459" spans="1:8" x14ac:dyDescent="0.3">
      <c r="A459" t="s">
        <v>32</v>
      </c>
      <c r="B459" t="s">
        <v>238</v>
      </c>
      <c r="C459" s="32">
        <v>892460</v>
      </c>
      <c r="D459" s="1">
        <v>45778</v>
      </c>
      <c r="E459" s="32">
        <v>2025</v>
      </c>
      <c r="F459" s="32">
        <v>5</v>
      </c>
      <c r="G459" s="32">
        <v>588993</v>
      </c>
      <c r="H459" s="32">
        <v>1481453</v>
      </c>
    </row>
    <row r="460" spans="1:8" x14ac:dyDescent="0.3">
      <c r="A460" t="s">
        <v>32</v>
      </c>
      <c r="B460" t="s">
        <v>239</v>
      </c>
      <c r="C460" s="32">
        <v>873001</v>
      </c>
      <c r="D460" s="1">
        <v>45809</v>
      </c>
      <c r="E460" s="32">
        <v>2025</v>
      </c>
      <c r="F460" s="32">
        <v>6</v>
      </c>
      <c r="G460" s="32">
        <v>606547</v>
      </c>
      <c r="H460" s="32">
        <v>1479548</v>
      </c>
    </row>
    <row r="461" spans="1:8" x14ac:dyDescent="0.3">
      <c r="A461" t="s">
        <v>32</v>
      </c>
      <c r="B461" t="s">
        <v>240</v>
      </c>
      <c r="C461" s="32"/>
      <c r="D461" s="1">
        <v>45839</v>
      </c>
      <c r="E461" s="32">
        <v>2025</v>
      </c>
      <c r="F461" s="32">
        <v>7</v>
      </c>
      <c r="G461" s="32"/>
      <c r="H461" s="32"/>
    </row>
    <row r="462" spans="1:8" x14ac:dyDescent="0.3">
      <c r="A462" t="s">
        <v>32</v>
      </c>
      <c r="B462" t="s">
        <v>241</v>
      </c>
      <c r="C462" s="32"/>
      <c r="D462" s="1">
        <v>45870</v>
      </c>
      <c r="E462" s="32">
        <v>2025</v>
      </c>
      <c r="F462" s="32">
        <v>8</v>
      </c>
      <c r="G462" s="32"/>
      <c r="H462" s="32"/>
    </row>
    <row r="463" spans="1:8" x14ac:dyDescent="0.3">
      <c r="A463" t="s">
        <v>32</v>
      </c>
      <c r="B463" t="s">
        <v>242</v>
      </c>
      <c r="C463" s="32"/>
      <c r="D463" s="1">
        <v>45901</v>
      </c>
      <c r="E463" s="32">
        <v>2025</v>
      </c>
      <c r="F463" s="32">
        <v>9</v>
      </c>
      <c r="G463" s="32"/>
      <c r="H463" s="32"/>
    </row>
    <row r="464" spans="1:8" x14ac:dyDescent="0.3">
      <c r="A464" t="s">
        <v>33</v>
      </c>
      <c r="B464" t="s">
        <v>221</v>
      </c>
      <c r="C464" s="32">
        <v>12989</v>
      </c>
      <c r="D464" s="1">
        <v>45292</v>
      </c>
      <c r="E464" s="32">
        <v>2024</v>
      </c>
      <c r="F464" s="32">
        <v>1</v>
      </c>
      <c r="G464" s="32">
        <v>147661</v>
      </c>
      <c r="H464" s="32">
        <v>160650</v>
      </c>
    </row>
    <row r="465" spans="1:8" x14ac:dyDescent="0.3">
      <c r="A465" t="s">
        <v>33</v>
      </c>
      <c r="B465" t="s">
        <v>222</v>
      </c>
      <c r="C465" s="32">
        <v>14131</v>
      </c>
      <c r="D465" s="1">
        <v>45566</v>
      </c>
      <c r="E465" s="32">
        <v>2024</v>
      </c>
      <c r="F465" s="32">
        <v>10</v>
      </c>
      <c r="G465" s="32">
        <v>103643</v>
      </c>
      <c r="H465" s="32">
        <v>117774</v>
      </c>
    </row>
    <row r="466" spans="1:8" x14ac:dyDescent="0.3">
      <c r="A466" t="s">
        <v>33</v>
      </c>
      <c r="B466" t="s">
        <v>223</v>
      </c>
      <c r="C466" s="32">
        <v>40687</v>
      </c>
      <c r="D466" s="1">
        <v>45597</v>
      </c>
      <c r="E466" s="32">
        <v>2024</v>
      </c>
      <c r="F466" s="32">
        <v>11</v>
      </c>
      <c r="G466" s="32">
        <v>66814</v>
      </c>
      <c r="H466" s="32">
        <v>107501</v>
      </c>
    </row>
    <row r="467" spans="1:8" x14ac:dyDescent="0.3">
      <c r="A467" t="s">
        <v>33</v>
      </c>
      <c r="B467" t="s">
        <v>224</v>
      </c>
      <c r="C467" s="32">
        <v>16812</v>
      </c>
      <c r="D467" s="1">
        <v>45627</v>
      </c>
      <c r="E467" s="32">
        <v>2024</v>
      </c>
      <c r="F467" s="32">
        <v>12</v>
      </c>
      <c r="G467" s="32">
        <v>94353</v>
      </c>
      <c r="H467" s="32">
        <v>111165</v>
      </c>
    </row>
    <row r="468" spans="1:8" x14ac:dyDescent="0.3">
      <c r="A468" t="s">
        <v>33</v>
      </c>
      <c r="B468" t="s">
        <v>225</v>
      </c>
      <c r="C468" s="32">
        <v>13837</v>
      </c>
      <c r="D468" s="1">
        <v>45323</v>
      </c>
      <c r="E468" s="32">
        <v>2024</v>
      </c>
      <c r="F468" s="32">
        <v>2</v>
      </c>
      <c r="G468" s="32">
        <v>150379</v>
      </c>
      <c r="H468" s="32">
        <v>164216</v>
      </c>
    </row>
    <row r="469" spans="1:8" x14ac:dyDescent="0.3">
      <c r="A469" t="s">
        <v>33</v>
      </c>
      <c r="B469" t="s">
        <v>226</v>
      </c>
      <c r="C469" s="32">
        <v>14500</v>
      </c>
      <c r="D469" s="1">
        <v>45352</v>
      </c>
      <c r="E469" s="32">
        <v>2024</v>
      </c>
      <c r="F469" s="32">
        <v>3</v>
      </c>
      <c r="G469" s="32">
        <v>167619</v>
      </c>
      <c r="H469" s="32">
        <v>182119</v>
      </c>
    </row>
    <row r="470" spans="1:8" x14ac:dyDescent="0.3">
      <c r="A470" t="s">
        <v>33</v>
      </c>
      <c r="B470" t="s">
        <v>227</v>
      </c>
      <c r="C470" s="32">
        <v>13318</v>
      </c>
      <c r="D470" s="1">
        <v>45383</v>
      </c>
      <c r="E470" s="32">
        <v>2024</v>
      </c>
      <c r="F470" s="32">
        <v>4</v>
      </c>
      <c r="G470" s="32">
        <v>87661</v>
      </c>
      <c r="H470" s="32">
        <v>100979</v>
      </c>
    </row>
    <row r="471" spans="1:8" x14ac:dyDescent="0.3">
      <c r="A471" t="s">
        <v>33</v>
      </c>
      <c r="B471" t="s">
        <v>228</v>
      </c>
      <c r="C471" s="32">
        <v>9490</v>
      </c>
      <c r="D471" s="1">
        <v>45413</v>
      </c>
      <c r="E471" s="32">
        <v>2024</v>
      </c>
      <c r="F471" s="32">
        <v>5</v>
      </c>
      <c r="G471" s="32">
        <v>101975</v>
      </c>
      <c r="H471" s="32">
        <v>111465</v>
      </c>
    </row>
    <row r="472" spans="1:8" x14ac:dyDescent="0.3">
      <c r="A472" t="s">
        <v>33</v>
      </c>
      <c r="B472" t="s">
        <v>229</v>
      </c>
      <c r="C472" s="32">
        <v>11266</v>
      </c>
      <c r="D472" s="1">
        <v>45444</v>
      </c>
      <c r="E472" s="32">
        <v>2024</v>
      </c>
      <c r="F472" s="32">
        <v>6</v>
      </c>
      <c r="G472" s="32">
        <v>83288</v>
      </c>
      <c r="H472" s="32">
        <v>94554</v>
      </c>
    </row>
    <row r="473" spans="1:8" x14ac:dyDescent="0.3">
      <c r="A473" t="s">
        <v>33</v>
      </c>
      <c r="B473" t="s">
        <v>230</v>
      </c>
      <c r="C473" s="32">
        <v>11593</v>
      </c>
      <c r="D473" s="1">
        <v>45474</v>
      </c>
      <c r="E473" s="32">
        <v>2024</v>
      </c>
      <c r="F473" s="32">
        <v>7</v>
      </c>
      <c r="G473" s="32">
        <v>74468</v>
      </c>
      <c r="H473" s="32">
        <v>86061</v>
      </c>
    </row>
    <row r="474" spans="1:8" x14ac:dyDescent="0.3">
      <c r="A474" t="s">
        <v>33</v>
      </c>
      <c r="B474" t="s">
        <v>231</v>
      </c>
      <c r="C474" s="32">
        <v>8547</v>
      </c>
      <c r="D474" s="1">
        <v>45505</v>
      </c>
      <c r="E474" s="32">
        <v>2024</v>
      </c>
      <c r="F474" s="32">
        <v>8</v>
      </c>
      <c r="G474" s="32">
        <v>85994</v>
      </c>
      <c r="H474" s="32">
        <v>94541</v>
      </c>
    </row>
    <row r="475" spans="1:8" x14ac:dyDescent="0.3">
      <c r="A475" t="s">
        <v>33</v>
      </c>
      <c r="B475" t="s">
        <v>232</v>
      </c>
      <c r="C475" s="32">
        <v>15133</v>
      </c>
      <c r="D475" s="1">
        <v>45536</v>
      </c>
      <c r="E475" s="32">
        <v>2024</v>
      </c>
      <c r="F475" s="32">
        <v>9</v>
      </c>
      <c r="G475" s="32">
        <v>100112</v>
      </c>
      <c r="H475" s="32">
        <v>115245</v>
      </c>
    </row>
    <row r="476" spans="1:8" x14ac:dyDescent="0.3">
      <c r="A476" t="s">
        <v>33</v>
      </c>
      <c r="B476" t="s">
        <v>233</v>
      </c>
      <c r="C476" s="32">
        <v>10614</v>
      </c>
      <c r="D476" s="1">
        <v>45658</v>
      </c>
      <c r="E476" s="32">
        <v>2025</v>
      </c>
      <c r="F476" s="32">
        <v>1</v>
      </c>
      <c r="G476" s="32">
        <v>92556</v>
      </c>
      <c r="H476" s="32">
        <v>103170</v>
      </c>
    </row>
    <row r="477" spans="1:8" x14ac:dyDescent="0.3">
      <c r="A477" t="s">
        <v>33</v>
      </c>
      <c r="B477" t="s">
        <v>234</v>
      </c>
      <c r="C477" s="32"/>
      <c r="D477" s="1">
        <v>45931</v>
      </c>
      <c r="E477" s="32">
        <v>2025</v>
      </c>
      <c r="F477" s="32">
        <v>10</v>
      </c>
      <c r="G477" s="32"/>
      <c r="H477" s="32"/>
    </row>
    <row r="478" spans="1:8" x14ac:dyDescent="0.3">
      <c r="A478" t="s">
        <v>33</v>
      </c>
      <c r="B478" t="s">
        <v>235</v>
      </c>
      <c r="C478" s="32">
        <v>11120</v>
      </c>
      <c r="D478" s="1">
        <v>45689</v>
      </c>
      <c r="E478" s="32">
        <v>2025</v>
      </c>
      <c r="F478" s="32">
        <v>2</v>
      </c>
      <c r="G478" s="32">
        <v>90325</v>
      </c>
      <c r="H478" s="32">
        <v>101445</v>
      </c>
    </row>
    <row r="479" spans="1:8" x14ac:dyDescent="0.3">
      <c r="A479" t="s">
        <v>33</v>
      </c>
      <c r="B479" t="s">
        <v>236</v>
      </c>
      <c r="C479" s="32">
        <v>64767</v>
      </c>
      <c r="D479" s="1">
        <v>45717</v>
      </c>
      <c r="E479" s="32">
        <v>2025</v>
      </c>
      <c r="F479" s="32">
        <v>3</v>
      </c>
      <c r="G479" s="32">
        <v>97123</v>
      </c>
      <c r="H479" s="32">
        <v>161890</v>
      </c>
    </row>
    <row r="480" spans="1:8" x14ac:dyDescent="0.3">
      <c r="A480" t="s">
        <v>33</v>
      </c>
      <c r="B480" t="s">
        <v>237</v>
      </c>
      <c r="C480" s="32">
        <v>21544</v>
      </c>
      <c r="D480" s="1">
        <v>45748</v>
      </c>
      <c r="E480" s="32">
        <v>2025</v>
      </c>
      <c r="F480" s="32">
        <v>4</v>
      </c>
      <c r="G480" s="32">
        <v>94568</v>
      </c>
      <c r="H480" s="32">
        <v>116112</v>
      </c>
    </row>
    <row r="481" spans="1:8" x14ac:dyDescent="0.3">
      <c r="A481" t="s">
        <v>33</v>
      </c>
      <c r="B481" t="s">
        <v>238</v>
      </c>
      <c r="C481" s="32">
        <v>17515</v>
      </c>
      <c r="D481" s="1">
        <v>45778</v>
      </c>
      <c r="E481" s="32">
        <v>2025</v>
      </c>
      <c r="F481" s="32">
        <v>5</v>
      </c>
      <c r="G481" s="32">
        <v>91040</v>
      </c>
      <c r="H481" s="32">
        <v>108555</v>
      </c>
    </row>
    <row r="482" spans="1:8" x14ac:dyDescent="0.3">
      <c r="A482" t="s">
        <v>33</v>
      </c>
      <c r="B482" t="s">
        <v>239</v>
      </c>
      <c r="C482" s="32">
        <v>45972</v>
      </c>
      <c r="D482" s="1">
        <v>45809</v>
      </c>
      <c r="E482" s="32">
        <v>2025</v>
      </c>
      <c r="F482" s="32">
        <v>6</v>
      </c>
      <c r="G482" s="32">
        <v>104809</v>
      </c>
      <c r="H482" s="32">
        <v>150781</v>
      </c>
    </row>
    <row r="483" spans="1:8" x14ac:dyDescent="0.3">
      <c r="A483" t="s">
        <v>33</v>
      </c>
      <c r="B483" t="s">
        <v>240</v>
      </c>
      <c r="C483" s="32"/>
      <c r="D483" s="1">
        <v>45839</v>
      </c>
      <c r="E483" s="32">
        <v>2025</v>
      </c>
      <c r="F483" s="32">
        <v>7</v>
      </c>
      <c r="G483" s="32"/>
      <c r="H483" s="32"/>
    </row>
    <row r="484" spans="1:8" x14ac:dyDescent="0.3">
      <c r="A484" t="s">
        <v>33</v>
      </c>
      <c r="B484" t="s">
        <v>241</v>
      </c>
      <c r="C484" s="32"/>
      <c r="D484" s="1">
        <v>45870</v>
      </c>
      <c r="E484" s="32">
        <v>2025</v>
      </c>
      <c r="F484" s="32">
        <v>8</v>
      </c>
      <c r="G484" s="32"/>
      <c r="H484" s="32"/>
    </row>
    <row r="485" spans="1:8" x14ac:dyDescent="0.3">
      <c r="A485" t="s">
        <v>33</v>
      </c>
      <c r="B485" t="s">
        <v>242</v>
      </c>
      <c r="C485" s="32"/>
      <c r="D485" s="1">
        <v>45901</v>
      </c>
      <c r="E485" s="32">
        <v>2025</v>
      </c>
      <c r="F485" s="32">
        <v>9</v>
      </c>
      <c r="G485" s="32"/>
      <c r="H485" s="32"/>
    </row>
    <row r="486" spans="1:8" x14ac:dyDescent="0.3">
      <c r="A486" t="s">
        <v>34</v>
      </c>
      <c r="B486" t="s">
        <v>221</v>
      </c>
      <c r="C486" s="32">
        <v>1430</v>
      </c>
      <c r="D486" s="1">
        <v>45292</v>
      </c>
      <c r="E486" s="32">
        <v>2024</v>
      </c>
      <c r="F486" s="32">
        <v>1</v>
      </c>
      <c r="G486" s="32">
        <v>74990</v>
      </c>
      <c r="H486" s="32">
        <v>76420</v>
      </c>
    </row>
    <row r="487" spans="1:8" x14ac:dyDescent="0.3">
      <c r="A487" t="s">
        <v>34</v>
      </c>
      <c r="B487" t="s">
        <v>222</v>
      </c>
      <c r="C487" s="32">
        <v>7929</v>
      </c>
      <c r="D487" s="1">
        <v>45566</v>
      </c>
      <c r="E487" s="32">
        <v>2024</v>
      </c>
      <c r="F487" s="32">
        <v>10</v>
      </c>
      <c r="G487" s="32">
        <v>83268</v>
      </c>
      <c r="H487" s="32">
        <v>91197</v>
      </c>
    </row>
    <row r="488" spans="1:8" x14ac:dyDescent="0.3">
      <c r="A488" t="s">
        <v>34</v>
      </c>
      <c r="B488" t="s">
        <v>223</v>
      </c>
      <c r="C488" s="32">
        <v>7702</v>
      </c>
      <c r="D488" s="1">
        <v>45597</v>
      </c>
      <c r="E488" s="32">
        <v>2024</v>
      </c>
      <c r="F488" s="32">
        <v>11</v>
      </c>
      <c r="G488" s="32">
        <v>44705</v>
      </c>
      <c r="H488" s="32">
        <v>52407</v>
      </c>
    </row>
    <row r="489" spans="1:8" x14ac:dyDescent="0.3">
      <c r="A489" t="s">
        <v>34</v>
      </c>
      <c r="B489" t="s">
        <v>224</v>
      </c>
      <c r="C489" s="32">
        <v>2816</v>
      </c>
      <c r="D489" s="1">
        <v>45627</v>
      </c>
      <c r="E489" s="32">
        <v>2024</v>
      </c>
      <c r="F489" s="32">
        <v>12</v>
      </c>
      <c r="G489" s="32">
        <v>100813</v>
      </c>
      <c r="H489" s="32">
        <v>103629</v>
      </c>
    </row>
    <row r="490" spans="1:8" x14ac:dyDescent="0.3">
      <c r="A490" t="s">
        <v>34</v>
      </c>
      <c r="B490" t="s">
        <v>225</v>
      </c>
      <c r="C490" s="32">
        <v>6662</v>
      </c>
      <c r="D490" s="1">
        <v>45323</v>
      </c>
      <c r="E490" s="32">
        <v>2024</v>
      </c>
      <c r="F490" s="32">
        <v>2</v>
      </c>
      <c r="G490" s="32">
        <v>81048</v>
      </c>
      <c r="H490" s="32">
        <v>87710</v>
      </c>
    </row>
    <row r="491" spans="1:8" x14ac:dyDescent="0.3">
      <c r="A491" t="s">
        <v>34</v>
      </c>
      <c r="B491" t="s">
        <v>226</v>
      </c>
      <c r="C491" s="32">
        <v>9902</v>
      </c>
      <c r="D491" s="1">
        <v>45352</v>
      </c>
      <c r="E491" s="32">
        <v>2024</v>
      </c>
      <c r="F491" s="32">
        <v>3</v>
      </c>
      <c r="G491" s="32">
        <v>68790</v>
      </c>
      <c r="H491" s="32">
        <v>78692</v>
      </c>
    </row>
    <row r="492" spans="1:8" x14ac:dyDescent="0.3">
      <c r="A492" t="s">
        <v>34</v>
      </c>
      <c r="B492" t="s">
        <v>227</v>
      </c>
      <c r="C492" s="32">
        <v>4549</v>
      </c>
      <c r="D492" s="1">
        <v>45383</v>
      </c>
      <c r="E492" s="32">
        <v>2024</v>
      </c>
      <c r="F492" s="32">
        <v>4</v>
      </c>
      <c r="G492" s="32">
        <v>75097</v>
      </c>
      <c r="H492" s="32">
        <v>79646</v>
      </c>
    </row>
    <row r="493" spans="1:8" x14ac:dyDescent="0.3">
      <c r="A493" t="s">
        <v>34</v>
      </c>
      <c r="B493" t="s">
        <v>228</v>
      </c>
      <c r="C493" s="32">
        <v>4511</v>
      </c>
      <c r="D493" s="1">
        <v>45413</v>
      </c>
      <c r="E493" s="32">
        <v>2024</v>
      </c>
      <c r="F493" s="32">
        <v>5</v>
      </c>
      <c r="G493" s="32">
        <v>55234</v>
      </c>
      <c r="H493" s="32">
        <v>59745</v>
      </c>
    </row>
    <row r="494" spans="1:8" x14ac:dyDescent="0.3">
      <c r="A494" t="s">
        <v>34</v>
      </c>
      <c r="B494" t="s">
        <v>229</v>
      </c>
      <c r="C494" s="32">
        <v>6137</v>
      </c>
      <c r="D494" s="1">
        <v>45444</v>
      </c>
      <c r="E494" s="32">
        <v>2024</v>
      </c>
      <c r="F494" s="32">
        <v>6</v>
      </c>
      <c r="G494" s="32">
        <v>73278</v>
      </c>
      <c r="H494" s="32">
        <v>79415</v>
      </c>
    </row>
    <row r="495" spans="1:8" x14ac:dyDescent="0.3">
      <c r="A495" t="s">
        <v>34</v>
      </c>
      <c r="B495" t="s">
        <v>230</v>
      </c>
      <c r="C495" s="32">
        <v>5940</v>
      </c>
      <c r="D495" s="1">
        <v>45474</v>
      </c>
      <c r="E495" s="32">
        <v>2024</v>
      </c>
      <c r="F495" s="32">
        <v>7</v>
      </c>
      <c r="G495" s="32">
        <v>90099</v>
      </c>
      <c r="H495" s="32">
        <v>96039</v>
      </c>
    </row>
    <row r="496" spans="1:8" x14ac:dyDescent="0.3">
      <c r="A496" t="s">
        <v>34</v>
      </c>
      <c r="B496" t="s">
        <v>231</v>
      </c>
      <c r="C496" s="32">
        <v>5702</v>
      </c>
      <c r="D496" s="1">
        <v>45505</v>
      </c>
      <c r="E496" s="32">
        <v>2024</v>
      </c>
      <c r="F496" s="32">
        <v>8</v>
      </c>
      <c r="G496" s="32">
        <v>84657</v>
      </c>
      <c r="H496" s="32">
        <v>90359</v>
      </c>
    </row>
    <row r="497" spans="1:8" x14ac:dyDescent="0.3">
      <c r="A497" t="s">
        <v>34</v>
      </c>
      <c r="B497" t="s">
        <v>232</v>
      </c>
      <c r="C497" s="32">
        <v>5001</v>
      </c>
      <c r="D497" s="1">
        <v>45536</v>
      </c>
      <c r="E497" s="32">
        <v>2024</v>
      </c>
      <c r="F497" s="32">
        <v>9</v>
      </c>
      <c r="G497" s="32">
        <v>83650</v>
      </c>
      <c r="H497" s="32">
        <v>88651</v>
      </c>
    </row>
    <row r="498" spans="1:8" x14ac:dyDescent="0.3">
      <c r="A498" t="s">
        <v>34</v>
      </c>
      <c r="B498" t="s">
        <v>233</v>
      </c>
      <c r="C498" s="32"/>
      <c r="D498" s="1">
        <v>45658</v>
      </c>
      <c r="E498" s="32">
        <v>2025</v>
      </c>
      <c r="F498" s="32">
        <v>1</v>
      </c>
      <c r="G498" s="32"/>
      <c r="H498" s="32"/>
    </row>
    <row r="499" spans="1:8" x14ac:dyDescent="0.3">
      <c r="A499" t="s">
        <v>34</v>
      </c>
      <c r="B499" t="s">
        <v>234</v>
      </c>
      <c r="C499" s="32"/>
      <c r="D499" s="1">
        <v>45931</v>
      </c>
      <c r="E499" s="32">
        <v>2025</v>
      </c>
      <c r="F499" s="32">
        <v>10</v>
      </c>
      <c r="G499" s="32"/>
      <c r="H499" s="32"/>
    </row>
    <row r="500" spans="1:8" x14ac:dyDescent="0.3">
      <c r="A500" t="s">
        <v>34</v>
      </c>
      <c r="B500" t="s">
        <v>235</v>
      </c>
      <c r="C500" s="32"/>
      <c r="D500" s="1">
        <v>45689</v>
      </c>
      <c r="E500" s="32">
        <v>2025</v>
      </c>
      <c r="F500" s="32">
        <v>2</v>
      </c>
      <c r="G500" s="32"/>
      <c r="H500" s="32"/>
    </row>
    <row r="501" spans="1:8" x14ac:dyDescent="0.3">
      <c r="A501" t="s">
        <v>34</v>
      </c>
      <c r="B501" t="s">
        <v>236</v>
      </c>
      <c r="C501" s="32"/>
      <c r="D501" s="1">
        <v>45717</v>
      </c>
      <c r="E501" s="32">
        <v>2025</v>
      </c>
      <c r="F501" s="32">
        <v>3</v>
      </c>
      <c r="G501" s="32"/>
      <c r="H501" s="32"/>
    </row>
    <row r="502" spans="1:8" x14ac:dyDescent="0.3">
      <c r="A502" t="s">
        <v>34</v>
      </c>
      <c r="B502" t="s">
        <v>237</v>
      </c>
      <c r="C502" s="32"/>
      <c r="D502" s="1">
        <v>45748</v>
      </c>
      <c r="E502" s="32">
        <v>2025</v>
      </c>
      <c r="F502" s="32">
        <v>4</v>
      </c>
      <c r="G502" s="32"/>
      <c r="H502" s="32"/>
    </row>
    <row r="503" spans="1:8" x14ac:dyDescent="0.3">
      <c r="A503" t="s">
        <v>34</v>
      </c>
      <c r="B503" t="s">
        <v>238</v>
      </c>
      <c r="C503" s="32"/>
      <c r="D503" s="1">
        <v>45778</v>
      </c>
      <c r="E503" s="32">
        <v>2025</v>
      </c>
      <c r="F503" s="32">
        <v>5</v>
      </c>
      <c r="G503" s="32"/>
      <c r="H503" s="32"/>
    </row>
    <row r="504" spans="1:8" x14ac:dyDescent="0.3">
      <c r="A504" t="s">
        <v>34</v>
      </c>
      <c r="B504" t="s">
        <v>239</v>
      </c>
      <c r="C504" s="32"/>
      <c r="D504" s="1">
        <v>45809</v>
      </c>
      <c r="E504" s="32">
        <v>2025</v>
      </c>
      <c r="F504" s="32">
        <v>6</v>
      </c>
      <c r="G504" s="32"/>
      <c r="H504" s="32"/>
    </row>
    <row r="505" spans="1:8" x14ac:dyDescent="0.3">
      <c r="A505" t="s">
        <v>34</v>
      </c>
      <c r="B505" t="s">
        <v>240</v>
      </c>
      <c r="C505" s="32"/>
      <c r="D505" s="1">
        <v>45839</v>
      </c>
      <c r="E505" s="32">
        <v>2025</v>
      </c>
      <c r="F505" s="32">
        <v>7</v>
      </c>
      <c r="G505" s="32"/>
      <c r="H505" s="32"/>
    </row>
    <row r="506" spans="1:8" x14ac:dyDescent="0.3">
      <c r="A506" t="s">
        <v>34</v>
      </c>
      <c r="B506" t="s">
        <v>241</v>
      </c>
      <c r="C506" s="32"/>
      <c r="D506" s="1">
        <v>45870</v>
      </c>
      <c r="E506" s="32">
        <v>2025</v>
      </c>
      <c r="F506" s="32">
        <v>8</v>
      </c>
      <c r="G506" s="32"/>
      <c r="H506" s="32"/>
    </row>
    <row r="507" spans="1:8" x14ac:dyDescent="0.3">
      <c r="A507" t="s">
        <v>34</v>
      </c>
      <c r="B507" t="s">
        <v>242</v>
      </c>
      <c r="C507" s="32"/>
      <c r="D507" s="1">
        <v>45901</v>
      </c>
      <c r="E507" s="32">
        <v>2025</v>
      </c>
      <c r="F507" s="32">
        <v>9</v>
      </c>
      <c r="G507" s="32"/>
      <c r="H507" s="32"/>
    </row>
    <row r="508" spans="1:8" x14ac:dyDescent="0.3">
      <c r="A508" t="s">
        <v>35</v>
      </c>
      <c r="B508" t="s">
        <v>221</v>
      </c>
      <c r="C508" s="32">
        <v>1984146</v>
      </c>
      <c r="D508" s="1">
        <v>45292</v>
      </c>
      <c r="E508" s="32">
        <v>2024</v>
      </c>
      <c r="F508" s="32">
        <v>1</v>
      </c>
      <c r="G508" s="32">
        <v>2176753</v>
      </c>
      <c r="H508" s="32">
        <v>4160899</v>
      </c>
    </row>
    <row r="509" spans="1:8" x14ac:dyDescent="0.3">
      <c r="A509" t="s">
        <v>35</v>
      </c>
      <c r="B509" t="s">
        <v>222</v>
      </c>
      <c r="C509" s="32">
        <v>1769278</v>
      </c>
      <c r="D509" s="1">
        <v>45566</v>
      </c>
      <c r="E509" s="32">
        <v>2024</v>
      </c>
      <c r="F509" s="32">
        <v>10</v>
      </c>
      <c r="G509" s="32">
        <v>2383635</v>
      </c>
      <c r="H509" s="32">
        <v>4152913</v>
      </c>
    </row>
    <row r="510" spans="1:8" x14ac:dyDescent="0.3">
      <c r="A510" t="s">
        <v>35</v>
      </c>
      <c r="B510" t="s">
        <v>223</v>
      </c>
      <c r="C510" s="32">
        <v>2415920</v>
      </c>
      <c r="D510" s="1">
        <v>45597</v>
      </c>
      <c r="E510" s="32">
        <v>2024</v>
      </c>
      <c r="F510" s="32">
        <v>11</v>
      </c>
      <c r="G510" s="32">
        <v>2454627</v>
      </c>
      <c r="H510" s="32">
        <v>4870547</v>
      </c>
    </row>
    <row r="511" spans="1:8" x14ac:dyDescent="0.3">
      <c r="A511" t="s">
        <v>35</v>
      </c>
      <c r="B511" t="s">
        <v>224</v>
      </c>
      <c r="C511" s="32">
        <v>2315561</v>
      </c>
      <c r="D511" s="1">
        <v>45627</v>
      </c>
      <c r="E511" s="32">
        <v>2024</v>
      </c>
      <c r="F511" s="32">
        <v>12</v>
      </c>
      <c r="G511" s="32">
        <v>2602607</v>
      </c>
      <c r="H511" s="32">
        <v>4918168</v>
      </c>
    </row>
    <row r="512" spans="1:8" x14ac:dyDescent="0.3">
      <c r="A512" t="s">
        <v>35</v>
      </c>
      <c r="B512" t="s">
        <v>225</v>
      </c>
      <c r="C512" s="32">
        <v>2041478</v>
      </c>
      <c r="D512" s="1">
        <v>45323</v>
      </c>
      <c r="E512" s="32">
        <v>2024</v>
      </c>
      <c r="F512" s="32">
        <v>2</v>
      </c>
      <c r="G512" s="32">
        <v>2099680</v>
      </c>
      <c r="H512" s="32">
        <v>4141158</v>
      </c>
    </row>
    <row r="513" spans="1:8" x14ac:dyDescent="0.3">
      <c r="A513" t="s">
        <v>35</v>
      </c>
      <c r="B513" t="s">
        <v>226</v>
      </c>
      <c r="C513" s="32">
        <v>2291215</v>
      </c>
      <c r="D513" s="1">
        <v>45352</v>
      </c>
      <c r="E513" s="32">
        <v>2024</v>
      </c>
      <c r="F513" s="32">
        <v>3</v>
      </c>
      <c r="G513" s="32">
        <v>2112963</v>
      </c>
      <c r="H513" s="32">
        <v>4404178</v>
      </c>
    </row>
    <row r="514" spans="1:8" x14ac:dyDescent="0.3">
      <c r="A514" t="s">
        <v>35</v>
      </c>
      <c r="B514" t="s">
        <v>227</v>
      </c>
      <c r="C514" s="32">
        <v>1768287</v>
      </c>
      <c r="D514" s="1">
        <v>45383</v>
      </c>
      <c r="E514" s="32">
        <v>2024</v>
      </c>
      <c r="F514" s="32">
        <v>4</v>
      </c>
      <c r="G514" s="32">
        <v>2438036</v>
      </c>
      <c r="H514" s="32">
        <v>4206323</v>
      </c>
    </row>
    <row r="515" spans="1:8" x14ac:dyDescent="0.3">
      <c r="A515" t="s">
        <v>35</v>
      </c>
      <c r="B515" t="s">
        <v>228</v>
      </c>
      <c r="C515" s="32">
        <v>2097716</v>
      </c>
      <c r="D515" s="1">
        <v>45413</v>
      </c>
      <c r="E515" s="32">
        <v>2024</v>
      </c>
      <c r="F515" s="32">
        <v>5</v>
      </c>
      <c r="G515" s="32">
        <v>2601932</v>
      </c>
      <c r="H515" s="32">
        <v>4699648</v>
      </c>
    </row>
    <row r="516" spans="1:8" x14ac:dyDescent="0.3">
      <c r="A516" t="s">
        <v>35</v>
      </c>
      <c r="B516" t="s">
        <v>229</v>
      </c>
      <c r="C516" s="32">
        <v>2245560</v>
      </c>
      <c r="D516" s="1">
        <v>45444</v>
      </c>
      <c r="E516" s="32">
        <v>2024</v>
      </c>
      <c r="F516" s="32">
        <v>6</v>
      </c>
      <c r="G516" s="32">
        <v>2530248</v>
      </c>
      <c r="H516" s="32">
        <v>4775808</v>
      </c>
    </row>
    <row r="517" spans="1:8" x14ac:dyDescent="0.3">
      <c r="A517" t="s">
        <v>35</v>
      </c>
      <c r="B517" t="s">
        <v>230</v>
      </c>
      <c r="C517" s="32">
        <v>2536007</v>
      </c>
      <c r="D517" s="1">
        <v>45474</v>
      </c>
      <c r="E517" s="32">
        <v>2024</v>
      </c>
      <c r="F517" s="32">
        <v>7</v>
      </c>
      <c r="G517" s="32">
        <v>2627487</v>
      </c>
      <c r="H517" s="32">
        <v>5163494</v>
      </c>
    </row>
    <row r="518" spans="1:8" x14ac:dyDescent="0.3">
      <c r="A518" t="s">
        <v>35</v>
      </c>
      <c r="B518" t="s">
        <v>231</v>
      </c>
      <c r="C518" s="32">
        <v>2910680</v>
      </c>
      <c r="D518" s="1">
        <v>45505</v>
      </c>
      <c r="E518" s="32">
        <v>2024</v>
      </c>
      <c r="F518" s="32">
        <v>8</v>
      </c>
      <c r="G518" s="32">
        <v>2478897</v>
      </c>
      <c r="H518" s="32">
        <v>5389577</v>
      </c>
    </row>
    <row r="519" spans="1:8" x14ac:dyDescent="0.3">
      <c r="A519" t="s">
        <v>35</v>
      </c>
      <c r="B519" t="s">
        <v>232</v>
      </c>
      <c r="C519" s="32">
        <v>2288653</v>
      </c>
      <c r="D519" s="1">
        <v>45536</v>
      </c>
      <c r="E519" s="32">
        <v>2024</v>
      </c>
      <c r="F519" s="32">
        <v>9</v>
      </c>
      <c r="G519" s="32">
        <v>2203641</v>
      </c>
      <c r="H519" s="32">
        <v>4492294</v>
      </c>
    </row>
    <row r="520" spans="1:8" x14ac:dyDescent="0.3">
      <c r="A520" t="s">
        <v>35</v>
      </c>
      <c r="B520" t="s">
        <v>233</v>
      </c>
      <c r="C520" s="32">
        <v>2390559</v>
      </c>
      <c r="D520" s="1">
        <v>45658</v>
      </c>
      <c r="E520" s="32">
        <v>2025</v>
      </c>
      <c r="F520" s="32">
        <v>1</v>
      </c>
      <c r="G520" s="32">
        <v>2750702</v>
      </c>
      <c r="H520" s="32">
        <v>5141261</v>
      </c>
    </row>
    <row r="521" spans="1:8" x14ac:dyDescent="0.3">
      <c r="A521" t="s">
        <v>35</v>
      </c>
      <c r="B521" t="s">
        <v>234</v>
      </c>
      <c r="C521" s="32">
        <v>2624110</v>
      </c>
      <c r="D521" s="1">
        <v>45931</v>
      </c>
      <c r="E521" s="32">
        <v>2025</v>
      </c>
      <c r="F521" s="32">
        <v>10</v>
      </c>
      <c r="G521" s="32">
        <v>3071786</v>
      </c>
      <c r="H521" s="32">
        <v>5695896</v>
      </c>
    </row>
    <row r="522" spans="1:8" x14ac:dyDescent="0.3">
      <c r="A522" t="s">
        <v>35</v>
      </c>
      <c r="B522" t="s">
        <v>235</v>
      </c>
      <c r="C522" s="32">
        <v>2208900</v>
      </c>
      <c r="D522" s="1">
        <v>45689</v>
      </c>
      <c r="E522" s="32">
        <v>2025</v>
      </c>
      <c r="F522" s="32">
        <v>2</v>
      </c>
      <c r="G522" s="32">
        <v>2236626</v>
      </c>
      <c r="H522" s="32">
        <v>4445526</v>
      </c>
    </row>
    <row r="523" spans="1:8" x14ac:dyDescent="0.3">
      <c r="A523" t="s">
        <v>35</v>
      </c>
      <c r="B523" t="s">
        <v>236</v>
      </c>
      <c r="C523" s="32">
        <v>2448303</v>
      </c>
      <c r="D523" s="1">
        <v>45717</v>
      </c>
      <c r="E523" s="32">
        <v>2025</v>
      </c>
      <c r="F523" s="32">
        <v>3</v>
      </c>
      <c r="G523" s="32">
        <v>2586170</v>
      </c>
      <c r="H523" s="32">
        <v>5034473</v>
      </c>
    </row>
    <row r="524" spans="1:8" x14ac:dyDescent="0.3">
      <c r="A524" t="s">
        <v>35</v>
      </c>
      <c r="B524" t="s">
        <v>237</v>
      </c>
      <c r="C524" s="32">
        <v>2286920</v>
      </c>
      <c r="D524" s="1">
        <v>45748</v>
      </c>
      <c r="E524" s="32">
        <v>2025</v>
      </c>
      <c r="F524" s="32">
        <v>4</v>
      </c>
      <c r="G524" s="32">
        <v>2794625</v>
      </c>
      <c r="H524" s="32">
        <v>5081545</v>
      </c>
    </row>
    <row r="525" spans="1:8" x14ac:dyDescent="0.3">
      <c r="A525" t="s">
        <v>35</v>
      </c>
      <c r="B525" t="s">
        <v>238</v>
      </c>
      <c r="C525" s="32">
        <v>2679376</v>
      </c>
      <c r="D525" s="1">
        <v>45778</v>
      </c>
      <c r="E525" s="32">
        <v>2025</v>
      </c>
      <c r="F525" s="32">
        <v>5</v>
      </c>
      <c r="G525" s="32">
        <v>3121040</v>
      </c>
      <c r="H525" s="32">
        <v>5800416</v>
      </c>
    </row>
    <row r="526" spans="1:8" x14ac:dyDescent="0.3">
      <c r="A526" t="s">
        <v>35</v>
      </c>
      <c r="B526" t="s">
        <v>239</v>
      </c>
      <c r="C526" s="32">
        <v>2711446</v>
      </c>
      <c r="D526" s="1">
        <v>45809</v>
      </c>
      <c r="E526" s="32">
        <v>2025</v>
      </c>
      <c r="F526" s="32">
        <v>6</v>
      </c>
      <c r="G526" s="32">
        <v>2792291</v>
      </c>
      <c r="H526" s="32">
        <v>5503737</v>
      </c>
    </row>
    <row r="527" spans="1:8" x14ac:dyDescent="0.3">
      <c r="A527" t="s">
        <v>35</v>
      </c>
      <c r="B527" t="s">
        <v>240</v>
      </c>
      <c r="C527" s="32">
        <v>2995292</v>
      </c>
      <c r="D527" s="1">
        <v>45839</v>
      </c>
      <c r="E527" s="32">
        <v>2025</v>
      </c>
      <c r="F527" s="32">
        <v>7</v>
      </c>
      <c r="G527" s="32">
        <v>2880769</v>
      </c>
      <c r="H527" s="32">
        <v>5876061</v>
      </c>
    </row>
    <row r="528" spans="1:8" x14ac:dyDescent="0.3">
      <c r="A528" t="s">
        <v>35</v>
      </c>
      <c r="B528" t="s">
        <v>241</v>
      </c>
      <c r="C528" s="32">
        <v>3109667</v>
      </c>
      <c r="D528" s="1">
        <v>45870</v>
      </c>
      <c r="E528" s="32">
        <v>2025</v>
      </c>
      <c r="F528" s="32">
        <v>8</v>
      </c>
      <c r="G528" s="32">
        <v>2807923</v>
      </c>
      <c r="H528" s="32">
        <v>5917590</v>
      </c>
    </row>
    <row r="529" spans="1:8" x14ac:dyDescent="0.3">
      <c r="A529" t="s">
        <v>35</v>
      </c>
      <c r="B529" t="s">
        <v>242</v>
      </c>
      <c r="C529" s="32">
        <v>2447742</v>
      </c>
      <c r="D529" s="1">
        <v>45901</v>
      </c>
      <c r="E529" s="32">
        <v>2025</v>
      </c>
      <c r="F529" s="32">
        <v>9</v>
      </c>
      <c r="G529" s="32">
        <v>2643333</v>
      </c>
      <c r="H529" s="32">
        <v>5091075</v>
      </c>
    </row>
    <row r="530" spans="1:8" x14ac:dyDescent="0.3">
      <c r="A530" t="s">
        <v>37</v>
      </c>
      <c r="B530" t="s">
        <v>221</v>
      </c>
      <c r="C530" s="32">
        <v>45507132</v>
      </c>
      <c r="D530" s="1">
        <v>45292</v>
      </c>
      <c r="E530" s="32">
        <v>2024</v>
      </c>
      <c r="F530" s="32">
        <v>1</v>
      </c>
      <c r="G530" s="32">
        <v>41897566</v>
      </c>
      <c r="H530" s="32">
        <v>87404696</v>
      </c>
    </row>
    <row r="531" spans="1:8" x14ac:dyDescent="0.3">
      <c r="A531" t="s">
        <v>37</v>
      </c>
      <c r="B531" t="s">
        <v>222</v>
      </c>
      <c r="C531" s="32">
        <v>49824397</v>
      </c>
      <c r="D531" s="1">
        <v>45566</v>
      </c>
      <c r="E531" s="32">
        <v>2024</v>
      </c>
      <c r="F531" s="32">
        <v>10</v>
      </c>
      <c r="G531" s="32">
        <v>48454082</v>
      </c>
      <c r="H531" s="32">
        <v>98278480</v>
      </c>
    </row>
    <row r="532" spans="1:8" x14ac:dyDescent="0.3">
      <c r="A532" t="s">
        <v>37</v>
      </c>
      <c r="B532" t="s">
        <v>223</v>
      </c>
      <c r="C532" s="32">
        <v>47002177</v>
      </c>
      <c r="D532" s="1">
        <v>45597</v>
      </c>
      <c r="E532" s="32">
        <v>2024</v>
      </c>
      <c r="F532" s="32">
        <v>11</v>
      </c>
      <c r="G532" s="32">
        <v>44113582</v>
      </c>
      <c r="H532" s="32">
        <v>91115760</v>
      </c>
    </row>
    <row r="533" spans="1:8" x14ac:dyDescent="0.3">
      <c r="A533" t="s">
        <v>37</v>
      </c>
      <c r="B533" t="s">
        <v>224</v>
      </c>
      <c r="C533" s="32">
        <v>48566612</v>
      </c>
      <c r="D533" s="1">
        <v>45627</v>
      </c>
      <c r="E533" s="32">
        <v>2024</v>
      </c>
      <c r="F533" s="32">
        <v>12</v>
      </c>
      <c r="G533" s="32">
        <v>42299545</v>
      </c>
      <c r="H533" s="32">
        <v>90866160</v>
      </c>
    </row>
    <row r="534" spans="1:8" x14ac:dyDescent="0.3">
      <c r="A534" t="s">
        <v>37</v>
      </c>
      <c r="B534" t="s">
        <v>225</v>
      </c>
      <c r="C534" s="32">
        <v>45647999</v>
      </c>
      <c r="D534" s="1">
        <v>45323</v>
      </c>
      <c r="E534" s="32">
        <v>2024</v>
      </c>
      <c r="F534" s="32">
        <v>2</v>
      </c>
      <c r="G534" s="32">
        <v>44299381</v>
      </c>
      <c r="H534" s="32">
        <v>89947376</v>
      </c>
    </row>
    <row r="535" spans="1:8" x14ac:dyDescent="0.3">
      <c r="A535" t="s">
        <v>37</v>
      </c>
      <c r="B535" t="s">
        <v>226</v>
      </c>
      <c r="C535" s="32">
        <v>47446950</v>
      </c>
      <c r="D535" s="1">
        <v>45352</v>
      </c>
      <c r="E535" s="32">
        <v>2024</v>
      </c>
      <c r="F535" s="32">
        <v>3</v>
      </c>
      <c r="G535" s="32">
        <v>47650036</v>
      </c>
      <c r="H535" s="32">
        <v>95096984</v>
      </c>
    </row>
    <row r="536" spans="1:8" x14ac:dyDescent="0.3">
      <c r="A536" t="s">
        <v>37</v>
      </c>
      <c r="B536" t="s">
        <v>227</v>
      </c>
      <c r="C536" s="32">
        <v>47303285</v>
      </c>
      <c r="D536" s="1">
        <v>45383</v>
      </c>
      <c r="E536" s="32">
        <v>2024</v>
      </c>
      <c r="F536" s="32">
        <v>4</v>
      </c>
      <c r="G536" s="32">
        <v>47684867</v>
      </c>
      <c r="H536" s="32">
        <v>94988152</v>
      </c>
    </row>
    <row r="537" spans="1:8" x14ac:dyDescent="0.3">
      <c r="A537" t="s">
        <v>37</v>
      </c>
      <c r="B537" t="s">
        <v>228</v>
      </c>
      <c r="C537" s="32">
        <v>47829438</v>
      </c>
      <c r="D537" s="1">
        <v>45413</v>
      </c>
      <c r="E537" s="32">
        <v>2024</v>
      </c>
      <c r="F537" s="32">
        <v>5</v>
      </c>
      <c r="G537" s="32">
        <v>48156214</v>
      </c>
      <c r="H537" s="32">
        <v>95985648</v>
      </c>
    </row>
    <row r="538" spans="1:8" x14ac:dyDescent="0.3">
      <c r="A538" t="s">
        <v>37</v>
      </c>
      <c r="B538" t="s">
        <v>229</v>
      </c>
      <c r="C538" s="32">
        <v>48135496</v>
      </c>
      <c r="D538" s="1">
        <v>45444</v>
      </c>
      <c r="E538" s="32">
        <v>2024</v>
      </c>
      <c r="F538" s="32">
        <v>6</v>
      </c>
      <c r="G538" s="32">
        <v>47360625</v>
      </c>
      <c r="H538" s="32">
        <v>95496120</v>
      </c>
    </row>
    <row r="539" spans="1:8" x14ac:dyDescent="0.3">
      <c r="A539" t="s">
        <v>37</v>
      </c>
      <c r="B539" t="s">
        <v>230</v>
      </c>
      <c r="C539" s="32">
        <v>48024993</v>
      </c>
      <c r="D539" s="1">
        <v>45474</v>
      </c>
      <c r="E539" s="32">
        <v>2024</v>
      </c>
      <c r="F539" s="32">
        <v>7</v>
      </c>
      <c r="G539" s="32">
        <v>46437906</v>
      </c>
      <c r="H539" s="32">
        <v>94462896</v>
      </c>
    </row>
    <row r="540" spans="1:8" x14ac:dyDescent="0.3">
      <c r="A540" t="s">
        <v>37</v>
      </c>
      <c r="B540" t="s">
        <v>231</v>
      </c>
      <c r="C540" s="32">
        <v>45845709</v>
      </c>
      <c r="D540" s="1">
        <v>45505</v>
      </c>
      <c r="E540" s="32">
        <v>2024</v>
      </c>
      <c r="F540" s="32">
        <v>8</v>
      </c>
      <c r="G540" s="32">
        <v>48523679</v>
      </c>
      <c r="H540" s="32">
        <v>94369392</v>
      </c>
    </row>
    <row r="541" spans="1:8" x14ac:dyDescent="0.3">
      <c r="A541" t="s">
        <v>37</v>
      </c>
      <c r="B541" t="s">
        <v>232</v>
      </c>
      <c r="C541" s="32">
        <v>47863776</v>
      </c>
      <c r="D541" s="1">
        <v>45536</v>
      </c>
      <c r="E541" s="32">
        <v>2024</v>
      </c>
      <c r="F541" s="32">
        <v>9</v>
      </c>
      <c r="G541" s="32">
        <v>47362866</v>
      </c>
      <c r="H541" s="32">
        <v>95226640</v>
      </c>
    </row>
    <row r="542" spans="1:8" x14ac:dyDescent="0.3">
      <c r="A542" t="s">
        <v>37</v>
      </c>
      <c r="B542" t="s">
        <v>233</v>
      </c>
      <c r="C542" s="32">
        <v>51185720</v>
      </c>
      <c r="D542" s="1">
        <v>45658</v>
      </c>
      <c r="E542" s="32">
        <v>2025</v>
      </c>
      <c r="F542" s="32">
        <v>1</v>
      </c>
      <c r="G542" s="32">
        <v>43641076</v>
      </c>
      <c r="H542" s="32">
        <v>94826800</v>
      </c>
    </row>
    <row r="543" spans="1:8" x14ac:dyDescent="0.3">
      <c r="A543" t="s">
        <v>37</v>
      </c>
      <c r="B543" t="s">
        <v>234</v>
      </c>
      <c r="C543" s="32">
        <v>48475440</v>
      </c>
      <c r="D543" s="1">
        <v>45931</v>
      </c>
      <c r="E543" s="32">
        <v>2025</v>
      </c>
      <c r="F543" s="32">
        <v>10</v>
      </c>
      <c r="G543" s="32">
        <v>49233505</v>
      </c>
      <c r="H543" s="32">
        <v>97708944</v>
      </c>
    </row>
    <row r="544" spans="1:8" x14ac:dyDescent="0.3">
      <c r="A544" t="s">
        <v>37</v>
      </c>
      <c r="B544" t="s">
        <v>235</v>
      </c>
      <c r="C544" s="32">
        <v>45645552</v>
      </c>
      <c r="D544" s="1">
        <v>45689</v>
      </c>
      <c r="E544" s="32">
        <v>2025</v>
      </c>
      <c r="F544" s="32">
        <v>2</v>
      </c>
      <c r="G544" s="32">
        <v>43342430</v>
      </c>
      <c r="H544" s="32">
        <v>88987984</v>
      </c>
    </row>
    <row r="545" spans="1:8" x14ac:dyDescent="0.3">
      <c r="A545" t="s">
        <v>37</v>
      </c>
      <c r="B545" t="s">
        <v>236</v>
      </c>
      <c r="C545" s="32">
        <v>49976263</v>
      </c>
      <c r="D545" s="1">
        <v>45717</v>
      </c>
      <c r="E545" s="32">
        <v>2025</v>
      </c>
      <c r="F545" s="32">
        <v>3</v>
      </c>
      <c r="G545" s="32">
        <v>50335436</v>
      </c>
      <c r="H545" s="32">
        <v>100311696</v>
      </c>
    </row>
    <row r="546" spans="1:8" x14ac:dyDescent="0.3">
      <c r="A546" t="s">
        <v>37</v>
      </c>
      <c r="B546" t="s">
        <v>237</v>
      </c>
      <c r="C546" s="32">
        <v>43050907</v>
      </c>
      <c r="D546" s="1">
        <v>45748</v>
      </c>
      <c r="E546" s="32">
        <v>2025</v>
      </c>
      <c r="F546" s="32">
        <v>4</v>
      </c>
      <c r="G546" s="32">
        <v>47307355</v>
      </c>
      <c r="H546" s="32">
        <v>90358264</v>
      </c>
    </row>
    <row r="547" spans="1:8" x14ac:dyDescent="0.3">
      <c r="A547" t="s">
        <v>37</v>
      </c>
      <c r="B547" t="s">
        <v>238</v>
      </c>
      <c r="C547" s="32">
        <v>45153637</v>
      </c>
      <c r="D547" s="1">
        <v>45778</v>
      </c>
      <c r="E547" s="32">
        <v>2025</v>
      </c>
      <c r="F547" s="32">
        <v>5</v>
      </c>
      <c r="G547" s="32">
        <v>48582665</v>
      </c>
      <c r="H547" s="32">
        <v>93736304</v>
      </c>
    </row>
    <row r="548" spans="1:8" x14ac:dyDescent="0.3">
      <c r="A548" t="s">
        <v>37</v>
      </c>
      <c r="B548" t="s">
        <v>239</v>
      </c>
      <c r="C548" s="32">
        <v>44784040</v>
      </c>
      <c r="D548" s="1">
        <v>45809</v>
      </c>
      <c r="E548" s="32">
        <v>2025</v>
      </c>
      <c r="F548" s="32">
        <v>6</v>
      </c>
      <c r="G548" s="32">
        <v>49197026</v>
      </c>
      <c r="H548" s="32">
        <v>93981064</v>
      </c>
    </row>
    <row r="549" spans="1:8" x14ac:dyDescent="0.3">
      <c r="A549" t="s">
        <v>37</v>
      </c>
      <c r="B549" t="s">
        <v>240</v>
      </c>
      <c r="C549" s="32">
        <v>45353890</v>
      </c>
      <c r="D549" s="1">
        <v>45839</v>
      </c>
      <c r="E549" s="32">
        <v>2025</v>
      </c>
      <c r="F549" s="32">
        <v>7</v>
      </c>
      <c r="G549" s="32">
        <v>47884617</v>
      </c>
      <c r="H549" s="32">
        <v>93238504</v>
      </c>
    </row>
    <row r="550" spans="1:8" x14ac:dyDescent="0.3">
      <c r="A550" t="s">
        <v>37</v>
      </c>
      <c r="B550" t="s">
        <v>241</v>
      </c>
      <c r="C550" s="32">
        <v>41973136</v>
      </c>
      <c r="D550" s="1">
        <v>45870</v>
      </c>
      <c r="E550" s="32">
        <v>2025</v>
      </c>
      <c r="F550" s="32">
        <v>8</v>
      </c>
      <c r="G550" s="32">
        <v>47617985</v>
      </c>
      <c r="H550" s="32">
        <v>89591120</v>
      </c>
    </row>
    <row r="551" spans="1:8" x14ac:dyDescent="0.3">
      <c r="A551" t="s">
        <v>37</v>
      </c>
      <c r="B551" t="s">
        <v>242</v>
      </c>
      <c r="C551" s="32">
        <v>46770027</v>
      </c>
      <c r="D551" s="1">
        <v>45901</v>
      </c>
      <c r="E551" s="32">
        <v>2025</v>
      </c>
      <c r="F551" s="32">
        <v>9</v>
      </c>
      <c r="G551" s="32">
        <v>45793497</v>
      </c>
      <c r="H551" s="32">
        <v>92563520</v>
      </c>
    </row>
    <row r="552" spans="1:8" x14ac:dyDescent="0.3">
      <c r="A552" t="s">
        <v>41</v>
      </c>
      <c r="B552" t="s">
        <v>221</v>
      </c>
      <c r="C552" s="32">
        <v>10363323</v>
      </c>
      <c r="D552" s="1">
        <v>45292</v>
      </c>
      <c r="E552" s="32">
        <v>2024</v>
      </c>
      <c r="F552" s="32">
        <v>1</v>
      </c>
      <c r="G552" s="32">
        <v>6535707</v>
      </c>
      <c r="H552" s="32">
        <v>16899030</v>
      </c>
    </row>
    <row r="553" spans="1:8" x14ac:dyDescent="0.3">
      <c r="A553" t="s">
        <v>41</v>
      </c>
      <c r="B553" t="s">
        <v>222</v>
      </c>
      <c r="C553" s="32">
        <v>9237938</v>
      </c>
      <c r="D553" s="1">
        <v>45566</v>
      </c>
      <c r="E553" s="32">
        <v>2024</v>
      </c>
      <c r="F553" s="32">
        <v>10</v>
      </c>
      <c r="G553" s="32">
        <v>7368294</v>
      </c>
      <c r="H553" s="32">
        <v>16606232</v>
      </c>
    </row>
    <row r="554" spans="1:8" x14ac:dyDescent="0.3">
      <c r="A554" t="s">
        <v>41</v>
      </c>
      <c r="B554" t="s">
        <v>223</v>
      </c>
      <c r="C554" s="32">
        <v>9050106</v>
      </c>
      <c r="D554" s="1">
        <v>45597</v>
      </c>
      <c r="E554" s="32">
        <v>2024</v>
      </c>
      <c r="F554" s="32">
        <v>11</v>
      </c>
      <c r="G554" s="32">
        <v>6752115</v>
      </c>
      <c r="H554" s="32">
        <v>15802221</v>
      </c>
    </row>
    <row r="555" spans="1:8" x14ac:dyDescent="0.3">
      <c r="A555" t="s">
        <v>41</v>
      </c>
      <c r="B555" t="s">
        <v>224</v>
      </c>
      <c r="C555" s="32">
        <v>9258802</v>
      </c>
      <c r="D555" s="1">
        <v>45627</v>
      </c>
      <c r="E555" s="32">
        <v>2024</v>
      </c>
      <c r="F555" s="32">
        <v>12</v>
      </c>
      <c r="G555" s="32">
        <v>7052712</v>
      </c>
      <c r="H555" s="32">
        <v>16311514</v>
      </c>
    </row>
    <row r="556" spans="1:8" x14ac:dyDescent="0.3">
      <c r="A556" t="s">
        <v>41</v>
      </c>
      <c r="B556" t="s">
        <v>225</v>
      </c>
      <c r="C556" s="32">
        <v>8172157</v>
      </c>
      <c r="D556" s="1">
        <v>45323</v>
      </c>
      <c r="E556" s="32">
        <v>2024</v>
      </c>
      <c r="F556" s="32">
        <v>2</v>
      </c>
      <c r="G556" s="32">
        <v>6087647</v>
      </c>
      <c r="H556" s="32">
        <v>14259804</v>
      </c>
    </row>
    <row r="557" spans="1:8" x14ac:dyDescent="0.3">
      <c r="A557" t="s">
        <v>41</v>
      </c>
      <c r="B557" t="s">
        <v>226</v>
      </c>
      <c r="C557" s="32">
        <v>6914847</v>
      </c>
      <c r="D557" s="1">
        <v>45352</v>
      </c>
      <c r="E557" s="32">
        <v>2024</v>
      </c>
      <c r="F557" s="32">
        <v>3</v>
      </c>
      <c r="G557" s="32">
        <v>6262359</v>
      </c>
      <c r="H557" s="32">
        <v>13177206</v>
      </c>
    </row>
    <row r="558" spans="1:8" x14ac:dyDescent="0.3">
      <c r="A558" t="s">
        <v>41</v>
      </c>
      <c r="B558" t="s">
        <v>227</v>
      </c>
      <c r="C558" s="32">
        <v>8600737</v>
      </c>
      <c r="D558" s="1">
        <v>45383</v>
      </c>
      <c r="E558" s="32">
        <v>2024</v>
      </c>
      <c r="F558" s="32">
        <v>4</v>
      </c>
      <c r="G558" s="32">
        <v>6698610</v>
      </c>
      <c r="H558" s="32">
        <v>15299347</v>
      </c>
    </row>
    <row r="559" spans="1:8" x14ac:dyDescent="0.3">
      <c r="A559" t="s">
        <v>41</v>
      </c>
      <c r="B559" t="s">
        <v>228</v>
      </c>
      <c r="C559" s="32">
        <v>8568616</v>
      </c>
      <c r="D559" s="1">
        <v>45413</v>
      </c>
      <c r="E559" s="32">
        <v>2024</v>
      </c>
      <c r="F559" s="32">
        <v>5</v>
      </c>
      <c r="G559" s="32">
        <v>6575113</v>
      </c>
      <c r="H559" s="32">
        <v>15143729</v>
      </c>
    </row>
    <row r="560" spans="1:8" x14ac:dyDescent="0.3">
      <c r="A560" t="s">
        <v>41</v>
      </c>
      <c r="B560" t="s">
        <v>229</v>
      </c>
      <c r="C560" s="32">
        <v>7666751</v>
      </c>
      <c r="D560" s="1">
        <v>45444</v>
      </c>
      <c r="E560" s="32">
        <v>2024</v>
      </c>
      <c r="F560" s="32">
        <v>6</v>
      </c>
      <c r="G560" s="32">
        <v>5808450</v>
      </c>
      <c r="H560" s="32">
        <v>13475201</v>
      </c>
    </row>
    <row r="561" spans="1:8" x14ac:dyDescent="0.3">
      <c r="A561" t="s">
        <v>41</v>
      </c>
      <c r="B561" t="s">
        <v>230</v>
      </c>
      <c r="C561" s="32">
        <v>8870351</v>
      </c>
      <c r="D561" s="1">
        <v>45474</v>
      </c>
      <c r="E561" s="32">
        <v>2024</v>
      </c>
      <c r="F561" s="32">
        <v>7</v>
      </c>
      <c r="G561" s="32">
        <v>7271828</v>
      </c>
      <c r="H561" s="32">
        <v>16142179</v>
      </c>
    </row>
    <row r="562" spans="1:8" x14ac:dyDescent="0.3">
      <c r="A562" t="s">
        <v>41</v>
      </c>
      <c r="B562" t="s">
        <v>231</v>
      </c>
      <c r="C562" s="32">
        <v>8521902</v>
      </c>
      <c r="D562" s="1">
        <v>45505</v>
      </c>
      <c r="E562" s="32">
        <v>2024</v>
      </c>
      <c r="F562" s="32">
        <v>8</v>
      </c>
      <c r="G562" s="32">
        <v>7052790</v>
      </c>
      <c r="H562" s="32">
        <v>15574692</v>
      </c>
    </row>
    <row r="563" spans="1:8" x14ac:dyDescent="0.3">
      <c r="A563" t="s">
        <v>41</v>
      </c>
      <c r="B563" t="s">
        <v>232</v>
      </c>
      <c r="C563" s="32">
        <v>8086475</v>
      </c>
      <c r="D563" s="1">
        <v>45536</v>
      </c>
      <c r="E563" s="32">
        <v>2024</v>
      </c>
      <c r="F563" s="32">
        <v>9</v>
      </c>
      <c r="G563" s="32">
        <v>6222644</v>
      </c>
      <c r="H563" s="32">
        <v>14309119</v>
      </c>
    </row>
    <row r="564" spans="1:8" x14ac:dyDescent="0.3">
      <c r="A564" t="s">
        <v>41</v>
      </c>
      <c r="B564" t="s">
        <v>233</v>
      </c>
      <c r="C564" s="32">
        <v>10168692</v>
      </c>
      <c r="D564" s="1">
        <v>45658</v>
      </c>
      <c r="E564" s="32">
        <v>2025</v>
      </c>
      <c r="F564" s="32">
        <v>1</v>
      </c>
      <c r="G564" s="32">
        <v>7067433</v>
      </c>
      <c r="H564" s="32">
        <v>17236124</v>
      </c>
    </row>
    <row r="565" spans="1:8" x14ac:dyDescent="0.3">
      <c r="A565" t="s">
        <v>41</v>
      </c>
      <c r="B565" t="s">
        <v>234</v>
      </c>
      <c r="C565" s="32">
        <v>10300074</v>
      </c>
      <c r="D565" s="1">
        <v>45931</v>
      </c>
      <c r="E565" s="32">
        <v>2025</v>
      </c>
      <c r="F565" s="32">
        <v>10</v>
      </c>
      <c r="G565" s="32">
        <v>8215885</v>
      </c>
      <c r="H565" s="32">
        <v>18515960</v>
      </c>
    </row>
    <row r="566" spans="1:8" x14ac:dyDescent="0.3">
      <c r="A566" t="s">
        <v>41</v>
      </c>
      <c r="B566" t="s">
        <v>235</v>
      </c>
      <c r="C566" s="32">
        <v>8534075</v>
      </c>
      <c r="D566" s="1">
        <v>45689</v>
      </c>
      <c r="E566" s="32">
        <v>2025</v>
      </c>
      <c r="F566" s="32">
        <v>2</v>
      </c>
      <c r="G566" s="32">
        <v>6262808</v>
      </c>
      <c r="H566" s="32">
        <v>14796883</v>
      </c>
    </row>
    <row r="567" spans="1:8" x14ac:dyDescent="0.3">
      <c r="A567" t="s">
        <v>41</v>
      </c>
      <c r="B567" t="s">
        <v>236</v>
      </c>
      <c r="C567" s="32">
        <v>9460264</v>
      </c>
      <c r="D567" s="1">
        <v>45717</v>
      </c>
      <c r="E567" s="32">
        <v>2025</v>
      </c>
      <c r="F567" s="32">
        <v>3</v>
      </c>
      <c r="G567" s="32">
        <v>6885297</v>
      </c>
      <c r="H567" s="32">
        <v>16345561</v>
      </c>
    </row>
    <row r="568" spans="1:8" x14ac:dyDescent="0.3">
      <c r="A568" t="s">
        <v>41</v>
      </c>
      <c r="B568" t="s">
        <v>237</v>
      </c>
      <c r="C568" s="32">
        <v>8958775</v>
      </c>
      <c r="D568" s="1">
        <v>45748</v>
      </c>
      <c r="E568" s="32">
        <v>2025</v>
      </c>
      <c r="F568" s="32">
        <v>4</v>
      </c>
      <c r="G568" s="32">
        <v>7102469</v>
      </c>
      <c r="H568" s="32">
        <v>16061244</v>
      </c>
    </row>
    <row r="569" spans="1:8" x14ac:dyDescent="0.3">
      <c r="A569" t="s">
        <v>41</v>
      </c>
      <c r="B569" t="s">
        <v>238</v>
      </c>
      <c r="C569" s="32">
        <v>9760184</v>
      </c>
      <c r="D569" s="1">
        <v>45778</v>
      </c>
      <c r="E569" s="32">
        <v>2025</v>
      </c>
      <c r="F569" s="32">
        <v>5</v>
      </c>
      <c r="G569" s="32">
        <v>7108075</v>
      </c>
      <c r="H569" s="32">
        <v>16868260</v>
      </c>
    </row>
    <row r="570" spans="1:8" x14ac:dyDescent="0.3">
      <c r="A570" t="s">
        <v>41</v>
      </c>
      <c r="B570" t="s">
        <v>239</v>
      </c>
      <c r="C570" s="32">
        <v>8279033</v>
      </c>
      <c r="D570" s="1">
        <v>45809</v>
      </c>
      <c r="E570" s="32">
        <v>2025</v>
      </c>
      <c r="F570" s="32">
        <v>6</v>
      </c>
      <c r="G570" s="32">
        <v>7115121</v>
      </c>
      <c r="H570" s="32">
        <v>15394154</v>
      </c>
    </row>
    <row r="571" spans="1:8" x14ac:dyDescent="0.3">
      <c r="A571" t="s">
        <v>41</v>
      </c>
      <c r="B571" t="s">
        <v>240</v>
      </c>
      <c r="C571" s="32">
        <v>9554164</v>
      </c>
      <c r="D571" s="1">
        <v>45839</v>
      </c>
      <c r="E571" s="32">
        <v>2025</v>
      </c>
      <c r="F571" s="32">
        <v>7</v>
      </c>
      <c r="G571" s="32">
        <v>8513421</v>
      </c>
      <c r="H571" s="32">
        <v>18067584</v>
      </c>
    </row>
    <row r="572" spans="1:8" x14ac:dyDescent="0.3">
      <c r="A572" t="s">
        <v>41</v>
      </c>
      <c r="B572" t="s">
        <v>241</v>
      </c>
      <c r="C572" s="32">
        <v>8267531</v>
      </c>
      <c r="D572" s="1">
        <v>45870</v>
      </c>
      <c r="E572" s="32">
        <v>2025</v>
      </c>
      <c r="F572" s="32">
        <v>8</v>
      </c>
      <c r="G572" s="32">
        <v>7104015</v>
      </c>
      <c r="H572" s="32">
        <v>15371546</v>
      </c>
    </row>
    <row r="573" spans="1:8" x14ac:dyDescent="0.3">
      <c r="A573" t="s">
        <v>41</v>
      </c>
      <c r="B573" t="s">
        <v>242</v>
      </c>
      <c r="C573" s="32">
        <v>8998976</v>
      </c>
      <c r="D573" s="1">
        <v>45901</v>
      </c>
      <c r="E573" s="32">
        <v>2025</v>
      </c>
      <c r="F573" s="32">
        <v>9</v>
      </c>
      <c r="G573" s="32">
        <v>7676031</v>
      </c>
      <c r="H573" s="32">
        <v>16675007</v>
      </c>
    </row>
    <row r="574" spans="1:8" x14ac:dyDescent="0.3">
      <c r="A574" t="s">
        <v>42</v>
      </c>
      <c r="B574" t="s">
        <v>221</v>
      </c>
      <c r="C574" s="32">
        <v>306506309</v>
      </c>
      <c r="D574" s="1">
        <v>45292</v>
      </c>
      <c r="E574" s="32">
        <v>2024</v>
      </c>
      <c r="F574" s="32">
        <v>1</v>
      </c>
      <c r="G574" s="32">
        <v>222422519</v>
      </c>
      <c r="H574" s="32">
        <v>528928832</v>
      </c>
    </row>
    <row r="575" spans="1:8" x14ac:dyDescent="0.3">
      <c r="A575" t="s">
        <v>42</v>
      </c>
      <c r="B575" t="s">
        <v>222</v>
      </c>
      <c r="C575" s="32">
        <v>309058421</v>
      </c>
      <c r="D575" s="1">
        <v>45566</v>
      </c>
      <c r="E575" s="32">
        <v>2024</v>
      </c>
      <c r="F575" s="32">
        <v>10</v>
      </c>
      <c r="G575" s="32">
        <v>213339605</v>
      </c>
      <c r="H575" s="32">
        <v>522398016</v>
      </c>
    </row>
    <row r="576" spans="1:8" x14ac:dyDescent="0.3">
      <c r="A576" t="s">
        <v>42</v>
      </c>
      <c r="B576" t="s">
        <v>223</v>
      </c>
      <c r="C576" s="32">
        <v>312310466</v>
      </c>
      <c r="D576" s="1">
        <v>45597</v>
      </c>
      <c r="E576" s="32">
        <v>2024</v>
      </c>
      <c r="F576" s="32">
        <v>11</v>
      </c>
      <c r="G576" s="32">
        <v>214867327</v>
      </c>
      <c r="H576" s="32">
        <v>527177792</v>
      </c>
    </row>
    <row r="577" spans="1:8" x14ac:dyDescent="0.3">
      <c r="A577" t="s">
        <v>42</v>
      </c>
      <c r="B577" t="s">
        <v>224</v>
      </c>
      <c r="C577" s="32">
        <v>335627038</v>
      </c>
      <c r="D577" s="1">
        <v>45627</v>
      </c>
      <c r="E577" s="32">
        <v>2024</v>
      </c>
      <c r="F577" s="32">
        <v>12</v>
      </c>
      <c r="G577" s="32">
        <v>230789126</v>
      </c>
      <c r="H577" s="32">
        <v>566416192</v>
      </c>
    </row>
    <row r="578" spans="1:8" x14ac:dyDescent="0.3">
      <c r="A578" t="s">
        <v>42</v>
      </c>
      <c r="B578" t="s">
        <v>225</v>
      </c>
      <c r="C578" s="32">
        <v>219520008</v>
      </c>
      <c r="D578" s="1">
        <v>45323</v>
      </c>
      <c r="E578" s="32">
        <v>2024</v>
      </c>
      <c r="F578" s="32">
        <v>2</v>
      </c>
      <c r="G578" s="32">
        <v>180857724</v>
      </c>
      <c r="H578" s="32">
        <v>400377728</v>
      </c>
    </row>
    <row r="579" spans="1:8" x14ac:dyDescent="0.3">
      <c r="A579" t="s">
        <v>42</v>
      </c>
      <c r="B579" t="s">
        <v>226</v>
      </c>
      <c r="C579" s="32">
        <v>278475328</v>
      </c>
      <c r="D579" s="1">
        <v>45352</v>
      </c>
      <c r="E579" s="32">
        <v>2024</v>
      </c>
      <c r="F579" s="32">
        <v>3</v>
      </c>
      <c r="G579" s="32">
        <v>221054481</v>
      </c>
      <c r="H579" s="32">
        <v>499529824</v>
      </c>
    </row>
    <row r="580" spans="1:8" x14ac:dyDescent="0.3">
      <c r="A580" t="s">
        <v>42</v>
      </c>
      <c r="B580" t="s">
        <v>227</v>
      </c>
      <c r="C580" s="32">
        <v>291558296</v>
      </c>
      <c r="D580" s="1">
        <v>45383</v>
      </c>
      <c r="E580" s="32">
        <v>2024</v>
      </c>
      <c r="F580" s="32">
        <v>4</v>
      </c>
      <c r="G580" s="32">
        <v>219937643</v>
      </c>
      <c r="H580" s="32">
        <v>511495936</v>
      </c>
    </row>
    <row r="581" spans="1:8" x14ac:dyDescent="0.3">
      <c r="A581" t="s">
        <v>42</v>
      </c>
      <c r="B581" t="s">
        <v>228</v>
      </c>
      <c r="C581" s="32">
        <v>301943900</v>
      </c>
      <c r="D581" s="1">
        <v>45413</v>
      </c>
      <c r="E581" s="32">
        <v>2024</v>
      </c>
      <c r="F581" s="32">
        <v>5</v>
      </c>
      <c r="G581" s="32">
        <v>219783756</v>
      </c>
      <c r="H581" s="32">
        <v>521727648</v>
      </c>
    </row>
    <row r="582" spans="1:8" x14ac:dyDescent="0.3">
      <c r="A582" t="s">
        <v>42</v>
      </c>
      <c r="B582" t="s">
        <v>229</v>
      </c>
      <c r="C582" s="32">
        <v>307606336</v>
      </c>
      <c r="D582" s="1">
        <v>45444</v>
      </c>
      <c r="E582" s="32">
        <v>2024</v>
      </c>
      <c r="F582" s="32">
        <v>6</v>
      </c>
      <c r="G582" s="32">
        <v>208800871</v>
      </c>
      <c r="H582" s="32">
        <v>516407200</v>
      </c>
    </row>
    <row r="583" spans="1:8" x14ac:dyDescent="0.3">
      <c r="A583" t="s">
        <v>42</v>
      </c>
      <c r="B583" t="s">
        <v>230</v>
      </c>
      <c r="C583" s="32">
        <v>300551530</v>
      </c>
      <c r="D583" s="1">
        <v>45474</v>
      </c>
      <c r="E583" s="32">
        <v>2024</v>
      </c>
      <c r="F583" s="32">
        <v>7</v>
      </c>
      <c r="G583" s="32">
        <v>215909600</v>
      </c>
      <c r="H583" s="32">
        <v>516461120</v>
      </c>
    </row>
    <row r="584" spans="1:8" x14ac:dyDescent="0.3">
      <c r="A584" t="s">
        <v>42</v>
      </c>
      <c r="B584" t="s">
        <v>231</v>
      </c>
      <c r="C584" s="32">
        <v>308647262</v>
      </c>
      <c r="D584" s="1">
        <v>45505</v>
      </c>
      <c r="E584" s="32">
        <v>2024</v>
      </c>
      <c r="F584" s="32">
        <v>8</v>
      </c>
      <c r="G584" s="32">
        <v>217625707</v>
      </c>
      <c r="H584" s="32">
        <v>526272960</v>
      </c>
    </row>
    <row r="585" spans="1:8" x14ac:dyDescent="0.3">
      <c r="A585" t="s">
        <v>42</v>
      </c>
      <c r="B585" t="s">
        <v>232</v>
      </c>
      <c r="C585" s="32">
        <v>303652769</v>
      </c>
      <c r="D585" s="1">
        <v>45536</v>
      </c>
      <c r="E585" s="32">
        <v>2024</v>
      </c>
      <c r="F585" s="32">
        <v>9</v>
      </c>
      <c r="G585" s="32">
        <v>221906873</v>
      </c>
      <c r="H585" s="32">
        <v>525559648</v>
      </c>
    </row>
    <row r="586" spans="1:8" x14ac:dyDescent="0.3">
      <c r="A586" t="s">
        <v>42</v>
      </c>
      <c r="B586" t="s">
        <v>233</v>
      </c>
      <c r="C586" s="32">
        <v>321224553</v>
      </c>
      <c r="D586" s="1">
        <v>45658</v>
      </c>
      <c r="E586" s="32">
        <v>2025</v>
      </c>
      <c r="F586" s="32">
        <v>1</v>
      </c>
      <c r="G586" s="32">
        <v>184413272</v>
      </c>
      <c r="H586" s="32">
        <v>505637824</v>
      </c>
    </row>
    <row r="587" spans="1:8" x14ac:dyDescent="0.3">
      <c r="A587" t="s">
        <v>42</v>
      </c>
      <c r="B587" t="s">
        <v>234</v>
      </c>
      <c r="C587" s="32">
        <v>301097816</v>
      </c>
      <c r="D587" s="1">
        <v>45931</v>
      </c>
      <c r="E587" s="32">
        <v>2025</v>
      </c>
      <c r="F587" s="32">
        <v>10</v>
      </c>
      <c r="G587" s="32">
        <v>214287958</v>
      </c>
      <c r="H587" s="32">
        <v>515385760</v>
      </c>
    </row>
    <row r="588" spans="1:8" x14ac:dyDescent="0.3">
      <c r="A588" t="s">
        <v>42</v>
      </c>
      <c r="B588" t="s">
        <v>235</v>
      </c>
      <c r="C588" s="32">
        <v>212694988</v>
      </c>
      <c r="D588" s="1">
        <v>45689</v>
      </c>
      <c r="E588" s="32">
        <v>2025</v>
      </c>
      <c r="F588" s="32">
        <v>2</v>
      </c>
      <c r="G588" s="32">
        <v>181876201</v>
      </c>
      <c r="H588" s="32">
        <v>394571200</v>
      </c>
    </row>
    <row r="589" spans="1:8" x14ac:dyDescent="0.3">
      <c r="A589" t="s">
        <v>42</v>
      </c>
      <c r="B589" t="s">
        <v>236</v>
      </c>
      <c r="C589" s="32">
        <v>310624354</v>
      </c>
      <c r="D589" s="1">
        <v>45717</v>
      </c>
      <c r="E589" s="32">
        <v>2025</v>
      </c>
      <c r="F589" s="32">
        <v>3</v>
      </c>
      <c r="G589" s="32">
        <v>209916548</v>
      </c>
      <c r="H589" s="32">
        <v>520540896</v>
      </c>
    </row>
    <row r="590" spans="1:8" x14ac:dyDescent="0.3">
      <c r="A590" t="s">
        <v>42</v>
      </c>
      <c r="B590" t="s">
        <v>237</v>
      </c>
      <c r="C590" s="32">
        <v>311166180</v>
      </c>
      <c r="D590" s="1">
        <v>45748</v>
      </c>
      <c r="E590" s="32">
        <v>2025</v>
      </c>
      <c r="F590" s="32">
        <v>4</v>
      </c>
      <c r="G590" s="32">
        <v>217996651</v>
      </c>
      <c r="H590" s="32">
        <v>529162816</v>
      </c>
    </row>
    <row r="591" spans="1:8" x14ac:dyDescent="0.3">
      <c r="A591" t="s">
        <v>42</v>
      </c>
      <c r="B591" t="s">
        <v>238</v>
      </c>
      <c r="C591" s="32">
        <v>312285970</v>
      </c>
      <c r="D591" s="1">
        <v>45778</v>
      </c>
      <c r="E591" s="32">
        <v>2025</v>
      </c>
      <c r="F591" s="32">
        <v>5</v>
      </c>
      <c r="G591" s="32">
        <v>211643273</v>
      </c>
      <c r="H591" s="32">
        <v>523929248</v>
      </c>
    </row>
    <row r="592" spans="1:8" x14ac:dyDescent="0.3">
      <c r="A592" t="s">
        <v>42</v>
      </c>
      <c r="B592" t="s">
        <v>239</v>
      </c>
      <c r="C592" s="32">
        <v>321294445</v>
      </c>
      <c r="D592" s="1">
        <v>45809</v>
      </c>
      <c r="E592" s="32">
        <v>2025</v>
      </c>
      <c r="F592" s="32">
        <v>6</v>
      </c>
      <c r="G592" s="32">
        <v>209285930</v>
      </c>
      <c r="H592" s="32">
        <v>530580384</v>
      </c>
    </row>
    <row r="593" spans="1:8" x14ac:dyDescent="0.3">
      <c r="A593" t="s">
        <v>42</v>
      </c>
      <c r="B593" t="s">
        <v>240</v>
      </c>
      <c r="C593" s="32">
        <v>317507689</v>
      </c>
      <c r="D593" s="1">
        <v>45839</v>
      </c>
      <c r="E593" s="32">
        <v>2025</v>
      </c>
      <c r="F593" s="32">
        <v>7</v>
      </c>
      <c r="G593" s="32">
        <v>222147812</v>
      </c>
      <c r="H593" s="32">
        <v>539655488</v>
      </c>
    </row>
    <row r="594" spans="1:8" x14ac:dyDescent="0.3">
      <c r="A594" t="s">
        <v>42</v>
      </c>
      <c r="B594" t="s">
        <v>241</v>
      </c>
      <c r="C594" s="32">
        <v>317346474</v>
      </c>
      <c r="D594" s="1">
        <v>45870</v>
      </c>
      <c r="E594" s="32">
        <v>2025</v>
      </c>
      <c r="F594" s="32">
        <v>8</v>
      </c>
      <c r="G594" s="32">
        <v>218241375</v>
      </c>
      <c r="H594" s="32">
        <v>535587840</v>
      </c>
    </row>
    <row r="595" spans="1:8" x14ac:dyDescent="0.3">
      <c r="A595" t="s">
        <v>42</v>
      </c>
      <c r="B595" t="s">
        <v>242</v>
      </c>
      <c r="C595" s="32">
        <v>324172363</v>
      </c>
      <c r="D595" s="1">
        <v>45901</v>
      </c>
      <c r="E595" s="32">
        <v>2025</v>
      </c>
      <c r="F595" s="32">
        <v>9</v>
      </c>
      <c r="G595" s="32">
        <v>236459178</v>
      </c>
      <c r="H595" s="32">
        <v>560631552</v>
      </c>
    </row>
    <row r="596" spans="1:8" x14ac:dyDescent="0.3">
      <c r="A596" t="s">
        <v>45</v>
      </c>
      <c r="B596" t="s">
        <v>221</v>
      </c>
      <c r="C596" s="32">
        <v>3621124</v>
      </c>
      <c r="D596" s="1">
        <v>45292</v>
      </c>
      <c r="E596" s="32">
        <v>2024</v>
      </c>
      <c r="F596" s="32">
        <v>1</v>
      </c>
      <c r="G596" s="32">
        <v>4958983</v>
      </c>
      <c r="H596" s="32">
        <v>8580107</v>
      </c>
    </row>
    <row r="597" spans="1:8" x14ac:dyDescent="0.3">
      <c r="A597" t="s">
        <v>45</v>
      </c>
      <c r="B597" t="s">
        <v>222</v>
      </c>
      <c r="C597" s="32">
        <v>4310876</v>
      </c>
      <c r="D597" s="1">
        <v>45566</v>
      </c>
      <c r="E597" s="32">
        <v>2024</v>
      </c>
      <c r="F597" s="32">
        <v>10</v>
      </c>
      <c r="G597" s="32">
        <v>5730920</v>
      </c>
      <c r="H597" s="32">
        <v>10041796</v>
      </c>
    </row>
    <row r="598" spans="1:8" x14ac:dyDescent="0.3">
      <c r="A598" t="s">
        <v>45</v>
      </c>
      <c r="B598" t="s">
        <v>223</v>
      </c>
      <c r="C598" s="32">
        <v>4126100</v>
      </c>
      <c r="D598" s="1">
        <v>45597</v>
      </c>
      <c r="E598" s="32">
        <v>2024</v>
      </c>
      <c r="F598" s="32">
        <v>11</v>
      </c>
      <c r="G598" s="32">
        <v>5874370</v>
      </c>
      <c r="H598" s="32">
        <v>10000470</v>
      </c>
    </row>
    <row r="599" spans="1:8" x14ac:dyDescent="0.3">
      <c r="A599" t="s">
        <v>45</v>
      </c>
      <c r="B599" t="s">
        <v>224</v>
      </c>
      <c r="C599" s="32">
        <v>4472387</v>
      </c>
      <c r="D599" s="1">
        <v>45627</v>
      </c>
      <c r="E599" s="32">
        <v>2024</v>
      </c>
      <c r="F599" s="32">
        <v>12</v>
      </c>
      <c r="G599" s="32">
        <v>5650617</v>
      </c>
      <c r="H599" s="32">
        <v>10123004</v>
      </c>
    </row>
    <row r="600" spans="1:8" x14ac:dyDescent="0.3">
      <c r="A600" t="s">
        <v>45</v>
      </c>
      <c r="B600" t="s">
        <v>225</v>
      </c>
      <c r="C600" s="32">
        <v>3810951</v>
      </c>
      <c r="D600" s="1">
        <v>45323</v>
      </c>
      <c r="E600" s="32">
        <v>2024</v>
      </c>
      <c r="F600" s="32">
        <v>2</v>
      </c>
      <c r="G600" s="32">
        <v>4820621</v>
      </c>
      <c r="H600" s="32">
        <v>8631572</v>
      </c>
    </row>
    <row r="601" spans="1:8" x14ac:dyDescent="0.3">
      <c r="A601" t="s">
        <v>45</v>
      </c>
      <c r="B601" t="s">
        <v>226</v>
      </c>
      <c r="C601" s="32">
        <v>3866945</v>
      </c>
      <c r="D601" s="1">
        <v>45352</v>
      </c>
      <c r="E601" s="32">
        <v>2024</v>
      </c>
      <c r="F601" s="32">
        <v>3</v>
      </c>
      <c r="G601" s="32">
        <v>4757260</v>
      </c>
      <c r="H601" s="32">
        <v>8624205</v>
      </c>
    </row>
    <row r="602" spans="1:8" x14ac:dyDescent="0.3">
      <c r="A602" t="s">
        <v>45</v>
      </c>
      <c r="B602" t="s">
        <v>227</v>
      </c>
      <c r="C602" s="32">
        <v>4408826</v>
      </c>
      <c r="D602" s="1">
        <v>45383</v>
      </c>
      <c r="E602" s="32">
        <v>2024</v>
      </c>
      <c r="F602" s="32">
        <v>4</v>
      </c>
      <c r="G602" s="32">
        <v>5839421</v>
      </c>
      <c r="H602" s="32">
        <v>10248247</v>
      </c>
    </row>
    <row r="603" spans="1:8" x14ac:dyDescent="0.3">
      <c r="A603" t="s">
        <v>45</v>
      </c>
      <c r="B603" t="s">
        <v>228</v>
      </c>
      <c r="C603" s="32">
        <v>4450913</v>
      </c>
      <c r="D603" s="1">
        <v>45413</v>
      </c>
      <c r="E603" s="32">
        <v>2024</v>
      </c>
      <c r="F603" s="32">
        <v>5</v>
      </c>
      <c r="G603" s="32">
        <v>5535521</v>
      </c>
      <c r="H603" s="32">
        <v>9986434</v>
      </c>
    </row>
    <row r="604" spans="1:8" x14ac:dyDescent="0.3">
      <c r="A604" t="s">
        <v>45</v>
      </c>
      <c r="B604" t="s">
        <v>229</v>
      </c>
      <c r="C604" s="32">
        <v>3859330</v>
      </c>
      <c r="D604" s="1">
        <v>45444</v>
      </c>
      <c r="E604" s="32">
        <v>2024</v>
      </c>
      <c r="F604" s="32">
        <v>6</v>
      </c>
      <c r="G604" s="32">
        <v>4660201</v>
      </c>
      <c r="H604" s="32">
        <v>8519531</v>
      </c>
    </row>
    <row r="605" spans="1:8" x14ac:dyDescent="0.3">
      <c r="A605" t="s">
        <v>45</v>
      </c>
      <c r="B605" t="s">
        <v>230</v>
      </c>
      <c r="C605" s="32">
        <v>4619980</v>
      </c>
      <c r="D605" s="1">
        <v>45474</v>
      </c>
      <c r="E605" s="32">
        <v>2024</v>
      </c>
      <c r="F605" s="32">
        <v>7</v>
      </c>
      <c r="G605" s="32">
        <v>5581114</v>
      </c>
      <c r="H605" s="32">
        <v>10201094</v>
      </c>
    </row>
    <row r="606" spans="1:8" x14ac:dyDescent="0.3">
      <c r="A606" t="s">
        <v>45</v>
      </c>
      <c r="B606" t="s">
        <v>231</v>
      </c>
      <c r="C606" s="32">
        <v>3845711</v>
      </c>
      <c r="D606" s="1">
        <v>45505</v>
      </c>
      <c r="E606" s="32">
        <v>2024</v>
      </c>
      <c r="F606" s="32">
        <v>8</v>
      </c>
      <c r="G606" s="32">
        <v>5532865</v>
      </c>
      <c r="H606" s="32">
        <v>9378576</v>
      </c>
    </row>
    <row r="607" spans="1:8" x14ac:dyDescent="0.3">
      <c r="A607" t="s">
        <v>45</v>
      </c>
      <c r="B607" t="s">
        <v>232</v>
      </c>
      <c r="C607" s="32">
        <v>4158846</v>
      </c>
      <c r="D607" s="1">
        <v>45536</v>
      </c>
      <c r="E607" s="32">
        <v>2024</v>
      </c>
      <c r="F607" s="32">
        <v>9</v>
      </c>
      <c r="G607" s="32">
        <v>5162792</v>
      </c>
      <c r="H607" s="32">
        <v>9321638</v>
      </c>
    </row>
    <row r="608" spans="1:8" x14ac:dyDescent="0.3">
      <c r="A608" t="s">
        <v>45</v>
      </c>
      <c r="B608" t="s">
        <v>233</v>
      </c>
      <c r="C608" s="32">
        <v>3776776</v>
      </c>
      <c r="D608" s="1">
        <v>45658</v>
      </c>
      <c r="E608" s="32">
        <v>2025</v>
      </c>
      <c r="F608" s="32">
        <v>1</v>
      </c>
      <c r="G608" s="32">
        <v>5378871</v>
      </c>
      <c r="H608" s="32">
        <v>9155647</v>
      </c>
    </row>
    <row r="609" spans="1:8" x14ac:dyDescent="0.3">
      <c r="A609" t="s">
        <v>45</v>
      </c>
      <c r="B609" t="s">
        <v>234</v>
      </c>
      <c r="C609" s="32"/>
      <c r="D609" s="1">
        <v>45931</v>
      </c>
      <c r="E609" s="32">
        <v>2025</v>
      </c>
      <c r="F609" s="32">
        <v>10</v>
      </c>
      <c r="G609" s="32"/>
      <c r="H609" s="32"/>
    </row>
    <row r="610" spans="1:8" x14ac:dyDescent="0.3">
      <c r="A610" t="s">
        <v>45</v>
      </c>
      <c r="B610" t="s">
        <v>235</v>
      </c>
      <c r="C610" s="32">
        <v>3780307</v>
      </c>
      <c r="D610" s="1">
        <v>45689</v>
      </c>
      <c r="E610" s="32">
        <v>2025</v>
      </c>
      <c r="F610" s="32">
        <v>2</v>
      </c>
      <c r="G610" s="32">
        <v>5326085</v>
      </c>
      <c r="H610" s="32">
        <v>9106392</v>
      </c>
    </row>
    <row r="611" spans="1:8" x14ac:dyDescent="0.3">
      <c r="A611" t="s">
        <v>45</v>
      </c>
      <c r="B611" t="s">
        <v>236</v>
      </c>
      <c r="C611" s="32">
        <v>4338061</v>
      </c>
      <c r="D611" s="1">
        <v>45717</v>
      </c>
      <c r="E611" s="32">
        <v>2025</v>
      </c>
      <c r="F611" s="32">
        <v>3</v>
      </c>
      <c r="G611" s="32">
        <v>5543051</v>
      </c>
      <c r="H611" s="32">
        <v>9881112</v>
      </c>
    </row>
    <row r="612" spans="1:8" x14ac:dyDescent="0.3">
      <c r="A612" t="s">
        <v>45</v>
      </c>
      <c r="B612" t="s">
        <v>237</v>
      </c>
      <c r="C612" s="32">
        <v>4119410</v>
      </c>
      <c r="D612" s="1">
        <v>45748</v>
      </c>
      <c r="E612" s="32">
        <v>2025</v>
      </c>
      <c r="F612" s="32">
        <v>4</v>
      </c>
      <c r="G612" s="32">
        <v>5794825</v>
      </c>
      <c r="H612" s="32">
        <v>9914235</v>
      </c>
    </row>
    <row r="613" spans="1:8" x14ac:dyDescent="0.3">
      <c r="A613" t="s">
        <v>45</v>
      </c>
      <c r="B613" t="s">
        <v>238</v>
      </c>
      <c r="C613" s="32">
        <v>4358887</v>
      </c>
      <c r="D613" s="1">
        <v>45778</v>
      </c>
      <c r="E613" s="32">
        <v>2025</v>
      </c>
      <c r="F613" s="32">
        <v>5</v>
      </c>
      <c r="G613" s="32">
        <v>6135260</v>
      </c>
      <c r="H613" s="32">
        <v>10494147</v>
      </c>
    </row>
    <row r="614" spans="1:8" x14ac:dyDescent="0.3">
      <c r="A614" t="s">
        <v>45</v>
      </c>
      <c r="B614" t="s">
        <v>239</v>
      </c>
      <c r="C614" s="32">
        <v>3959140</v>
      </c>
      <c r="D614" s="1">
        <v>45809</v>
      </c>
      <c r="E614" s="32">
        <v>2025</v>
      </c>
      <c r="F614" s="32">
        <v>6</v>
      </c>
      <c r="G614" s="32">
        <v>5336837</v>
      </c>
      <c r="H614" s="32">
        <v>9295977</v>
      </c>
    </row>
    <row r="615" spans="1:8" x14ac:dyDescent="0.3">
      <c r="A615" t="s">
        <v>45</v>
      </c>
      <c r="B615" t="s">
        <v>240</v>
      </c>
      <c r="C615" s="32">
        <v>4427485</v>
      </c>
      <c r="D615" s="1">
        <v>45839</v>
      </c>
      <c r="E615" s="32">
        <v>2025</v>
      </c>
      <c r="F615" s="32">
        <v>7</v>
      </c>
      <c r="G615" s="32">
        <v>6483991</v>
      </c>
      <c r="H615" s="32">
        <v>10911476</v>
      </c>
    </row>
    <row r="616" spans="1:8" x14ac:dyDescent="0.3">
      <c r="A616" t="s">
        <v>45</v>
      </c>
      <c r="B616" t="s">
        <v>241</v>
      </c>
      <c r="C616" s="32">
        <v>3871217</v>
      </c>
      <c r="D616" s="1">
        <v>45870</v>
      </c>
      <c r="E616" s="32">
        <v>2025</v>
      </c>
      <c r="F616" s="32">
        <v>8</v>
      </c>
      <c r="G616" s="32">
        <v>5850375</v>
      </c>
      <c r="H616" s="32">
        <v>9721592</v>
      </c>
    </row>
    <row r="617" spans="1:8" x14ac:dyDescent="0.3">
      <c r="A617" t="s">
        <v>45</v>
      </c>
      <c r="B617" t="s">
        <v>242</v>
      </c>
      <c r="C617" s="32">
        <v>4621300</v>
      </c>
      <c r="D617" s="1">
        <v>45901</v>
      </c>
      <c r="E617" s="32">
        <v>2025</v>
      </c>
      <c r="F617" s="32">
        <v>9</v>
      </c>
      <c r="G617" s="32">
        <v>6128787</v>
      </c>
      <c r="H617" s="32">
        <v>10750087</v>
      </c>
    </row>
    <row r="618" spans="1:8" x14ac:dyDescent="0.3">
      <c r="A618" t="s">
        <v>47</v>
      </c>
      <c r="B618" t="s">
        <v>221</v>
      </c>
      <c r="C618" s="32">
        <v>657502</v>
      </c>
      <c r="D618" s="1">
        <v>45292</v>
      </c>
      <c r="E618" s="32">
        <v>2024</v>
      </c>
      <c r="F618" s="32">
        <v>1</v>
      </c>
      <c r="G618" s="32">
        <v>419447</v>
      </c>
      <c r="H618" s="32">
        <v>1076949</v>
      </c>
    </row>
    <row r="619" spans="1:8" x14ac:dyDescent="0.3">
      <c r="A619" t="s">
        <v>47</v>
      </c>
      <c r="B619" t="s">
        <v>222</v>
      </c>
      <c r="C619" s="32">
        <v>632661</v>
      </c>
      <c r="D619" s="1">
        <v>45566</v>
      </c>
      <c r="E619" s="32">
        <v>2024</v>
      </c>
      <c r="F619" s="32">
        <v>10</v>
      </c>
      <c r="G619" s="32">
        <v>396653</v>
      </c>
      <c r="H619" s="32">
        <v>1029314</v>
      </c>
    </row>
    <row r="620" spans="1:8" x14ac:dyDescent="0.3">
      <c r="A620" t="s">
        <v>47</v>
      </c>
      <c r="B620" t="s">
        <v>223</v>
      </c>
      <c r="C620" s="32">
        <v>429447</v>
      </c>
      <c r="D620" s="1">
        <v>45597</v>
      </c>
      <c r="E620" s="32">
        <v>2024</v>
      </c>
      <c r="F620" s="32">
        <v>11</v>
      </c>
      <c r="G620" s="32">
        <v>464200</v>
      </c>
      <c r="H620" s="32">
        <v>893647</v>
      </c>
    </row>
    <row r="621" spans="1:8" x14ac:dyDescent="0.3">
      <c r="A621" t="s">
        <v>47</v>
      </c>
      <c r="B621" t="s">
        <v>224</v>
      </c>
      <c r="C621" s="32">
        <v>664735</v>
      </c>
      <c r="D621" s="1">
        <v>45627</v>
      </c>
      <c r="E621" s="32">
        <v>2024</v>
      </c>
      <c r="F621" s="32">
        <v>12</v>
      </c>
      <c r="G621" s="32">
        <v>538326</v>
      </c>
      <c r="H621" s="32">
        <v>1203061</v>
      </c>
    </row>
    <row r="622" spans="1:8" x14ac:dyDescent="0.3">
      <c r="A622" t="s">
        <v>47</v>
      </c>
      <c r="B622" t="s">
        <v>225</v>
      </c>
      <c r="C622" s="32">
        <v>516983</v>
      </c>
      <c r="D622" s="1">
        <v>45323</v>
      </c>
      <c r="E622" s="32">
        <v>2024</v>
      </c>
      <c r="F622" s="32">
        <v>2</v>
      </c>
      <c r="G622" s="32">
        <v>1001717</v>
      </c>
      <c r="H622" s="32">
        <v>1518700</v>
      </c>
    </row>
    <row r="623" spans="1:8" x14ac:dyDescent="0.3">
      <c r="A623" t="s">
        <v>47</v>
      </c>
      <c r="B623" t="s">
        <v>226</v>
      </c>
      <c r="C623" s="32">
        <v>739551</v>
      </c>
      <c r="D623" s="1">
        <v>45352</v>
      </c>
      <c r="E623" s="32">
        <v>2024</v>
      </c>
      <c r="F623" s="32">
        <v>3</v>
      </c>
      <c r="G623" s="32">
        <v>467792</v>
      </c>
      <c r="H623" s="32">
        <v>1207343</v>
      </c>
    </row>
    <row r="624" spans="1:8" x14ac:dyDescent="0.3">
      <c r="A624" t="s">
        <v>47</v>
      </c>
      <c r="B624" t="s">
        <v>227</v>
      </c>
      <c r="C624" s="32">
        <v>621553</v>
      </c>
      <c r="D624" s="1">
        <v>45383</v>
      </c>
      <c r="E624" s="32">
        <v>2024</v>
      </c>
      <c r="F624" s="32">
        <v>4</v>
      </c>
      <c r="G624" s="32">
        <v>324614</v>
      </c>
      <c r="H624" s="32">
        <v>946167</v>
      </c>
    </row>
    <row r="625" spans="1:8" x14ac:dyDescent="0.3">
      <c r="A625" t="s">
        <v>47</v>
      </c>
      <c r="B625" t="s">
        <v>228</v>
      </c>
      <c r="C625" s="32">
        <v>560270</v>
      </c>
      <c r="D625" s="1">
        <v>45413</v>
      </c>
      <c r="E625" s="32">
        <v>2024</v>
      </c>
      <c r="F625" s="32">
        <v>5</v>
      </c>
      <c r="G625" s="32">
        <v>344005</v>
      </c>
      <c r="H625" s="32">
        <v>904275</v>
      </c>
    </row>
    <row r="626" spans="1:8" x14ac:dyDescent="0.3">
      <c r="A626" t="s">
        <v>47</v>
      </c>
      <c r="B626" t="s">
        <v>229</v>
      </c>
      <c r="C626" s="32">
        <v>678282</v>
      </c>
      <c r="D626" s="1">
        <v>45444</v>
      </c>
      <c r="E626" s="32">
        <v>2024</v>
      </c>
      <c r="F626" s="32">
        <v>6</v>
      </c>
      <c r="G626" s="32">
        <v>1056976</v>
      </c>
      <c r="H626" s="32">
        <v>1735258</v>
      </c>
    </row>
    <row r="627" spans="1:8" x14ac:dyDescent="0.3">
      <c r="A627" t="s">
        <v>47</v>
      </c>
      <c r="B627" t="s">
        <v>230</v>
      </c>
      <c r="C627" s="32">
        <v>617536</v>
      </c>
      <c r="D627" s="1">
        <v>45474</v>
      </c>
      <c r="E627" s="32">
        <v>2024</v>
      </c>
      <c r="F627" s="32">
        <v>7</v>
      </c>
      <c r="G627" s="32">
        <v>509560</v>
      </c>
      <c r="H627" s="32">
        <v>1127096</v>
      </c>
    </row>
    <row r="628" spans="1:8" x14ac:dyDescent="0.3">
      <c r="A628" t="s">
        <v>47</v>
      </c>
      <c r="B628" t="s">
        <v>231</v>
      </c>
      <c r="C628" s="32">
        <v>675288</v>
      </c>
      <c r="D628" s="1">
        <v>45505</v>
      </c>
      <c r="E628" s="32">
        <v>2024</v>
      </c>
      <c r="F628" s="32">
        <v>8</v>
      </c>
      <c r="G628" s="32">
        <v>561748</v>
      </c>
      <c r="H628" s="32">
        <v>1237036</v>
      </c>
    </row>
    <row r="629" spans="1:8" x14ac:dyDescent="0.3">
      <c r="A629" t="s">
        <v>47</v>
      </c>
      <c r="B629" t="s">
        <v>232</v>
      </c>
      <c r="C629" s="32">
        <v>568410</v>
      </c>
      <c r="D629" s="1">
        <v>45536</v>
      </c>
      <c r="E629" s="32">
        <v>2024</v>
      </c>
      <c r="F629" s="32">
        <v>9</v>
      </c>
      <c r="G629" s="32">
        <v>333903</v>
      </c>
      <c r="H629" s="32">
        <v>902313</v>
      </c>
    </row>
    <row r="630" spans="1:8" x14ac:dyDescent="0.3">
      <c r="A630" t="s">
        <v>47</v>
      </c>
      <c r="B630" t="s">
        <v>233</v>
      </c>
      <c r="C630" s="32"/>
      <c r="D630" s="1">
        <v>45658</v>
      </c>
      <c r="E630" s="32">
        <v>2025</v>
      </c>
      <c r="F630" s="32">
        <v>1</v>
      </c>
      <c r="G630" s="32"/>
      <c r="H630" s="32"/>
    </row>
    <row r="631" spans="1:8" x14ac:dyDescent="0.3">
      <c r="A631" t="s">
        <v>47</v>
      </c>
      <c r="B631" t="s">
        <v>234</v>
      </c>
      <c r="C631" s="32"/>
      <c r="D631" s="1">
        <v>45931</v>
      </c>
      <c r="E631" s="32">
        <v>2025</v>
      </c>
      <c r="F631" s="32">
        <v>10</v>
      </c>
      <c r="G631" s="32"/>
      <c r="H631" s="32"/>
    </row>
    <row r="632" spans="1:8" x14ac:dyDescent="0.3">
      <c r="A632" t="s">
        <v>47</v>
      </c>
      <c r="B632" t="s">
        <v>235</v>
      </c>
      <c r="C632" s="32"/>
      <c r="D632" s="1">
        <v>45689</v>
      </c>
      <c r="E632" s="32">
        <v>2025</v>
      </c>
      <c r="F632" s="32">
        <v>2</v>
      </c>
      <c r="G632" s="32"/>
      <c r="H632" s="32"/>
    </row>
    <row r="633" spans="1:8" x14ac:dyDescent="0.3">
      <c r="A633" t="s">
        <v>47</v>
      </c>
      <c r="B633" t="s">
        <v>236</v>
      </c>
      <c r="C633" s="32"/>
      <c r="D633" s="1">
        <v>45717</v>
      </c>
      <c r="E633" s="32">
        <v>2025</v>
      </c>
      <c r="F633" s="32">
        <v>3</v>
      </c>
      <c r="G633" s="32"/>
      <c r="H633" s="32"/>
    </row>
    <row r="634" spans="1:8" x14ac:dyDescent="0.3">
      <c r="A634" t="s">
        <v>47</v>
      </c>
      <c r="B634" t="s">
        <v>237</v>
      </c>
      <c r="C634" s="32"/>
      <c r="D634" s="1">
        <v>45748</v>
      </c>
      <c r="E634" s="32">
        <v>2025</v>
      </c>
      <c r="F634" s="32">
        <v>4</v>
      </c>
      <c r="G634" s="32"/>
      <c r="H634" s="32"/>
    </row>
    <row r="635" spans="1:8" x14ac:dyDescent="0.3">
      <c r="A635" t="s">
        <v>47</v>
      </c>
      <c r="B635" t="s">
        <v>238</v>
      </c>
      <c r="C635" s="32"/>
      <c r="D635" s="1">
        <v>45778</v>
      </c>
      <c r="E635" s="32">
        <v>2025</v>
      </c>
      <c r="F635" s="32">
        <v>5</v>
      </c>
      <c r="G635" s="32"/>
      <c r="H635" s="32"/>
    </row>
    <row r="636" spans="1:8" x14ac:dyDescent="0.3">
      <c r="A636" t="s">
        <v>47</v>
      </c>
      <c r="B636" t="s">
        <v>239</v>
      </c>
      <c r="C636" s="32"/>
      <c r="D636" s="1">
        <v>45809</v>
      </c>
      <c r="E636" s="32">
        <v>2025</v>
      </c>
      <c r="F636" s="32">
        <v>6</v>
      </c>
      <c r="G636" s="32"/>
      <c r="H636" s="32"/>
    </row>
    <row r="637" spans="1:8" x14ac:dyDescent="0.3">
      <c r="A637" t="s">
        <v>47</v>
      </c>
      <c r="B637" t="s">
        <v>240</v>
      </c>
      <c r="C637" s="32"/>
      <c r="D637" s="1">
        <v>45839</v>
      </c>
      <c r="E637" s="32">
        <v>2025</v>
      </c>
      <c r="F637" s="32">
        <v>7</v>
      </c>
      <c r="G637" s="32"/>
      <c r="H637" s="32"/>
    </row>
    <row r="638" spans="1:8" x14ac:dyDescent="0.3">
      <c r="A638" t="s">
        <v>47</v>
      </c>
      <c r="B638" t="s">
        <v>241</v>
      </c>
      <c r="C638" s="32"/>
      <c r="D638" s="1">
        <v>45870</v>
      </c>
      <c r="E638" s="32">
        <v>2025</v>
      </c>
      <c r="F638" s="32">
        <v>8</v>
      </c>
      <c r="G638" s="32"/>
      <c r="H638" s="32"/>
    </row>
    <row r="639" spans="1:8" x14ac:dyDescent="0.3">
      <c r="A639" t="s">
        <v>47</v>
      </c>
      <c r="B639" t="s">
        <v>242</v>
      </c>
      <c r="C639" s="32"/>
      <c r="D639" s="1">
        <v>45901</v>
      </c>
      <c r="E639" s="32">
        <v>2025</v>
      </c>
      <c r="F639" s="32">
        <v>9</v>
      </c>
      <c r="G639" s="32"/>
      <c r="H639" s="32"/>
    </row>
    <row r="640" spans="1:8" x14ac:dyDescent="0.3">
      <c r="A640" t="s">
        <v>50</v>
      </c>
      <c r="B640" t="s">
        <v>221</v>
      </c>
      <c r="C640" s="32">
        <v>1351292</v>
      </c>
      <c r="D640" s="1">
        <v>45292</v>
      </c>
      <c r="E640" s="32">
        <v>2024</v>
      </c>
      <c r="F640" s="32">
        <v>1</v>
      </c>
      <c r="G640" s="32">
        <v>1856808</v>
      </c>
      <c r="H640" s="32">
        <v>3208100</v>
      </c>
    </row>
    <row r="641" spans="1:8" x14ac:dyDescent="0.3">
      <c r="A641" t="s">
        <v>50</v>
      </c>
      <c r="B641" t="s">
        <v>222</v>
      </c>
      <c r="C641" s="32">
        <v>1818331</v>
      </c>
      <c r="D641" s="1">
        <v>45566</v>
      </c>
      <c r="E641" s="32">
        <v>2024</v>
      </c>
      <c r="F641" s="32">
        <v>10</v>
      </c>
      <c r="G641" s="32">
        <v>2119631</v>
      </c>
      <c r="H641" s="32">
        <v>3937962</v>
      </c>
    </row>
    <row r="642" spans="1:8" x14ac:dyDescent="0.3">
      <c r="A642" t="s">
        <v>50</v>
      </c>
      <c r="B642" t="s">
        <v>223</v>
      </c>
      <c r="C642" s="32">
        <v>1776779</v>
      </c>
      <c r="D642" s="1">
        <v>45597</v>
      </c>
      <c r="E642" s="32">
        <v>2024</v>
      </c>
      <c r="F642" s="32">
        <v>11</v>
      </c>
      <c r="G642" s="32">
        <v>2019054</v>
      </c>
      <c r="H642" s="32">
        <v>3795833</v>
      </c>
    </row>
    <row r="643" spans="1:8" x14ac:dyDescent="0.3">
      <c r="A643" t="s">
        <v>50</v>
      </c>
      <c r="B643" t="s">
        <v>224</v>
      </c>
      <c r="C643" s="32">
        <v>1690885</v>
      </c>
      <c r="D643" s="1">
        <v>45627</v>
      </c>
      <c r="E643" s="32">
        <v>2024</v>
      </c>
      <c r="F643" s="32">
        <v>12</v>
      </c>
      <c r="G643" s="32">
        <v>2015954</v>
      </c>
      <c r="H643" s="32">
        <v>3706839</v>
      </c>
    </row>
    <row r="644" spans="1:8" x14ac:dyDescent="0.3">
      <c r="A644" t="s">
        <v>50</v>
      </c>
      <c r="B644" t="s">
        <v>225</v>
      </c>
      <c r="C644" s="32">
        <v>1575558</v>
      </c>
      <c r="D644" s="1">
        <v>45323</v>
      </c>
      <c r="E644" s="32">
        <v>2024</v>
      </c>
      <c r="F644" s="32">
        <v>2</v>
      </c>
      <c r="G644" s="32">
        <v>1962561</v>
      </c>
      <c r="H644" s="32">
        <v>3538119</v>
      </c>
    </row>
    <row r="645" spans="1:8" x14ac:dyDescent="0.3">
      <c r="A645" t="s">
        <v>50</v>
      </c>
      <c r="B645" t="s">
        <v>226</v>
      </c>
      <c r="C645" s="32">
        <v>1725571</v>
      </c>
      <c r="D645" s="1">
        <v>45352</v>
      </c>
      <c r="E645" s="32">
        <v>2024</v>
      </c>
      <c r="F645" s="32">
        <v>3</v>
      </c>
      <c r="G645" s="32">
        <v>1973137</v>
      </c>
      <c r="H645" s="32">
        <v>3698708</v>
      </c>
    </row>
    <row r="646" spans="1:8" x14ac:dyDescent="0.3">
      <c r="A646" t="s">
        <v>50</v>
      </c>
      <c r="B646" t="s">
        <v>227</v>
      </c>
      <c r="C646" s="32">
        <v>1537451</v>
      </c>
      <c r="D646" s="1">
        <v>45383</v>
      </c>
      <c r="E646" s="32">
        <v>2024</v>
      </c>
      <c r="F646" s="32">
        <v>4</v>
      </c>
      <c r="G646" s="32">
        <v>2069418</v>
      </c>
      <c r="H646" s="32">
        <v>3606869</v>
      </c>
    </row>
    <row r="647" spans="1:8" x14ac:dyDescent="0.3">
      <c r="A647" t="s">
        <v>50</v>
      </c>
      <c r="B647" t="s">
        <v>228</v>
      </c>
      <c r="C647" s="32">
        <v>1787930</v>
      </c>
      <c r="D647" s="1">
        <v>45413</v>
      </c>
      <c r="E647" s="32">
        <v>2024</v>
      </c>
      <c r="F647" s="32">
        <v>5</v>
      </c>
      <c r="G647" s="32">
        <v>2048289</v>
      </c>
      <c r="H647" s="32">
        <v>3836219</v>
      </c>
    </row>
    <row r="648" spans="1:8" x14ac:dyDescent="0.3">
      <c r="A648" t="s">
        <v>50</v>
      </c>
      <c r="B648" t="s">
        <v>229</v>
      </c>
      <c r="C648" s="32">
        <v>1689805</v>
      </c>
      <c r="D648" s="1">
        <v>45444</v>
      </c>
      <c r="E648" s="32">
        <v>2024</v>
      </c>
      <c r="F648" s="32">
        <v>6</v>
      </c>
      <c r="G648" s="32">
        <v>1846958</v>
      </c>
      <c r="H648" s="32">
        <v>3536763</v>
      </c>
    </row>
    <row r="649" spans="1:8" x14ac:dyDescent="0.3">
      <c r="A649" t="s">
        <v>50</v>
      </c>
      <c r="B649" t="s">
        <v>230</v>
      </c>
      <c r="C649" s="32">
        <v>1613940</v>
      </c>
      <c r="D649" s="1">
        <v>45474</v>
      </c>
      <c r="E649" s="32">
        <v>2024</v>
      </c>
      <c r="F649" s="32">
        <v>7</v>
      </c>
      <c r="G649" s="32">
        <v>1885620</v>
      </c>
      <c r="H649" s="32">
        <v>3499560</v>
      </c>
    </row>
    <row r="650" spans="1:8" x14ac:dyDescent="0.3">
      <c r="A650" t="s">
        <v>50</v>
      </c>
      <c r="B650" t="s">
        <v>231</v>
      </c>
      <c r="C650" s="32">
        <v>1629310</v>
      </c>
      <c r="D650" s="1">
        <v>45505</v>
      </c>
      <c r="E650" s="32">
        <v>2024</v>
      </c>
      <c r="F650" s="32">
        <v>8</v>
      </c>
      <c r="G650" s="32">
        <v>1960424</v>
      </c>
      <c r="H650" s="32">
        <v>3589734</v>
      </c>
    </row>
    <row r="651" spans="1:8" x14ac:dyDescent="0.3">
      <c r="A651" t="s">
        <v>50</v>
      </c>
      <c r="B651" t="s">
        <v>232</v>
      </c>
      <c r="C651" s="32">
        <v>1722935</v>
      </c>
      <c r="D651" s="1">
        <v>45536</v>
      </c>
      <c r="E651" s="32">
        <v>2024</v>
      </c>
      <c r="F651" s="32">
        <v>9</v>
      </c>
      <c r="G651" s="32">
        <v>1918810</v>
      </c>
      <c r="H651" s="32">
        <v>3641745</v>
      </c>
    </row>
    <row r="652" spans="1:8" x14ac:dyDescent="0.3">
      <c r="A652" t="s">
        <v>50</v>
      </c>
      <c r="B652" t="s">
        <v>233</v>
      </c>
      <c r="C652" s="32">
        <v>1384733</v>
      </c>
      <c r="D652" s="1">
        <v>45658</v>
      </c>
      <c r="E652" s="32">
        <v>2025</v>
      </c>
      <c r="F652" s="32">
        <v>1</v>
      </c>
      <c r="G652" s="32">
        <v>2030556</v>
      </c>
      <c r="H652" s="32">
        <v>3415289</v>
      </c>
    </row>
    <row r="653" spans="1:8" x14ac:dyDescent="0.3">
      <c r="A653" t="s">
        <v>50</v>
      </c>
      <c r="B653" t="s">
        <v>234</v>
      </c>
      <c r="C653" s="32">
        <v>2081132</v>
      </c>
      <c r="D653" s="1">
        <v>45931</v>
      </c>
      <c r="E653" s="32">
        <v>2025</v>
      </c>
      <c r="F653" s="32">
        <v>10</v>
      </c>
      <c r="G653" s="32">
        <v>2155753</v>
      </c>
      <c r="H653" s="32">
        <v>4236885</v>
      </c>
    </row>
    <row r="654" spans="1:8" x14ac:dyDescent="0.3">
      <c r="A654" t="s">
        <v>50</v>
      </c>
      <c r="B654" t="s">
        <v>235</v>
      </c>
      <c r="C654" s="32">
        <v>1797096</v>
      </c>
      <c r="D654" s="1">
        <v>45689</v>
      </c>
      <c r="E654" s="32">
        <v>2025</v>
      </c>
      <c r="F654" s="32">
        <v>2</v>
      </c>
      <c r="G654" s="32">
        <v>1948555</v>
      </c>
      <c r="H654" s="32">
        <v>3745651</v>
      </c>
    </row>
    <row r="655" spans="1:8" x14ac:dyDescent="0.3">
      <c r="A655" t="s">
        <v>50</v>
      </c>
      <c r="B655" t="s">
        <v>236</v>
      </c>
      <c r="C655" s="32">
        <v>1968793</v>
      </c>
      <c r="D655" s="1">
        <v>45717</v>
      </c>
      <c r="E655" s="32">
        <v>2025</v>
      </c>
      <c r="F655" s="32">
        <v>3</v>
      </c>
      <c r="G655" s="32">
        <v>2155491</v>
      </c>
      <c r="H655" s="32">
        <v>4124284</v>
      </c>
    </row>
    <row r="656" spans="1:8" x14ac:dyDescent="0.3">
      <c r="A656" t="s">
        <v>50</v>
      </c>
      <c r="B656" t="s">
        <v>237</v>
      </c>
      <c r="C656" s="32">
        <v>1784462</v>
      </c>
      <c r="D656" s="1">
        <v>45748</v>
      </c>
      <c r="E656" s="32">
        <v>2025</v>
      </c>
      <c r="F656" s="32">
        <v>4</v>
      </c>
      <c r="G656" s="32">
        <v>1968783</v>
      </c>
      <c r="H656" s="32">
        <v>3753245</v>
      </c>
    </row>
    <row r="657" spans="1:8" x14ac:dyDescent="0.3">
      <c r="A657" t="s">
        <v>50</v>
      </c>
      <c r="B657" t="s">
        <v>238</v>
      </c>
      <c r="C657" s="32">
        <v>1970662</v>
      </c>
      <c r="D657" s="1">
        <v>45778</v>
      </c>
      <c r="E657" s="32">
        <v>2025</v>
      </c>
      <c r="F657" s="32">
        <v>5</v>
      </c>
      <c r="G657" s="32">
        <v>2099336</v>
      </c>
      <c r="H657" s="32">
        <v>4069998</v>
      </c>
    </row>
    <row r="658" spans="1:8" x14ac:dyDescent="0.3">
      <c r="A658" t="s">
        <v>50</v>
      </c>
      <c r="B658" t="s">
        <v>239</v>
      </c>
      <c r="C658" s="32">
        <v>2038972</v>
      </c>
      <c r="D658" s="1">
        <v>45809</v>
      </c>
      <c r="E658" s="32">
        <v>2025</v>
      </c>
      <c r="F658" s="32">
        <v>6</v>
      </c>
      <c r="G658" s="32">
        <v>2192739</v>
      </c>
      <c r="H658" s="32">
        <v>4231711</v>
      </c>
    </row>
    <row r="659" spans="1:8" x14ac:dyDescent="0.3">
      <c r="A659" t="s">
        <v>50</v>
      </c>
      <c r="B659" t="s">
        <v>240</v>
      </c>
      <c r="C659" s="32">
        <v>2139261</v>
      </c>
      <c r="D659" s="1">
        <v>45839</v>
      </c>
      <c r="E659" s="32">
        <v>2025</v>
      </c>
      <c r="F659" s="32">
        <v>7</v>
      </c>
      <c r="G659" s="32">
        <v>2155255</v>
      </c>
      <c r="H659" s="32">
        <v>4294516</v>
      </c>
    </row>
    <row r="660" spans="1:8" x14ac:dyDescent="0.3">
      <c r="A660" t="s">
        <v>50</v>
      </c>
      <c r="B660" t="s">
        <v>241</v>
      </c>
      <c r="C660" s="32">
        <v>1861021</v>
      </c>
      <c r="D660" s="1">
        <v>45870</v>
      </c>
      <c r="E660" s="32">
        <v>2025</v>
      </c>
      <c r="F660" s="32">
        <v>8</v>
      </c>
      <c r="G660" s="32">
        <v>2095907</v>
      </c>
      <c r="H660" s="32">
        <v>3956928</v>
      </c>
    </row>
    <row r="661" spans="1:8" x14ac:dyDescent="0.3">
      <c r="A661" t="s">
        <v>50</v>
      </c>
      <c r="B661" t="s">
        <v>242</v>
      </c>
      <c r="C661" s="32">
        <v>1900671</v>
      </c>
      <c r="D661" s="1">
        <v>45901</v>
      </c>
      <c r="E661" s="32">
        <v>2025</v>
      </c>
      <c r="F661" s="32">
        <v>9</v>
      </c>
      <c r="G661" s="32">
        <v>2177229</v>
      </c>
      <c r="H661" s="32">
        <v>4077900</v>
      </c>
    </row>
    <row r="662" spans="1:8" x14ac:dyDescent="0.3">
      <c r="A662" t="s">
        <v>51</v>
      </c>
      <c r="B662" t="s">
        <v>221</v>
      </c>
      <c r="C662" s="32">
        <v>1899461</v>
      </c>
      <c r="D662" s="1">
        <v>45292</v>
      </c>
      <c r="E662" s="32">
        <v>2024</v>
      </c>
      <c r="F662" s="32">
        <v>1</v>
      </c>
      <c r="G662" s="32">
        <v>3372837</v>
      </c>
      <c r="H662" s="32">
        <v>5272298</v>
      </c>
    </row>
    <row r="663" spans="1:8" x14ac:dyDescent="0.3">
      <c r="A663" t="s">
        <v>51</v>
      </c>
      <c r="B663" t="s">
        <v>222</v>
      </c>
      <c r="C663" s="32">
        <v>2465571</v>
      </c>
      <c r="D663" s="1">
        <v>45566</v>
      </c>
      <c r="E663" s="32">
        <v>2024</v>
      </c>
      <c r="F663" s="32">
        <v>10</v>
      </c>
      <c r="G663" s="32">
        <v>4212420</v>
      </c>
      <c r="H663" s="32">
        <v>6677991</v>
      </c>
    </row>
    <row r="664" spans="1:8" x14ac:dyDescent="0.3">
      <c r="A664" t="s">
        <v>51</v>
      </c>
      <c r="B664" t="s">
        <v>223</v>
      </c>
      <c r="C664" s="32">
        <v>2319072</v>
      </c>
      <c r="D664" s="1">
        <v>45597</v>
      </c>
      <c r="E664" s="32">
        <v>2024</v>
      </c>
      <c r="F664" s="32">
        <v>11</v>
      </c>
      <c r="G664" s="32">
        <v>3842855</v>
      </c>
      <c r="H664" s="32">
        <v>6161927</v>
      </c>
    </row>
    <row r="665" spans="1:8" x14ac:dyDescent="0.3">
      <c r="A665" t="s">
        <v>51</v>
      </c>
      <c r="B665" t="s">
        <v>224</v>
      </c>
      <c r="C665" s="32">
        <v>2187467</v>
      </c>
      <c r="D665" s="1">
        <v>45627</v>
      </c>
      <c r="E665" s="32">
        <v>2024</v>
      </c>
      <c r="F665" s="32">
        <v>12</v>
      </c>
      <c r="G665" s="32">
        <v>3569614</v>
      </c>
      <c r="H665" s="32">
        <v>5757081</v>
      </c>
    </row>
    <row r="666" spans="1:8" x14ac:dyDescent="0.3">
      <c r="A666" t="s">
        <v>51</v>
      </c>
      <c r="B666" t="s">
        <v>225</v>
      </c>
      <c r="C666" s="32">
        <v>2028194</v>
      </c>
      <c r="D666" s="1">
        <v>45323</v>
      </c>
      <c r="E666" s="32">
        <v>2024</v>
      </c>
      <c r="F666" s="32">
        <v>2</v>
      </c>
      <c r="G666" s="32">
        <v>3660694</v>
      </c>
      <c r="H666" s="32">
        <v>5688888</v>
      </c>
    </row>
    <row r="667" spans="1:8" x14ac:dyDescent="0.3">
      <c r="A667" t="s">
        <v>51</v>
      </c>
      <c r="B667" t="s">
        <v>226</v>
      </c>
      <c r="C667" s="32">
        <v>2179742</v>
      </c>
      <c r="D667" s="1">
        <v>45352</v>
      </c>
      <c r="E667" s="32">
        <v>2024</v>
      </c>
      <c r="F667" s="32">
        <v>3</v>
      </c>
      <c r="G667" s="32">
        <v>4132622</v>
      </c>
      <c r="H667" s="32">
        <v>6312364</v>
      </c>
    </row>
    <row r="668" spans="1:8" x14ac:dyDescent="0.3">
      <c r="A668" t="s">
        <v>51</v>
      </c>
      <c r="B668" t="s">
        <v>227</v>
      </c>
      <c r="C668" s="32">
        <v>2167010</v>
      </c>
      <c r="D668" s="1">
        <v>45383</v>
      </c>
      <c r="E668" s="32">
        <v>2024</v>
      </c>
      <c r="F668" s="32">
        <v>4</v>
      </c>
      <c r="G668" s="32">
        <v>4232833</v>
      </c>
      <c r="H668" s="32">
        <v>6399843</v>
      </c>
    </row>
    <row r="669" spans="1:8" x14ac:dyDescent="0.3">
      <c r="A669" t="s">
        <v>51</v>
      </c>
      <c r="B669" t="s">
        <v>228</v>
      </c>
      <c r="C669" s="32">
        <v>2194049</v>
      </c>
      <c r="D669" s="1">
        <v>45413</v>
      </c>
      <c r="E669" s="32">
        <v>2024</v>
      </c>
      <c r="F669" s="32">
        <v>5</v>
      </c>
      <c r="G669" s="32">
        <v>4415083</v>
      </c>
      <c r="H669" s="32">
        <v>6609132</v>
      </c>
    </row>
    <row r="670" spans="1:8" x14ac:dyDescent="0.3">
      <c r="A670" t="s">
        <v>51</v>
      </c>
      <c r="B670" t="s">
        <v>229</v>
      </c>
      <c r="C670" s="32">
        <v>2035221</v>
      </c>
      <c r="D670" s="1">
        <v>45444</v>
      </c>
      <c r="E670" s="32">
        <v>2024</v>
      </c>
      <c r="F670" s="32">
        <v>6</v>
      </c>
      <c r="G670" s="32">
        <v>3793415</v>
      </c>
      <c r="H670" s="32">
        <v>5828636</v>
      </c>
    </row>
    <row r="671" spans="1:8" x14ac:dyDescent="0.3">
      <c r="A671" t="s">
        <v>51</v>
      </c>
      <c r="B671" t="s">
        <v>230</v>
      </c>
      <c r="C671" s="32">
        <v>2589213</v>
      </c>
      <c r="D671" s="1">
        <v>45474</v>
      </c>
      <c r="E671" s="32">
        <v>2024</v>
      </c>
      <c r="F671" s="32">
        <v>7</v>
      </c>
      <c r="G671" s="32">
        <v>4220977</v>
      </c>
      <c r="H671" s="32">
        <v>6810190</v>
      </c>
    </row>
    <row r="672" spans="1:8" x14ac:dyDescent="0.3">
      <c r="A672" t="s">
        <v>51</v>
      </c>
      <c r="B672" t="s">
        <v>231</v>
      </c>
      <c r="C672" s="32">
        <v>1736209</v>
      </c>
      <c r="D672" s="1">
        <v>45505</v>
      </c>
      <c r="E672" s="32">
        <v>2024</v>
      </c>
      <c r="F672" s="32">
        <v>8</v>
      </c>
      <c r="G672" s="32">
        <v>3485803</v>
      </c>
      <c r="H672" s="32">
        <v>5222012</v>
      </c>
    </row>
    <row r="673" spans="1:8" x14ac:dyDescent="0.3">
      <c r="A673" t="s">
        <v>51</v>
      </c>
      <c r="B673" t="s">
        <v>232</v>
      </c>
      <c r="C673" s="32">
        <v>2215041</v>
      </c>
      <c r="D673" s="1">
        <v>45536</v>
      </c>
      <c r="E673" s="32">
        <v>2024</v>
      </c>
      <c r="F673" s="32">
        <v>9</v>
      </c>
      <c r="G673" s="32">
        <v>4018281</v>
      </c>
      <c r="H673" s="32">
        <v>6233322</v>
      </c>
    </row>
    <row r="674" spans="1:8" x14ac:dyDescent="0.3">
      <c r="A674" t="s">
        <v>51</v>
      </c>
      <c r="B674" t="s">
        <v>233</v>
      </c>
      <c r="C674" s="32">
        <v>2031014</v>
      </c>
      <c r="D674" s="1">
        <v>45658</v>
      </c>
      <c r="E674" s="32">
        <v>2025</v>
      </c>
      <c r="F674" s="32">
        <v>1</v>
      </c>
      <c r="G674" s="32">
        <v>3597753</v>
      </c>
      <c r="H674" s="32">
        <v>5628767</v>
      </c>
    </row>
    <row r="675" spans="1:8" x14ac:dyDescent="0.3">
      <c r="A675" t="s">
        <v>51</v>
      </c>
      <c r="B675" t="s">
        <v>234</v>
      </c>
      <c r="C675" s="32">
        <v>2846652</v>
      </c>
      <c r="D675" s="1">
        <v>45931</v>
      </c>
      <c r="E675" s="32">
        <v>2025</v>
      </c>
      <c r="F675" s="32">
        <v>10</v>
      </c>
      <c r="G675" s="32">
        <v>4619649</v>
      </c>
      <c r="H675" s="32">
        <v>7466301</v>
      </c>
    </row>
    <row r="676" spans="1:8" x14ac:dyDescent="0.3">
      <c r="A676" t="s">
        <v>51</v>
      </c>
      <c r="B676" t="s">
        <v>235</v>
      </c>
      <c r="C676" s="32">
        <v>2127184</v>
      </c>
      <c r="D676" s="1">
        <v>45689</v>
      </c>
      <c r="E676" s="32">
        <v>2025</v>
      </c>
      <c r="F676" s="32">
        <v>2</v>
      </c>
      <c r="G676" s="32">
        <v>3856776</v>
      </c>
      <c r="H676" s="32">
        <v>5983960</v>
      </c>
    </row>
    <row r="677" spans="1:8" x14ac:dyDescent="0.3">
      <c r="A677" t="s">
        <v>51</v>
      </c>
      <c r="B677" t="s">
        <v>236</v>
      </c>
      <c r="C677" s="32">
        <v>2341073</v>
      </c>
      <c r="D677" s="1">
        <v>45717</v>
      </c>
      <c r="E677" s="32">
        <v>2025</v>
      </c>
      <c r="F677" s="32">
        <v>3</v>
      </c>
      <c r="G677" s="32">
        <v>4294657</v>
      </c>
      <c r="H677" s="32">
        <v>6635730</v>
      </c>
    </row>
    <row r="678" spans="1:8" x14ac:dyDescent="0.3">
      <c r="A678" t="s">
        <v>51</v>
      </c>
      <c r="B678" t="s">
        <v>237</v>
      </c>
      <c r="C678" s="32">
        <v>2272467</v>
      </c>
      <c r="D678" s="1">
        <v>45748</v>
      </c>
      <c r="E678" s="32">
        <v>2025</v>
      </c>
      <c r="F678" s="32">
        <v>4</v>
      </c>
      <c r="G678" s="32">
        <v>4483940</v>
      </c>
      <c r="H678" s="32">
        <v>6756407</v>
      </c>
    </row>
    <row r="679" spans="1:8" x14ac:dyDescent="0.3">
      <c r="A679" t="s">
        <v>51</v>
      </c>
      <c r="B679" t="s">
        <v>238</v>
      </c>
      <c r="C679" s="32">
        <v>2326002</v>
      </c>
      <c r="D679" s="1">
        <v>45778</v>
      </c>
      <c r="E679" s="32">
        <v>2025</v>
      </c>
      <c r="F679" s="32">
        <v>5</v>
      </c>
      <c r="G679" s="32">
        <v>4249010</v>
      </c>
      <c r="H679" s="32">
        <v>6575012</v>
      </c>
    </row>
    <row r="680" spans="1:8" x14ac:dyDescent="0.3">
      <c r="A680" t="s">
        <v>51</v>
      </c>
      <c r="B680" t="s">
        <v>239</v>
      </c>
      <c r="C680" s="32">
        <v>2413885</v>
      </c>
      <c r="D680" s="1">
        <v>45809</v>
      </c>
      <c r="E680" s="32">
        <v>2025</v>
      </c>
      <c r="F680" s="32">
        <v>6</v>
      </c>
      <c r="G680" s="32">
        <v>4511431</v>
      </c>
      <c r="H680" s="32">
        <v>6925316</v>
      </c>
    </row>
    <row r="681" spans="1:8" x14ac:dyDescent="0.3">
      <c r="A681" t="s">
        <v>51</v>
      </c>
      <c r="B681" t="s">
        <v>240</v>
      </c>
      <c r="C681" s="32">
        <v>2583423</v>
      </c>
      <c r="D681" s="1">
        <v>45839</v>
      </c>
      <c r="E681" s="32">
        <v>2025</v>
      </c>
      <c r="F681" s="32">
        <v>7</v>
      </c>
      <c r="G681" s="32">
        <v>4621616</v>
      </c>
      <c r="H681" s="32">
        <v>7205039</v>
      </c>
    </row>
    <row r="682" spans="1:8" x14ac:dyDescent="0.3">
      <c r="A682" t="s">
        <v>51</v>
      </c>
      <c r="B682" t="s">
        <v>241</v>
      </c>
      <c r="C682" s="32">
        <v>2009159</v>
      </c>
      <c r="D682" s="1">
        <v>45870</v>
      </c>
      <c r="E682" s="32">
        <v>2025</v>
      </c>
      <c r="F682" s="32">
        <v>8</v>
      </c>
      <c r="G682" s="32">
        <v>3781655</v>
      </c>
      <c r="H682" s="32">
        <v>5790814</v>
      </c>
    </row>
    <row r="683" spans="1:8" x14ac:dyDescent="0.3">
      <c r="A683" t="s">
        <v>51</v>
      </c>
      <c r="B683" t="s">
        <v>242</v>
      </c>
      <c r="C683" s="32">
        <v>2625619</v>
      </c>
      <c r="D683" s="1">
        <v>45901</v>
      </c>
      <c r="E683" s="32">
        <v>2025</v>
      </c>
      <c r="F683" s="32">
        <v>9</v>
      </c>
      <c r="G683" s="32">
        <v>4536325</v>
      </c>
      <c r="H683" s="32">
        <v>7161944</v>
      </c>
    </row>
    <row r="684" spans="1:8" x14ac:dyDescent="0.3">
      <c r="A684" t="s">
        <v>54</v>
      </c>
      <c r="B684" t="s">
        <v>221</v>
      </c>
      <c r="C684" s="32">
        <v>336291</v>
      </c>
      <c r="D684" s="1">
        <v>45292</v>
      </c>
      <c r="E684" s="32">
        <v>2024</v>
      </c>
      <c r="F684" s="32">
        <v>1</v>
      </c>
      <c r="G684" s="32">
        <v>941909</v>
      </c>
      <c r="H684" s="32">
        <v>1278200</v>
      </c>
    </row>
    <row r="685" spans="1:8" x14ac:dyDescent="0.3">
      <c r="A685" t="s">
        <v>54</v>
      </c>
      <c r="B685" t="s">
        <v>222</v>
      </c>
      <c r="C685" s="32">
        <v>476692</v>
      </c>
      <c r="D685" s="1">
        <v>45566</v>
      </c>
      <c r="E685" s="32">
        <v>2024</v>
      </c>
      <c r="F685" s="32">
        <v>10</v>
      </c>
      <c r="G685" s="32">
        <v>1368850</v>
      </c>
      <c r="H685" s="32">
        <v>1845542</v>
      </c>
    </row>
    <row r="686" spans="1:8" x14ac:dyDescent="0.3">
      <c r="A686" t="s">
        <v>54</v>
      </c>
      <c r="B686" t="s">
        <v>223</v>
      </c>
      <c r="C686" s="32">
        <v>390191</v>
      </c>
      <c r="D686" s="1">
        <v>45597</v>
      </c>
      <c r="E686" s="32">
        <v>2024</v>
      </c>
      <c r="F686" s="32">
        <v>11</v>
      </c>
      <c r="G686" s="32">
        <v>1216569</v>
      </c>
      <c r="H686" s="32">
        <v>1606760</v>
      </c>
    </row>
    <row r="687" spans="1:8" x14ac:dyDescent="0.3">
      <c r="A687" t="s">
        <v>54</v>
      </c>
      <c r="B687" t="s">
        <v>224</v>
      </c>
      <c r="C687" s="32">
        <v>377582</v>
      </c>
      <c r="D687" s="1">
        <v>45627</v>
      </c>
      <c r="E687" s="32">
        <v>2024</v>
      </c>
      <c r="F687" s="32">
        <v>12</v>
      </c>
      <c r="G687" s="32">
        <v>1389440</v>
      </c>
      <c r="H687" s="32">
        <v>1767022</v>
      </c>
    </row>
    <row r="688" spans="1:8" x14ac:dyDescent="0.3">
      <c r="A688" t="s">
        <v>54</v>
      </c>
      <c r="B688" t="s">
        <v>225</v>
      </c>
      <c r="C688" s="32">
        <v>291654</v>
      </c>
      <c r="D688" s="1">
        <v>45323</v>
      </c>
      <c r="E688" s="32">
        <v>2024</v>
      </c>
      <c r="F688" s="32">
        <v>2</v>
      </c>
      <c r="G688" s="32">
        <v>924210</v>
      </c>
      <c r="H688" s="32">
        <v>1215864</v>
      </c>
    </row>
    <row r="689" spans="1:8" x14ac:dyDescent="0.3">
      <c r="A689" t="s">
        <v>54</v>
      </c>
      <c r="B689" t="s">
        <v>226</v>
      </c>
      <c r="C689" s="32">
        <v>282331</v>
      </c>
      <c r="D689" s="1">
        <v>45352</v>
      </c>
      <c r="E689" s="32">
        <v>2024</v>
      </c>
      <c r="F689" s="32">
        <v>3</v>
      </c>
      <c r="G689" s="32">
        <v>903635</v>
      </c>
      <c r="H689" s="32">
        <v>1185966</v>
      </c>
    </row>
    <row r="690" spans="1:8" x14ac:dyDescent="0.3">
      <c r="A690" t="s">
        <v>54</v>
      </c>
      <c r="B690" t="s">
        <v>227</v>
      </c>
      <c r="C690" s="32">
        <v>370405</v>
      </c>
      <c r="D690" s="1">
        <v>45383</v>
      </c>
      <c r="E690" s="32">
        <v>2024</v>
      </c>
      <c r="F690" s="32">
        <v>4</v>
      </c>
      <c r="G690" s="32">
        <v>1187926</v>
      </c>
      <c r="H690" s="32">
        <v>1558331</v>
      </c>
    </row>
    <row r="691" spans="1:8" x14ac:dyDescent="0.3">
      <c r="A691" t="s">
        <v>54</v>
      </c>
      <c r="B691" t="s">
        <v>228</v>
      </c>
      <c r="C691" s="32">
        <v>366438</v>
      </c>
      <c r="D691" s="1">
        <v>45413</v>
      </c>
      <c r="E691" s="32">
        <v>2024</v>
      </c>
      <c r="F691" s="32">
        <v>5</v>
      </c>
      <c r="G691" s="32">
        <v>1128640</v>
      </c>
      <c r="H691" s="32">
        <v>1495078</v>
      </c>
    </row>
    <row r="692" spans="1:8" x14ac:dyDescent="0.3">
      <c r="A692" t="s">
        <v>54</v>
      </c>
      <c r="B692" t="s">
        <v>229</v>
      </c>
      <c r="C692" s="32">
        <v>481158</v>
      </c>
      <c r="D692" s="1">
        <v>45444</v>
      </c>
      <c r="E692" s="32">
        <v>2024</v>
      </c>
      <c r="F692" s="32">
        <v>6</v>
      </c>
      <c r="G692" s="32">
        <v>993258</v>
      </c>
      <c r="H692" s="32">
        <v>1474416</v>
      </c>
    </row>
    <row r="693" spans="1:8" x14ac:dyDescent="0.3">
      <c r="A693" t="s">
        <v>54</v>
      </c>
      <c r="B693" t="s">
        <v>230</v>
      </c>
      <c r="C693" s="32">
        <v>348604</v>
      </c>
      <c r="D693" s="1">
        <v>45474</v>
      </c>
      <c r="E693" s="32">
        <v>2024</v>
      </c>
      <c r="F693" s="32">
        <v>7</v>
      </c>
      <c r="G693" s="32">
        <v>1140366</v>
      </c>
      <c r="H693" s="32">
        <v>1488970</v>
      </c>
    </row>
    <row r="694" spans="1:8" x14ac:dyDescent="0.3">
      <c r="A694" t="s">
        <v>54</v>
      </c>
      <c r="B694" t="s">
        <v>231</v>
      </c>
      <c r="C694" s="32">
        <v>311969</v>
      </c>
      <c r="D694" s="1">
        <v>45505</v>
      </c>
      <c r="E694" s="32">
        <v>2024</v>
      </c>
      <c r="F694" s="32">
        <v>8</v>
      </c>
      <c r="G694" s="32">
        <v>1062047</v>
      </c>
      <c r="H694" s="32">
        <v>1374016</v>
      </c>
    </row>
    <row r="695" spans="1:8" x14ac:dyDescent="0.3">
      <c r="A695" t="s">
        <v>54</v>
      </c>
      <c r="B695" t="s">
        <v>232</v>
      </c>
      <c r="C695" s="32">
        <v>384935</v>
      </c>
      <c r="D695" s="1">
        <v>45536</v>
      </c>
      <c r="E695" s="32">
        <v>2024</v>
      </c>
      <c r="F695" s="32">
        <v>9</v>
      </c>
      <c r="G695" s="32">
        <v>1068761</v>
      </c>
      <c r="H695" s="32">
        <v>1453696</v>
      </c>
    </row>
    <row r="696" spans="1:8" x14ac:dyDescent="0.3">
      <c r="A696" t="s">
        <v>54</v>
      </c>
      <c r="B696" t="s">
        <v>233</v>
      </c>
      <c r="C696" s="32">
        <v>448263</v>
      </c>
      <c r="D696" s="1">
        <v>45658</v>
      </c>
      <c r="E696" s="32">
        <v>2025</v>
      </c>
      <c r="F696" s="32">
        <v>1</v>
      </c>
      <c r="G696" s="32">
        <v>1186649</v>
      </c>
      <c r="H696" s="32">
        <v>1634912</v>
      </c>
    </row>
    <row r="697" spans="1:8" x14ac:dyDescent="0.3">
      <c r="A697" t="s">
        <v>54</v>
      </c>
      <c r="B697" t="s">
        <v>234</v>
      </c>
      <c r="C697" s="32">
        <v>448440</v>
      </c>
      <c r="D697" s="1">
        <v>45931</v>
      </c>
      <c r="E697" s="32">
        <v>2025</v>
      </c>
      <c r="F697" s="32">
        <v>10</v>
      </c>
      <c r="G697" s="32">
        <v>1336371</v>
      </c>
      <c r="H697" s="32">
        <v>1784811</v>
      </c>
    </row>
    <row r="698" spans="1:8" x14ac:dyDescent="0.3">
      <c r="A698" t="s">
        <v>54</v>
      </c>
      <c r="B698" t="s">
        <v>235</v>
      </c>
      <c r="C698" s="32">
        <v>507854</v>
      </c>
      <c r="D698" s="1">
        <v>45689</v>
      </c>
      <c r="E698" s="32">
        <v>2025</v>
      </c>
      <c r="F698" s="32">
        <v>2</v>
      </c>
      <c r="G698" s="32">
        <v>1073275</v>
      </c>
      <c r="H698" s="32">
        <v>1581129</v>
      </c>
    </row>
    <row r="699" spans="1:8" x14ac:dyDescent="0.3">
      <c r="A699" t="s">
        <v>54</v>
      </c>
      <c r="B699" t="s">
        <v>236</v>
      </c>
      <c r="C699" s="32">
        <v>496535</v>
      </c>
      <c r="D699" s="1">
        <v>45717</v>
      </c>
      <c r="E699" s="32">
        <v>2025</v>
      </c>
      <c r="F699" s="32">
        <v>3</v>
      </c>
      <c r="G699" s="32">
        <v>1104465</v>
      </c>
      <c r="H699" s="32">
        <v>1601000</v>
      </c>
    </row>
    <row r="700" spans="1:8" x14ac:dyDescent="0.3">
      <c r="A700" t="s">
        <v>54</v>
      </c>
      <c r="B700" t="s">
        <v>237</v>
      </c>
      <c r="C700" s="32">
        <v>428397</v>
      </c>
      <c r="D700" s="1">
        <v>45748</v>
      </c>
      <c r="E700" s="32">
        <v>2025</v>
      </c>
      <c r="F700" s="32">
        <v>4</v>
      </c>
      <c r="G700" s="32">
        <v>1309558</v>
      </c>
      <c r="H700" s="32">
        <v>1737955</v>
      </c>
    </row>
    <row r="701" spans="1:8" x14ac:dyDescent="0.3">
      <c r="A701" t="s">
        <v>54</v>
      </c>
      <c r="B701" t="s">
        <v>238</v>
      </c>
      <c r="C701" s="32">
        <v>356788</v>
      </c>
      <c r="D701" s="1">
        <v>45778</v>
      </c>
      <c r="E701" s="32">
        <v>2025</v>
      </c>
      <c r="F701" s="32">
        <v>5</v>
      </c>
      <c r="G701" s="32">
        <v>1126382</v>
      </c>
      <c r="H701" s="32">
        <v>1483170</v>
      </c>
    </row>
    <row r="702" spans="1:8" x14ac:dyDescent="0.3">
      <c r="A702" t="s">
        <v>54</v>
      </c>
      <c r="B702" t="s">
        <v>239</v>
      </c>
      <c r="C702" s="32">
        <v>583522</v>
      </c>
      <c r="D702" s="1">
        <v>45809</v>
      </c>
      <c r="E702" s="32">
        <v>2025</v>
      </c>
      <c r="F702" s="32">
        <v>6</v>
      </c>
      <c r="G702" s="32">
        <v>1299583</v>
      </c>
      <c r="H702" s="32">
        <v>1883105</v>
      </c>
    </row>
    <row r="703" spans="1:8" x14ac:dyDescent="0.3">
      <c r="A703" t="s">
        <v>54</v>
      </c>
      <c r="B703" t="s">
        <v>240</v>
      </c>
      <c r="C703" s="32">
        <v>653570</v>
      </c>
      <c r="D703" s="1">
        <v>45839</v>
      </c>
      <c r="E703" s="32">
        <v>2025</v>
      </c>
      <c r="F703" s="32">
        <v>7</v>
      </c>
      <c r="G703" s="32">
        <v>1499931</v>
      </c>
      <c r="H703" s="32">
        <v>2153501</v>
      </c>
    </row>
    <row r="704" spans="1:8" x14ac:dyDescent="0.3">
      <c r="A704" t="s">
        <v>54</v>
      </c>
      <c r="B704" t="s">
        <v>241</v>
      </c>
      <c r="C704" s="32">
        <v>610934</v>
      </c>
      <c r="D704" s="1">
        <v>45870</v>
      </c>
      <c r="E704" s="32">
        <v>2025</v>
      </c>
      <c r="F704" s="32">
        <v>8</v>
      </c>
      <c r="G704" s="32">
        <v>1296684</v>
      </c>
      <c r="H704" s="32">
        <v>1907618</v>
      </c>
    </row>
    <row r="705" spans="1:8" x14ac:dyDescent="0.3">
      <c r="A705" t="s">
        <v>54</v>
      </c>
      <c r="B705" t="s">
        <v>242</v>
      </c>
      <c r="C705" s="32">
        <v>579296</v>
      </c>
      <c r="D705" s="1">
        <v>45901</v>
      </c>
      <c r="E705" s="32">
        <v>2025</v>
      </c>
      <c r="F705" s="32">
        <v>9</v>
      </c>
      <c r="G705" s="32">
        <v>1424384</v>
      </c>
      <c r="H705" s="32">
        <v>2003680</v>
      </c>
    </row>
    <row r="706" spans="1:8" x14ac:dyDescent="0.3">
      <c r="A706" t="s">
        <v>55</v>
      </c>
      <c r="B706" t="s">
        <v>221</v>
      </c>
      <c r="C706" s="32">
        <v>21281430</v>
      </c>
      <c r="D706" s="1">
        <v>45292</v>
      </c>
      <c r="E706" s="32">
        <v>2024</v>
      </c>
      <c r="F706" s="32">
        <v>1</v>
      </c>
      <c r="G706" s="32">
        <v>19326889</v>
      </c>
      <c r="H706" s="32">
        <v>40608320</v>
      </c>
    </row>
    <row r="707" spans="1:8" x14ac:dyDescent="0.3">
      <c r="A707" t="s">
        <v>55</v>
      </c>
      <c r="B707" t="s">
        <v>222</v>
      </c>
      <c r="C707" s="32">
        <v>24375403</v>
      </c>
      <c r="D707" s="1">
        <v>45566</v>
      </c>
      <c r="E707" s="32">
        <v>2024</v>
      </c>
      <c r="F707" s="32">
        <v>10</v>
      </c>
      <c r="G707" s="32">
        <v>22060068</v>
      </c>
      <c r="H707" s="32">
        <v>46435472</v>
      </c>
    </row>
    <row r="708" spans="1:8" x14ac:dyDescent="0.3">
      <c r="A708" t="s">
        <v>55</v>
      </c>
      <c r="B708" t="s">
        <v>223</v>
      </c>
      <c r="C708" s="32">
        <v>23819302</v>
      </c>
      <c r="D708" s="1">
        <v>45597</v>
      </c>
      <c r="E708" s="32">
        <v>2024</v>
      </c>
      <c r="F708" s="32">
        <v>11</v>
      </c>
      <c r="G708" s="32">
        <v>21262213</v>
      </c>
      <c r="H708" s="32">
        <v>45081516</v>
      </c>
    </row>
    <row r="709" spans="1:8" x14ac:dyDescent="0.3">
      <c r="A709" t="s">
        <v>55</v>
      </c>
      <c r="B709" t="s">
        <v>224</v>
      </c>
      <c r="C709" s="32">
        <v>19096171</v>
      </c>
      <c r="D709" s="1">
        <v>45627</v>
      </c>
      <c r="E709" s="32">
        <v>2024</v>
      </c>
      <c r="F709" s="32">
        <v>12</v>
      </c>
      <c r="G709" s="32">
        <v>16906315</v>
      </c>
      <c r="H709" s="32">
        <v>36002488</v>
      </c>
    </row>
    <row r="710" spans="1:8" x14ac:dyDescent="0.3">
      <c r="A710" t="s">
        <v>55</v>
      </c>
      <c r="B710" t="s">
        <v>225</v>
      </c>
      <c r="C710" s="32">
        <v>21999046</v>
      </c>
      <c r="D710" s="1">
        <v>45323</v>
      </c>
      <c r="E710" s="32">
        <v>2024</v>
      </c>
      <c r="F710" s="32">
        <v>2</v>
      </c>
      <c r="G710" s="32">
        <v>19054903</v>
      </c>
      <c r="H710" s="32">
        <v>41053948</v>
      </c>
    </row>
    <row r="711" spans="1:8" x14ac:dyDescent="0.3">
      <c r="A711" t="s">
        <v>55</v>
      </c>
      <c r="B711" t="s">
        <v>226</v>
      </c>
      <c r="C711" s="32">
        <v>22307695</v>
      </c>
      <c r="D711" s="1">
        <v>45352</v>
      </c>
      <c r="E711" s="32">
        <v>2024</v>
      </c>
      <c r="F711" s="32">
        <v>3</v>
      </c>
      <c r="G711" s="32">
        <v>18946590</v>
      </c>
      <c r="H711" s="32">
        <v>41254284</v>
      </c>
    </row>
    <row r="712" spans="1:8" x14ac:dyDescent="0.3">
      <c r="A712" t="s">
        <v>55</v>
      </c>
      <c r="B712" t="s">
        <v>227</v>
      </c>
      <c r="C712" s="32">
        <v>22922883</v>
      </c>
      <c r="D712" s="1">
        <v>45383</v>
      </c>
      <c r="E712" s="32">
        <v>2024</v>
      </c>
      <c r="F712" s="32">
        <v>4</v>
      </c>
      <c r="G712" s="32">
        <v>19952353</v>
      </c>
      <c r="H712" s="32">
        <v>42875236</v>
      </c>
    </row>
    <row r="713" spans="1:8" x14ac:dyDescent="0.3">
      <c r="A713" t="s">
        <v>55</v>
      </c>
      <c r="B713" t="s">
        <v>228</v>
      </c>
      <c r="C713" s="32">
        <v>21741936</v>
      </c>
      <c r="D713" s="1">
        <v>45413</v>
      </c>
      <c r="E713" s="32">
        <v>2024</v>
      </c>
      <c r="F713" s="32">
        <v>5</v>
      </c>
      <c r="G713" s="32">
        <v>19685454</v>
      </c>
      <c r="H713" s="32">
        <v>41427392</v>
      </c>
    </row>
    <row r="714" spans="1:8" x14ac:dyDescent="0.3">
      <c r="A714" t="s">
        <v>55</v>
      </c>
      <c r="B714" t="s">
        <v>229</v>
      </c>
      <c r="C714" s="32">
        <v>21229288</v>
      </c>
      <c r="D714" s="1">
        <v>45444</v>
      </c>
      <c r="E714" s="32">
        <v>2024</v>
      </c>
      <c r="F714" s="32">
        <v>6</v>
      </c>
      <c r="G714" s="32">
        <v>18253161</v>
      </c>
      <c r="H714" s="32">
        <v>39482448</v>
      </c>
    </row>
    <row r="715" spans="1:8" x14ac:dyDescent="0.3">
      <c r="A715" t="s">
        <v>55</v>
      </c>
      <c r="B715" t="s">
        <v>230</v>
      </c>
      <c r="C715" s="32">
        <v>20366727</v>
      </c>
      <c r="D715" s="1">
        <v>45474</v>
      </c>
      <c r="E715" s="32">
        <v>2024</v>
      </c>
      <c r="F715" s="32">
        <v>7</v>
      </c>
      <c r="G715" s="32">
        <v>18897474</v>
      </c>
      <c r="H715" s="32">
        <v>39264200</v>
      </c>
    </row>
    <row r="716" spans="1:8" x14ac:dyDescent="0.3">
      <c r="A716" t="s">
        <v>55</v>
      </c>
      <c r="B716" t="s">
        <v>231</v>
      </c>
      <c r="C716" s="32">
        <v>20741153</v>
      </c>
      <c r="D716" s="1">
        <v>45505</v>
      </c>
      <c r="E716" s="32">
        <v>2024</v>
      </c>
      <c r="F716" s="32">
        <v>8</v>
      </c>
      <c r="G716" s="32">
        <v>18510969</v>
      </c>
      <c r="H716" s="32">
        <v>39252120</v>
      </c>
    </row>
    <row r="717" spans="1:8" x14ac:dyDescent="0.3">
      <c r="A717" t="s">
        <v>55</v>
      </c>
      <c r="B717" t="s">
        <v>232</v>
      </c>
      <c r="C717" s="32">
        <v>23197860</v>
      </c>
      <c r="D717" s="1">
        <v>45536</v>
      </c>
      <c r="E717" s="32">
        <v>2024</v>
      </c>
      <c r="F717" s="32">
        <v>9</v>
      </c>
      <c r="G717" s="32">
        <v>20168209</v>
      </c>
      <c r="H717" s="32">
        <v>43366068</v>
      </c>
    </row>
    <row r="718" spans="1:8" x14ac:dyDescent="0.3">
      <c r="A718" t="s">
        <v>55</v>
      </c>
      <c r="B718" t="s">
        <v>233</v>
      </c>
      <c r="C718" s="32">
        <v>21428048</v>
      </c>
      <c r="D718" s="1">
        <v>45658</v>
      </c>
      <c r="E718" s="32">
        <v>2025</v>
      </c>
      <c r="F718" s="32">
        <v>1</v>
      </c>
      <c r="G718" s="32">
        <v>19178653</v>
      </c>
      <c r="H718" s="32">
        <v>40606700</v>
      </c>
    </row>
    <row r="719" spans="1:8" x14ac:dyDescent="0.3">
      <c r="A719" t="s">
        <v>55</v>
      </c>
      <c r="B719" t="s">
        <v>234</v>
      </c>
      <c r="C719" s="32">
        <v>26895249</v>
      </c>
      <c r="D719" s="1">
        <v>45931</v>
      </c>
      <c r="E719" s="32">
        <v>2025</v>
      </c>
      <c r="F719" s="32">
        <v>10</v>
      </c>
      <c r="G719" s="32">
        <v>23673554</v>
      </c>
      <c r="H719" s="32">
        <v>50568804</v>
      </c>
    </row>
    <row r="720" spans="1:8" x14ac:dyDescent="0.3">
      <c r="A720" t="s">
        <v>55</v>
      </c>
      <c r="B720" t="s">
        <v>235</v>
      </c>
      <c r="C720" s="32">
        <v>21018535</v>
      </c>
      <c r="D720" s="1">
        <v>45689</v>
      </c>
      <c r="E720" s="32">
        <v>2025</v>
      </c>
      <c r="F720" s="32">
        <v>2</v>
      </c>
      <c r="G720" s="32">
        <v>18280111</v>
      </c>
      <c r="H720" s="32">
        <v>39298648</v>
      </c>
    </row>
    <row r="721" spans="1:8" x14ac:dyDescent="0.3">
      <c r="A721" t="s">
        <v>55</v>
      </c>
      <c r="B721" t="s">
        <v>236</v>
      </c>
      <c r="C721" s="32">
        <v>23887714</v>
      </c>
      <c r="D721" s="1">
        <v>45717</v>
      </c>
      <c r="E721" s="32">
        <v>2025</v>
      </c>
      <c r="F721" s="32">
        <v>3</v>
      </c>
      <c r="G721" s="32">
        <v>20811964</v>
      </c>
      <c r="H721" s="32">
        <v>44699680</v>
      </c>
    </row>
    <row r="722" spans="1:8" x14ac:dyDescent="0.3">
      <c r="A722" t="s">
        <v>55</v>
      </c>
      <c r="B722" t="s">
        <v>237</v>
      </c>
      <c r="C722" s="32">
        <v>23508634</v>
      </c>
      <c r="D722" s="1">
        <v>45748</v>
      </c>
      <c r="E722" s="32">
        <v>2025</v>
      </c>
      <c r="F722" s="32">
        <v>4</v>
      </c>
      <c r="G722" s="32">
        <v>21434597</v>
      </c>
      <c r="H722" s="32">
        <v>44943232</v>
      </c>
    </row>
    <row r="723" spans="1:8" x14ac:dyDescent="0.3">
      <c r="A723" t="s">
        <v>55</v>
      </c>
      <c r="B723" t="s">
        <v>238</v>
      </c>
      <c r="C723" s="32">
        <v>22575217</v>
      </c>
      <c r="D723" s="1">
        <v>45778</v>
      </c>
      <c r="E723" s="32">
        <v>2025</v>
      </c>
      <c r="F723" s="32">
        <v>5</v>
      </c>
      <c r="G723" s="32">
        <v>20265530</v>
      </c>
      <c r="H723" s="32">
        <v>42840748</v>
      </c>
    </row>
    <row r="724" spans="1:8" x14ac:dyDescent="0.3">
      <c r="A724" t="s">
        <v>55</v>
      </c>
      <c r="B724" t="s">
        <v>239</v>
      </c>
      <c r="C724" s="32">
        <v>24228617</v>
      </c>
      <c r="D724" s="1">
        <v>45809</v>
      </c>
      <c r="E724" s="32">
        <v>2025</v>
      </c>
      <c r="F724" s="32">
        <v>6</v>
      </c>
      <c r="G724" s="32">
        <v>21203505</v>
      </c>
      <c r="H724" s="32">
        <v>45432120</v>
      </c>
    </row>
    <row r="725" spans="1:8" x14ac:dyDescent="0.3">
      <c r="A725" t="s">
        <v>55</v>
      </c>
      <c r="B725" t="s">
        <v>240</v>
      </c>
      <c r="C725" s="32">
        <v>23668393</v>
      </c>
      <c r="D725" s="1">
        <v>45839</v>
      </c>
      <c r="E725" s="32">
        <v>2025</v>
      </c>
      <c r="F725" s="32">
        <v>7</v>
      </c>
      <c r="G725" s="32">
        <v>21787955</v>
      </c>
      <c r="H725" s="32">
        <v>45456348</v>
      </c>
    </row>
    <row r="726" spans="1:8" x14ac:dyDescent="0.3">
      <c r="A726" t="s">
        <v>55</v>
      </c>
      <c r="B726" t="s">
        <v>241</v>
      </c>
      <c r="C726" s="32">
        <v>21020096</v>
      </c>
      <c r="D726" s="1">
        <v>45870</v>
      </c>
      <c r="E726" s="32">
        <v>2025</v>
      </c>
      <c r="F726" s="32">
        <v>8</v>
      </c>
      <c r="G726" s="32">
        <v>19583702</v>
      </c>
      <c r="H726" s="32">
        <v>40603800</v>
      </c>
    </row>
    <row r="727" spans="1:8" x14ac:dyDescent="0.3">
      <c r="A727" t="s">
        <v>55</v>
      </c>
      <c r="B727" t="s">
        <v>242</v>
      </c>
      <c r="C727" s="32">
        <v>27025923</v>
      </c>
      <c r="D727" s="1">
        <v>45901</v>
      </c>
      <c r="E727" s="32">
        <v>2025</v>
      </c>
      <c r="F727" s="32">
        <v>9</v>
      </c>
      <c r="G727" s="32">
        <v>23220487</v>
      </c>
      <c r="H727" s="32">
        <v>50246408</v>
      </c>
    </row>
    <row r="728" spans="1:8" x14ac:dyDescent="0.3">
      <c r="A728" t="s">
        <v>56</v>
      </c>
      <c r="B728" t="s">
        <v>221</v>
      </c>
      <c r="C728" s="32">
        <v>1619786</v>
      </c>
      <c r="D728" s="1">
        <v>45292</v>
      </c>
      <c r="E728" s="32">
        <v>2024</v>
      </c>
      <c r="F728" s="32">
        <v>1</v>
      </c>
      <c r="G728" s="32">
        <v>1376862</v>
      </c>
      <c r="H728" s="32">
        <v>2996648</v>
      </c>
    </row>
    <row r="729" spans="1:8" x14ac:dyDescent="0.3">
      <c r="A729" t="s">
        <v>56</v>
      </c>
      <c r="B729" t="s">
        <v>222</v>
      </c>
      <c r="C729" s="32">
        <v>1630289</v>
      </c>
      <c r="D729" s="1">
        <v>45566</v>
      </c>
      <c r="E729" s="32">
        <v>2024</v>
      </c>
      <c r="F729" s="32">
        <v>10</v>
      </c>
      <c r="G729" s="32">
        <v>1475379</v>
      </c>
      <c r="H729" s="32">
        <v>3105668</v>
      </c>
    </row>
    <row r="730" spans="1:8" x14ac:dyDescent="0.3">
      <c r="A730" t="s">
        <v>56</v>
      </c>
      <c r="B730" t="s">
        <v>223</v>
      </c>
      <c r="C730" s="32">
        <v>2255487</v>
      </c>
      <c r="D730" s="1">
        <v>45597</v>
      </c>
      <c r="E730" s="32">
        <v>2024</v>
      </c>
      <c r="F730" s="32">
        <v>11</v>
      </c>
      <c r="G730" s="32">
        <v>1605278</v>
      </c>
      <c r="H730" s="32">
        <v>3860765</v>
      </c>
    </row>
    <row r="731" spans="1:8" x14ac:dyDescent="0.3">
      <c r="A731" t="s">
        <v>56</v>
      </c>
      <c r="B731" t="s">
        <v>224</v>
      </c>
      <c r="C731" s="32">
        <v>2633514</v>
      </c>
      <c r="D731" s="1">
        <v>45627</v>
      </c>
      <c r="E731" s="32">
        <v>2024</v>
      </c>
      <c r="F731" s="32">
        <v>12</v>
      </c>
      <c r="G731" s="32">
        <v>1601621</v>
      </c>
      <c r="H731" s="32">
        <v>4235135</v>
      </c>
    </row>
    <row r="732" spans="1:8" x14ac:dyDescent="0.3">
      <c r="A732" t="s">
        <v>56</v>
      </c>
      <c r="B732" t="s">
        <v>225</v>
      </c>
      <c r="C732" s="32">
        <v>1574315</v>
      </c>
      <c r="D732" s="1">
        <v>45323</v>
      </c>
      <c r="E732" s="32">
        <v>2024</v>
      </c>
      <c r="F732" s="32">
        <v>2</v>
      </c>
      <c r="G732" s="32">
        <v>1488902</v>
      </c>
      <c r="H732" s="32">
        <v>3063217</v>
      </c>
    </row>
    <row r="733" spans="1:8" x14ac:dyDescent="0.3">
      <c r="A733" t="s">
        <v>56</v>
      </c>
      <c r="B733" t="s">
        <v>226</v>
      </c>
      <c r="C733" s="32">
        <v>1806326</v>
      </c>
      <c r="D733" s="1">
        <v>45352</v>
      </c>
      <c r="E733" s="32">
        <v>2024</v>
      </c>
      <c r="F733" s="32">
        <v>3</v>
      </c>
      <c r="G733" s="32">
        <v>1405773</v>
      </c>
      <c r="H733" s="32">
        <v>3212099</v>
      </c>
    </row>
    <row r="734" spans="1:8" x14ac:dyDescent="0.3">
      <c r="A734" t="s">
        <v>56</v>
      </c>
      <c r="B734" t="s">
        <v>227</v>
      </c>
      <c r="C734" s="32">
        <v>1644401</v>
      </c>
      <c r="D734" s="1">
        <v>45383</v>
      </c>
      <c r="E734" s="32">
        <v>2024</v>
      </c>
      <c r="F734" s="32">
        <v>4</v>
      </c>
      <c r="G734" s="32">
        <v>1355858</v>
      </c>
      <c r="H734" s="32">
        <v>3000259</v>
      </c>
    </row>
    <row r="735" spans="1:8" x14ac:dyDescent="0.3">
      <c r="A735" t="s">
        <v>56</v>
      </c>
      <c r="B735" t="s">
        <v>228</v>
      </c>
      <c r="C735" s="32">
        <v>1513111</v>
      </c>
      <c r="D735" s="1">
        <v>45413</v>
      </c>
      <c r="E735" s="32">
        <v>2024</v>
      </c>
      <c r="F735" s="32">
        <v>5</v>
      </c>
      <c r="G735" s="32">
        <v>1508791</v>
      </c>
      <c r="H735" s="32">
        <v>3021902</v>
      </c>
    </row>
    <row r="736" spans="1:8" x14ac:dyDescent="0.3">
      <c r="A736" t="s">
        <v>56</v>
      </c>
      <c r="B736" t="s">
        <v>229</v>
      </c>
      <c r="C736" s="32">
        <v>1410479</v>
      </c>
      <c r="D736" s="1">
        <v>45444</v>
      </c>
      <c r="E736" s="32">
        <v>2024</v>
      </c>
      <c r="F736" s="32">
        <v>6</v>
      </c>
      <c r="G736" s="32">
        <v>1111528</v>
      </c>
      <c r="H736" s="32">
        <v>2522007</v>
      </c>
    </row>
    <row r="737" spans="1:8" x14ac:dyDescent="0.3">
      <c r="A737" t="s">
        <v>56</v>
      </c>
      <c r="B737" t="s">
        <v>230</v>
      </c>
      <c r="C737" s="32">
        <v>1529823</v>
      </c>
      <c r="D737" s="1">
        <v>45474</v>
      </c>
      <c r="E737" s="32">
        <v>2024</v>
      </c>
      <c r="F737" s="32">
        <v>7</v>
      </c>
      <c r="G737" s="32">
        <v>1567089</v>
      </c>
      <c r="H737" s="32">
        <v>3096912</v>
      </c>
    </row>
    <row r="738" spans="1:8" x14ac:dyDescent="0.3">
      <c r="A738" t="s">
        <v>56</v>
      </c>
      <c r="B738" t="s">
        <v>231</v>
      </c>
      <c r="C738" s="32">
        <v>1492463</v>
      </c>
      <c r="D738" s="1">
        <v>45505</v>
      </c>
      <c r="E738" s="32">
        <v>2024</v>
      </c>
      <c r="F738" s="32">
        <v>8</v>
      </c>
      <c r="G738" s="32">
        <v>1232645</v>
      </c>
      <c r="H738" s="32">
        <v>2725108</v>
      </c>
    </row>
    <row r="739" spans="1:8" x14ac:dyDescent="0.3">
      <c r="A739" t="s">
        <v>56</v>
      </c>
      <c r="B739" t="s">
        <v>232</v>
      </c>
      <c r="C739" s="32">
        <v>1383737</v>
      </c>
      <c r="D739" s="1">
        <v>45536</v>
      </c>
      <c r="E739" s="32">
        <v>2024</v>
      </c>
      <c r="F739" s="32">
        <v>9</v>
      </c>
      <c r="G739" s="32">
        <v>1477234</v>
      </c>
      <c r="H739" s="32">
        <v>2860971</v>
      </c>
    </row>
    <row r="740" spans="1:8" x14ac:dyDescent="0.3">
      <c r="A740" t="s">
        <v>56</v>
      </c>
      <c r="B740" t="s">
        <v>233</v>
      </c>
      <c r="C740" s="32"/>
      <c r="D740" s="1">
        <v>45658</v>
      </c>
      <c r="E740" s="32">
        <v>2025</v>
      </c>
      <c r="F740" s="32">
        <v>1</v>
      </c>
      <c r="G740" s="32"/>
      <c r="H740" s="32"/>
    </row>
    <row r="741" spans="1:8" x14ac:dyDescent="0.3">
      <c r="A741" t="s">
        <v>56</v>
      </c>
      <c r="B741" t="s">
        <v>234</v>
      </c>
      <c r="C741" s="32"/>
      <c r="D741" s="1">
        <v>45931</v>
      </c>
      <c r="E741" s="32">
        <v>2025</v>
      </c>
      <c r="F741" s="32">
        <v>10</v>
      </c>
      <c r="G741" s="32"/>
      <c r="H741" s="32"/>
    </row>
    <row r="742" spans="1:8" x14ac:dyDescent="0.3">
      <c r="A742" t="s">
        <v>56</v>
      </c>
      <c r="B742" t="s">
        <v>235</v>
      </c>
      <c r="C742" s="32"/>
      <c r="D742" s="1">
        <v>45689</v>
      </c>
      <c r="E742" s="32">
        <v>2025</v>
      </c>
      <c r="F742" s="32">
        <v>2</v>
      </c>
      <c r="G742" s="32"/>
      <c r="H742" s="32"/>
    </row>
    <row r="743" spans="1:8" x14ac:dyDescent="0.3">
      <c r="A743" t="s">
        <v>56</v>
      </c>
      <c r="B743" t="s">
        <v>236</v>
      </c>
      <c r="C743" s="32"/>
      <c r="D743" s="1">
        <v>45717</v>
      </c>
      <c r="E743" s="32">
        <v>2025</v>
      </c>
      <c r="F743" s="32">
        <v>3</v>
      </c>
      <c r="G743" s="32"/>
      <c r="H743" s="32"/>
    </row>
    <row r="744" spans="1:8" x14ac:dyDescent="0.3">
      <c r="A744" t="s">
        <v>56</v>
      </c>
      <c r="B744" t="s">
        <v>237</v>
      </c>
      <c r="C744" s="32"/>
      <c r="D744" s="1">
        <v>45748</v>
      </c>
      <c r="E744" s="32">
        <v>2025</v>
      </c>
      <c r="F744" s="32">
        <v>4</v>
      </c>
      <c r="G744" s="32"/>
      <c r="H744" s="32"/>
    </row>
    <row r="745" spans="1:8" x14ac:dyDescent="0.3">
      <c r="A745" t="s">
        <v>56</v>
      </c>
      <c r="B745" t="s">
        <v>238</v>
      </c>
      <c r="C745" s="32"/>
      <c r="D745" s="1">
        <v>45778</v>
      </c>
      <c r="E745" s="32">
        <v>2025</v>
      </c>
      <c r="F745" s="32">
        <v>5</v>
      </c>
      <c r="G745" s="32"/>
      <c r="H745" s="32"/>
    </row>
    <row r="746" spans="1:8" x14ac:dyDescent="0.3">
      <c r="A746" t="s">
        <v>56</v>
      </c>
      <c r="B746" t="s">
        <v>239</v>
      </c>
      <c r="C746" s="32"/>
      <c r="D746" s="1">
        <v>45809</v>
      </c>
      <c r="E746" s="32">
        <v>2025</v>
      </c>
      <c r="F746" s="32">
        <v>6</v>
      </c>
      <c r="G746" s="32"/>
      <c r="H746" s="32"/>
    </row>
    <row r="747" spans="1:8" x14ac:dyDescent="0.3">
      <c r="A747" t="s">
        <v>56</v>
      </c>
      <c r="B747" t="s">
        <v>240</v>
      </c>
      <c r="C747" s="32"/>
      <c r="D747" s="1">
        <v>45839</v>
      </c>
      <c r="E747" s="32">
        <v>2025</v>
      </c>
      <c r="F747" s="32">
        <v>7</v>
      </c>
      <c r="G747" s="32"/>
      <c r="H747" s="32"/>
    </row>
    <row r="748" spans="1:8" x14ac:dyDescent="0.3">
      <c r="A748" t="s">
        <v>56</v>
      </c>
      <c r="B748" t="s">
        <v>241</v>
      </c>
      <c r="C748" s="32"/>
      <c r="D748" s="1">
        <v>45870</v>
      </c>
      <c r="E748" s="32">
        <v>2025</v>
      </c>
      <c r="F748" s="32">
        <v>8</v>
      </c>
      <c r="G748" s="32"/>
      <c r="H748" s="32"/>
    </row>
    <row r="749" spans="1:8" x14ac:dyDescent="0.3">
      <c r="A749" t="s">
        <v>56</v>
      </c>
      <c r="B749" t="s">
        <v>242</v>
      </c>
      <c r="C749" s="32"/>
      <c r="D749" s="1">
        <v>45901</v>
      </c>
      <c r="E749" s="32">
        <v>2025</v>
      </c>
      <c r="F749" s="32">
        <v>9</v>
      </c>
      <c r="G749" s="32"/>
      <c r="H749" s="32"/>
    </row>
    <row r="750" spans="1:8" x14ac:dyDescent="0.3">
      <c r="A750" t="s">
        <v>57</v>
      </c>
      <c r="B750" t="s">
        <v>221</v>
      </c>
      <c r="C750" s="32">
        <v>10645738</v>
      </c>
      <c r="D750" s="1">
        <v>45292</v>
      </c>
      <c r="E750" s="32">
        <v>2024</v>
      </c>
      <c r="F750" s="32">
        <v>1</v>
      </c>
      <c r="G750" s="32">
        <v>9751934</v>
      </c>
      <c r="H750" s="32">
        <v>20397672</v>
      </c>
    </row>
    <row r="751" spans="1:8" x14ac:dyDescent="0.3">
      <c r="A751" t="s">
        <v>57</v>
      </c>
      <c r="B751" t="s">
        <v>222</v>
      </c>
      <c r="C751" s="32">
        <v>12370722</v>
      </c>
      <c r="D751" s="1">
        <v>45566</v>
      </c>
      <c r="E751" s="32">
        <v>2024</v>
      </c>
      <c r="F751" s="32">
        <v>10</v>
      </c>
      <c r="G751" s="32">
        <v>11196654</v>
      </c>
      <c r="H751" s="32">
        <v>23567376</v>
      </c>
    </row>
    <row r="752" spans="1:8" x14ac:dyDescent="0.3">
      <c r="A752" t="s">
        <v>57</v>
      </c>
      <c r="B752" t="s">
        <v>223</v>
      </c>
      <c r="C752" s="32">
        <v>11449552</v>
      </c>
      <c r="D752" s="1">
        <v>45597</v>
      </c>
      <c r="E752" s="32">
        <v>2024</v>
      </c>
      <c r="F752" s="32">
        <v>11</v>
      </c>
      <c r="G752" s="32">
        <v>11211537</v>
      </c>
      <c r="H752" s="32">
        <v>22661088</v>
      </c>
    </row>
    <row r="753" spans="1:8" x14ac:dyDescent="0.3">
      <c r="A753" t="s">
        <v>57</v>
      </c>
      <c r="B753" t="s">
        <v>224</v>
      </c>
      <c r="C753" s="32">
        <v>10215726</v>
      </c>
      <c r="D753" s="1">
        <v>45627</v>
      </c>
      <c r="E753" s="32">
        <v>2024</v>
      </c>
      <c r="F753" s="32">
        <v>12</v>
      </c>
      <c r="G753" s="32">
        <v>9941321</v>
      </c>
      <c r="H753" s="32">
        <v>20157048</v>
      </c>
    </row>
    <row r="754" spans="1:8" x14ac:dyDescent="0.3">
      <c r="A754" t="s">
        <v>57</v>
      </c>
      <c r="B754" t="s">
        <v>225</v>
      </c>
      <c r="C754" s="32">
        <v>10594415</v>
      </c>
      <c r="D754" s="1">
        <v>45323</v>
      </c>
      <c r="E754" s="32">
        <v>2024</v>
      </c>
      <c r="F754" s="32">
        <v>2</v>
      </c>
      <c r="G754" s="32">
        <v>9501559</v>
      </c>
      <c r="H754" s="32">
        <v>20095974</v>
      </c>
    </row>
    <row r="755" spans="1:8" x14ac:dyDescent="0.3">
      <c r="A755" t="s">
        <v>57</v>
      </c>
      <c r="B755" t="s">
        <v>226</v>
      </c>
      <c r="C755" s="32">
        <v>11035417</v>
      </c>
      <c r="D755" s="1">
        <v>45352</v>
      </c>
      <c r="E755" s="32">
        <v>2024</v>
      </c>
      <c r="F755" s="32">
        <v>3</v>
      </c>
      <c r="G755" s="32">
        <v>10004669</v>
      </c>
      <c r="H755" s="32">
        <v>21040086</v>
      </c>
    </row>
    <row r="756" spans="1:8" x14ac:dyDescent="0.3">
      <c r="A756" t="s">
        <v>57</v>
      </c>
      <c r="B756" t="s">
        <v>227</v>
      </c>
      <c r="C756" s="32">
        <v>10826038</v>
      </c>
      <c r="D756" s="1">
        <v>45383</v>
      </c>
      <c r="E756" s="32">
        <v>2024</v>
      </c>
      <c r="F756" s="32">
        <v>4</v>
      </c>
      <c r="G756" s="32">
        <v>10524770</v>
      </c>
      <c r="H756" s="32">
        <v>21350808</v>
      </c>
    </row>
    <row r="757" spans="1:8" x14ac:dyDescent="0.3">
      <c r="A757" t="s">
        <v>57</v>
      </c>
      <c r="B757" t="s">
        <v>228</v>
      </c>
      <c r="C757" s="32">
        <v>10964097</v>
      </c>
      <c r="D757" s="1">
        <v>45413</v>
      </c>
      <c r="E757" s="32">
        <v>2024</v>
      </c>
      <c r="F757" s="32">
        <v>5</v>
      </c>
      <c r="G757" s="32">
        <v>10235625</v>
      </c>
      <c r="H757" s="32">
        <v>21199722</v>
      </c>
    </row>
    <row r="758" spans="1:8" x14ac:dyDescent="0.3">
      <c r="A758" t="s">
        <v>57</v>
      </c>
      <c r="B758" t="s">
        <v>229</v>
      </c>
      <c r="C758" s="32">
        <v>11761220</v>
      </c>
      <c r="D758" s="1">
        <v>45444</v>
      </c>
      <c r="E758" s="32">
        <v>2024</v>
      </c>
      <c r="F758" s="32">
        <v>6</v>
      </c>
      <c r="G758" s="32">
        <v>10025629</v>
      </c>
      <c r="H758" s="32">
        <v>21786848</v>
      </c>
    </row>
    <row r="759" spans="1:8" x14ac:dyDescent="0.3">
      <c r="A759" t="s">
        <v>57</v>
      </c>
      <c r="B759" t="s">
        <v>230</v>
      </c>
      <c r="C759" s="32">
        <v>11028803</v>
      </c>
      <c r="D759" s="1">
        <v>45474</v>
      </c>
      <c r="E759" s="32">
        <v>2024</v>
      </c>
      <c r="F759" s="32">
        <v>7</v>
      </c>
      <c r="G759" s="32">
        <v>9635728</v>
      </c>
      <c r="H759" s="32">
        <v>20664532</v>
      </c>
    </row>
    <row r="760" spans="1:8" x14ac:dyDescent="0.3">
      <c r="A760" t="s">
        <v>57</v>
      </c>
      <c r="B760" t="s">
        <v>231</v>
      </c>
      <c r="C760" s="32">
        <v>11284809</v>
      </c>
      <c r="D760" s="1">
        <v>45505</v>
      </c>
      <c r="E760" s="32">
        <v>2024</v>
      </c>
      <c r="F760" s="32">
        <v>8</v>
      </c>
      <c r="G760" s="32">
        <v>10039461</v>
      </c>
      <c r="H760" s="32">
        <v>21324270</v>
      </c>
    </row>
    <row r="761" spans="1:8" x14ac:dyDescent="0.3">
      <c r="A761" t="s">
        <v>57</v>
      </c>
      <c r="B761" t="s">
        <v>232</v>
      </c>
      <c r="C761" s="32">
        <v>11163549</v>
      </c>
      <c r="D761" s="1">
        <v>45536</v>
      </c>
      <c r="E761" s="32">
        <v>2024</v>
      </c>
      <c r="F761" s="32">
        <v>9</v>
      </c>
      <c r="G761" s="32">
        <v>10777331</v>
      </c>
      <c r="H761" s="32">
        <v>21940880</v>
      </c>
    </row>
    <row r="762" spans="1:8" x14ac:dyDescent="0.3">
      <c r="A762" t="s">
        <v>57</v>
      </c>
      <c r="B762" t="s">
        <v>233</v>
      </c>
      <c r="C762" s="32">
        <v>11143580</v>
      </c>
      <c r="D762" s="1">
        <v>45658</v>
      </c>
      <c r="E762" s="32">
        <v>2025</v>
      </c>
      <c r="F762" s="32">
        <v>1</v>
      </c>
      <c r="G762" s="32">
        <v>10216270</v>
      </c>
      <c r="H762" s="32">
        <v>21359850</v>
      </c>
    </row>
    <row r="763" spans="1:8" x14ac:dyDescent="0.3">
      <c r="A763" t="s">
        <v>57</v>
      </c>
      <c r="B763" t="s">
        <v>234</v>
      </c>
      <c r="C763" s="32">
        <v>13225327</v>
      </c>
      <c r="D763" s="1">
        <v>45931</v>
      </c>
      <c r="E763" s="32">
        <v>2025</v>
      </c>
      <c r="F763" s="32">
        <v>10</v>
      </c>
      <c r="G763" s="32">
        <v>12521462</v>
      </c>
      <c r="H763" s="32">
        <v>25746788</v>
      </c>
    </row>
    <row r="764" spans="1:8" x14ac:dyDescent="0.3">
      <c r="A764" t="s">
        <v>57</v>
      </c>
      <c r="B764" t="s">
        <v>235</v>
      </c>
      <c r="C764" s="32">
        <v>10424790</v>
      </c>
      <c r="D764" s="1">
        <v>45689</v>
      </c>
      <c r="E764" s="32">
        <v>2025</v>
      </c>
      <c r="F764" s="32">
        <v>2</v>
      </c>
      <c r="G764" s="32">
        <v>10097381</v>
      </c>
      <c r="H764" s="32">
        <v>20522172</v>
      </c>
    </row>
    <row r="765" spans="1:8" x14ac:dyDescent="0.3">
      <c r="A765" t="s">
        <v>57</v>
      </c>
      <c r="B765" t="s">
        <v>236</v>
      </c>
      <c r="C765" s="32">
        <v>12278714</v>
      </c>
      <c r="D765" s="1">
        <v>45717</v>
      </c>
      <c r="E765" s="32">
        <v>2025</v>
      </c>
      <c r="F765" s="32">
        <v>3</v>
      </c>
      <c r="G765" s="32">
        <v>11206483</v>
      </c>
      <c r="H765" s="32">
        <v>23485196</v>
      </c>
    </row>
    <row r="766" spans="1:8" x14ac:dyDescent="0.3">
      <c r="A766" t="s">
        <v>57</v>
      </c>
      <c r="B766" t="s">
        <v>237</v>
      </c>
      <c r="C766" s="32">
        <v>11807048</v>
      </c>
      <c r="D766" s="1">
        <v>45748</v>
      </c>
      <c r="E766" s="32">
        <v>2025</v>
      </c>
      <c r="F766" s="32">
        <v>4</v>
      </c>
      <c r="G766" s="32">
        <v>10945951</v>
      </c>
      <c r="H766" s="32">
        <v>22753000</v>
      </c>
    </row>
    <row r="767" spans="1:8" x14ac:dyDescent="0.3">
      <c r="A767" t="s">
        <v>57</v>
      </c>
      <c r="B767" t="s">
        <v>238</v>
      </c>
      <c r="C767" s="32">
        <v>12438203</v>
      </c>
      <c r="D767" s="1">
        <v>45778</v>
      </c>
      <c r="E767" s="32">
        <v>2025</v>
      </c>
      <c r="F767" s="32">
        <v>5</v>
      </c>
      <c r="G767" s="32">
        <v>11799275</v>
      </c>
      <c r="H767" s="32">
        <v>24237478</v>
      </c>
    </row>
    <row r="768" spans="1:8" x14ac:dyDescent="0.3">
      <c r="A768" t="s">
        <v>57</v>
      </c>
      <c r="B768" t="s">
        <v>239</v>
      </c>
      <c r="C768" s="32">
        <v>13078888</v>
      </c>
      <c r="D768" s="1">
        <v>45809</v>
      </c>
      <c r="E768" s="32">
        <v>2025</v>
      </c>
      <c r="F768" s="32">
        <v>6</v>
      </c>
      <c r="G768" s="32">
        <v>11468345</v>
      </c>
      <c r="H768" s="32">
        <v>24547232</v>
      </c>
    </row>
    <row r="769" spans="1:8" x14ac:dyDescent="0.3">
      <c r="A769" t="s">
        <v>57</v>
      </c>
      <c r="B769" t="s">
        <v>240</v>
      </c>
      <c r="C769" s="32">
        <v>13137403</v>
      </c>
      <c r="D769" s="1">
        <v>45839</v>
      </c>
      <c r="E769" s="32">
        <v>2025</v>
      </c>
      <c r="F769" s="32">
        <v>7</v>
      </c>
      <c r="G769" s="32">
        <v>11040125</v>
      </c>
      <c r="H769" s="32">
        <v>24177528</v>
      </c>
    </row>
    <row r="770" spans="1:8" x14ac:dyDescent="0.3">
      <c r="A770" t="s">
        <v>57</v>
      </c>
      <c r="B770" t="s">
        <v>241</v>
      </c>
      <c r="C770" s="32">
        <v>11705156</v>
      </c>
      <c r="D770" s="1">
        <v>45870</v>
      </c>
      <c r="E770" s="32">
        <v>2025</v>
      </c>
      <c r="F770" s="32">
        <v>8</v>
      </c>
      <c r="G770" s="32">
        <v>11117818</v>
      </c>
      <c r="H770" s="32">
        <v>22822974</v>
      </c>
    </row>
    <row r="771" spans="1:8" x14ac:dyDescent="0.3">
      <c r="A771" t="s">
        <v>57</v>
      </c>
      <c r="B771" t="s">
        <v>242</v>
      </c>
      <c r="C771" s="32">
        <v>13534127</v>
      </c>
      <c r="D771" s="1">
        <v>45901</v>
      </c>
      <c r="E771" s="32">
        <v>2025</v>
      </c>
      <c r="F771" s="32">
        <v>9</v>
      </c>
      <c r="G771" s="32">
        <v>12064103</v>
      </c>
      <c r="H771" s="32">
        <v>25598230</v>
      </c>
    </row>
    <row r="772" spans="1:8" x14ac:dyDescent="0.3">
      <c r="A772" t="s">
        <v>60</v>
      </c>
      <c r="B772" t="s">
        <v>221</v>
      </c>
      <c r="C772" s="32">
        <v>838706</v>
      </c>
      <c r="D772" s="1">
        <v>45292</v>
      </c>
      <c r="E772" s="32">
        <v>2024</v>
      </c>
      <c r="F772" s="32">
        <v>1</v>
      </c>
      <c r="G772" s="32">
        <v>2474707</v>
      </c>
      <c r="H772" s="32">
        <v>3313413</v>
      </c>
    </row>
    <row r="773" spans="1:8" x14ac:dyDescent="0.3">
      <c r="A773" t="s">
        <v>60</v>
      </c>
      <c r="B773" t="s">
        <v>222</v>
      </c>
      <c r="C773" s="32">
        <v>1162349</v>
      </c>
      <c r="D773" s="1">
        <v>45566</v>
      </c>
      <c r="E773" s="32">
        <v>2024</v>
      </c>
      <c r="F773" s="32">
        <v>10</v>
      </c>
      <c r="G773" s="32">
        <v>2878102</v>
      </c>
      <c r="H773" s="32">
        <v>4040451</v>
      </c>
    </row>
    <row r="774" spans="1:8" x14ac:dyDescent="0.3">
      <c r="A774" t="s">
        <v>60</v>
      </c>
      <c r="B774" t="s">
        <v>223</v>
      </c>
      <c r="C774" s="32">
        <v>1018877</v>
      </c>
      <c r="D774" s="1">
        <v>45597</v>
      </c>
      <c r="E774" s="32">
        <v>2024</v>
      </c>
      <c r="F774" s="32">
        <v>11</v>
      </c>
      <c r="G774" s="32">
        <v>2766081</v>
      </c>
      <c r="H774" s="32">
        <v>3784958</v>
      </c>
    </row>
    <row r="775" spans="1:8" x14ac:dyDescent="0.3">
      <c r="A775" t="s">
        <v>60</v>
      </c>
      <c r="B775" t="s">
        <v>224</v>
      </c>
      <c r="C775" s="32">
        <v>1042866</v>
      </c>
      <c r="D775" s="1">
        <v>45627</v>
      </c>
      <c r="E775" s="32">
        <v>2024</v>
      </c>
      <c r="F775" s="32">
        <v>12</v>
      </c>
      <c r="G775" s="32">
        <v>2740779</v>
      </c>
      <c r="H775" s="32">
        <v>3783645</v>
      </c>
    </row>
    <row r="776" spans="1:8" x14ac:dyDescent="0.3">
      <c r="A776" t="s">
        <v>60</v>
      </c>
      <c r="B776" t="s">
        <v>225</v>
      </c>
      <c r="C776" s="32">
        <v>973309</v>
      </c>
      <c r="D776" s="1">
        <v>45323</v>
      </c>
      <c r="E776" s="32">
        <v>2024</v>
      </c>
      <c r="F776" s="32">
        <v>2</v>
      </c>
      <c r="G776" s="32">
        <v>2487208</v>
      </c>
      <c r="H776" s="32">
        <v>3460517</v>
      </c>
    </row>
    <row r="777" spans="1:8" x14ac:dyDescent="0.3">
      <c r="A777" t="s">
        <v>60</v>
      </c>
      <c r="B777" t="s">
        <v>226</v>
      </c>
      <c r="C777" s="32">
        <v>1010449</v>
      </c>
      <c r="D777" s="1">
        <v>45352</v>
      </c>
      <c r="E777" s="32">
        <v>2024</v>
      </c>
      <c r="F777" s="32">
        <v>3</v>
      </c>
      <c r="G777" s="32">
        <v>2435438</v>
      </c>
      <c r="H777" s="32">
        <v>3445887</v>
      </c>
    </row>
    <row r="778" spans="1:8" x14ac:dyDescent="0.3">
      <c r="A778" t="s">
        <v>60</v>
      </c>
      <c r="B778" t="s">
        <v>227</v>
      </c>
      <c r="C778" s="32">
        <v>1152884</v>
      </c>
      <c r="D778" s="1">
        <v>45383</v>
      </c>
      <c r="E778" s="32">
        <v>2024</v>
      </c>
      <c r="F778" s="32">
        <v>4</v>
      </c>
      <c r="G778" s="32">
        <v>2735525</v>
      </c>
      <c r="H778" s="32">
        <v>3888409</v>
      </c>
    </row>
    <row r="779" spans="1:8" x14ac:dyDescent="0.3">
      <c r="A779" t="s">
        <v>60</v>
      </c>
      <c r="B779" t="s">
        <v>228</v>
      </c>
      <c r="C779" s="32">
        <v>1215621</v>
      </c>
      <c r="D779" s="1">
        <v>45413</v>
      </c>
      <c r="E779" s="32">
        <v>2024</v>
      </c>
      <c r="F779" s="32">
        <v>5</v>
      </c>
      <c r="G779" s="32">
        <v>3003458</v>
      </c>
      <c r="H779" s="32">
        <v>4219079</v>
      </c>
    </row>
    <row r="780" spans="1:8" x14ac:dyDescent="0.3">
      <c r="A780" t="s">
        <v>60</v>
      </c>
      <c r="B780" t="s">
        <v>229</v>
      </c>
      <c r="C780" s="32">
        <v>1128467</v>
      </c>
      <c r="D780" s="1">
        <v>45444</v>
      </c>
      <c r="E780" s="32">
        <v>2024</v>
      </c>
      <c r="F780" s="32">
        <v>6</v>
      </c>
      <c r="G780" s="32">
        <v>2721413</v>
      </c>
      <c r="H780" s="32">
        <v>3849880</v>
      </c>
    </row>
    <row r="781" spans="1:8" x14ac:dyDescent="0.3">
      <c r="A781" t="s">
        <v>60</v>
      </c>
      <c r="B781" t="s">
        <v>230</v>
      </c>
      <c r="C781" s="32">
        <v>1162723</v>
      </c>
      <c r="D781" s="1">
        <v>45474</v>
      </c>
      <c r="E781" s="32">
        <v>2024</v>
      </c>
      <c r="F781" s="32">
        <v>7</v>
      </c>
      <c r="G781" s="32">
        <v>2850905</v>
      </c>
      <c r="H781" s="32">
        <v>4013628</v>
      </c>
    </row>
    <row r="782" spans="1:8" x14ac:dyDescent="0.3">
      <c r="A782" t="s">
        <v>60</v>
      </c>
      <c r="B782" t="s">
        <v>231</v>
      </c>
      <c r="C782" s="32">
        <v>1113028</v>
      </c>
      <c r="D782" s="1">
        <v>45505</v>
      </c>
      <c r="E782" s="32">
        <v>2024</v>
      </c>
      <c r="F782" s="32">
        <v>8</v>
      </c>
      <c r="G782" s="32">
        <v>2784575</v>
      </c>
      <c r="H782" s="32">
        <v>3897603</v>
      </c>
    </row>
    <row r="783" spans="1:8" x14ac:dyDescent="0.3">
      <c r="A783" t="s">
        <v>60</v>
      </c>
      <c r="B783" t="s">
        <v>232</v>
      </c>
      <c r="C783" s="32">
        <v>1104667</v>
      </c>
      <c r="D783" s="1">
        <v>45536</v>
      </c>
      <c r="E783" s="32">
        <v>2024</v>
      </c>
      <c r="F783" s="32">
        <v>9</v>
      </c>
      <c r="G783" s="32">
        <v>2824168</v>
      </c>
      <c r="H783" s="32">
        <v>3928835</v>
      </c>
    </row>
    <row r="784" spans="1:8" x14ac:dyDescent="0.3">
      <c r="A784" t="s">
        <v>60</v>
      </c>
      <c r="B784" t="s">
        <v>233</v>
      </c>
      <c r="C784" s="32">
        <v>978212</v>
      </c>
      <c r="D784" s="1">
        <v>45658</v>
      </c>
      <c r="E784" s="32">
        <v>2025</v>
      </c>
      <c r="F784" s="32">
        <v>1</v>
      </c>
      <c r="G784" s="32">
        <v>2508342</v>
      </c>
      <c r="H784" s="32">
        <v>3486554</v>
      </c>
    </row>
    <row r="785" spans="1:8" x14ac:dyDescent="0.3">
      <c r="A785" t="s">
        <v>60</v>
      </c>
      <c r="B785" t="s">
        <v>234</v>
      </c>
      <c r="C785" s="32"/>
      <c r="D785" s="1">
        <v>45931</v>
      </c>
      <c r="E785" s="32">
        <v>2025</v>
      </c>
      <c r="F785" s="32">
        <v>10</v>
      </c>
      <c r="G785" s="32"/>
      <c r="H785" s="32"/>
    </row>
    <row r="786" spans="1:8" x14ac:dyDescent="0.3">
      <c r="A786" t="s">
        <v>60</v>
      </c>
      <c r="B786" t="s">
        <v>235</v>
      </c>
      <c r="C786" s="32">
        <v>981515</v>
      </c>
      <c r="D786" s="1">
        <v>45689</v>
      </c>
      <c r="E786" s="32">
        <v>2025</v>
      </c>
      <c r="F786" s="32">
        <v>2</v>
      </c>
      <c r="G786" s="32">
        <v>2407868</v>
      </c>
      <c r="H786" s="32">
        <v>3389383</v>
      </c>
    </row>
    <row r="787" spans="1:8" x14ac:dyDescent="0.3">
      <c r="A787" t="s">
        <v>60</v>
      </c>
      <c r="B787" t="s">
        <v>236</v>
      </c>
      <c r="C787" s="32">
        <v>1199901</v>
      </c>
      <c r="D787" s="1">
        <v>45717</v>
      </c>
      <c r="E787" s="32">
        <v>2025</v>
      </c>
      <c r="F787" s="32">
        <v>3</v>
      </c>
      <c r="G787" s="32">
        <v>2747117</v>
      </c>
      <c r="H787" s="32">
        <v>3947018</v>
      </c>
    </row>
    <row r="788" spans="1:8" x14ac:dyDescent="0.3">
      <c r="A788" t="s">
        <v>60</v>
      </c>
      <c r="B788" t="s">
        <v>237</v>
      </c>
      <c r="C788" s="32">
        <v>1098878</v>
      </c>
      <c r="D788" s="1">
        <v>45748</v>
      </c>
      <c r="E788" s="32">
        <v>2025</v>
      </c>
      <c r="F788" s="32">
        <v>4</v>
      </c>
      <c r="G788" s="32">
        <v>2707796</v>
      </c>
      <c r="H788" s="32">
        <v>3806674</v>
      </c>
    </row>
    <row r="789" spans="1:8" x14ac:dyDescent="0.3">
      <c r="A789" t="s">
        <v>60</v>
      </c>
      <c r="B789" t="s">
        <v>238</v>
      </c>
      <c r="C789" s="32">
        <v>1365743</v>
      </c>
      <c r="D789" s="1">
        <v>45778</v>
      </c>
      <c r="E789" s="32">
        <v>2025</v>
      </c>
      <c r="F789" s="32">
        <v>5</v>
      </c>
      <c r="G789" s="32">
        <v>2796939</v>
      </c>
      <c r="H789" s="32">
        <v>4162682</v>
      </c>
    </row>
    <row r="790" spans="1:8" x14ac:dyDescent="0.3">
      <c r="A790" t="s">
        <v>60</v>
      </c>
      <c r="B790" t="s">
        <v>239</v>
      </c>
      <c r="C790" s="32">
        <v>1290426</v>
      </c>
      <c r="D790" s="1">
        <v>45809</v>
      </c>
      <c r="E790" s="32">
        <v>2025</v>
      </c>
      <c r="F790" s="32">
        <v>6</v>
      </c>
      <c r="G790" s="32">
        <v>2724012</v>
      </c>
      <c r="H790" s="32">
        <v>4014438</v>
      </c>
    </row>
    <row r="791" spans="1:8" x14ac:dyDescent="0.3">
      <c r="A791" t="s">
        <v>60</v>
      </c>
      <c r="B791" t="s">
        <v>240</v>
      </c>
      <c r="C791" s="32"/>
      <c r="D791" s="1">
        <v>45839</v>
      </c>
      <c r="E791" s="32">
        <v>2025</v>
      </c>
      <c r="F791" s="32">
        <v>7</v>
      </c>
      <c r="G791" s="32"/>
      <c r="H791" s="32"/>
    </row>
    <row r="792" spans="1:8" x14ac:dyDescent="0.3">
      <c r="A792" t="s">
        <v>60</v>
      </c>
      <c r="B792" t="s">
        <v>241</v>
      </c>
      <c r="C792" s="32"/>
      <c r="D792" s="1">
        <v>45870</v>
      </c>
      <c r="E792" s="32">
        <v>2025</v>
      </c>
      <c r="F792" s="32">
        <v>8</v>
      </c>
      <c r="G792" s="32"/>
      <c r="H792" s="32"/>
    </row>
    <row r="793" spans="1:8" x14ac:dyDescent="0.3">
      <c r="A793" t="s">
        <v>60</v>
      </c>
      <c r="B793" t="s">
        <v>242</v>
      </c>
      <c r="C793" s="32"/>
      <c r="D793" s="1">
        <v>45901</v>
      </c>
      <c r="E793" s="32">
        <v>2025</v>
      </c>
      <c r="F793" s="32">
        <v>9</v>
      </c>
      <c r="G793" s="32"/>
      <c r="H793" s="32"/>
    </row>
    <row r="794" spans="1:8" x14ac:dyDescent="0.3">
      <c r="A794" t="s">
        <v>61</v>
      </c>
      <c r="B794" t="s">
        <v>221</v>
      </c>
      <c r="C794" s="32">
        <v>2610811</v>
      </c>
      <c r="D794" s="1">
        <v>45292</v>
      </c>
      <c r="E794" s="32">
        <v>2024</v>
      </c>
      <c r="F794" s="32">
        <v>1</v>
      </c>
      <c r="G794" s="32">
        <v>2294552</v>
      </c>
      <c r="H794" s="32">
        <v>4905363</v>
      </c>
    </row>
    <row r="795" spans="1:8" x14ac:dyDescent="0.3">
      <c r="A795" t="s">
        <v>61</v>
      </c>
      <c r="B795" t="s">
        <v>222</v>
      </c>
      <c r="C795" s="32">
        <v>2842786</v>
      </c>
      <c r="D795" s="1">
        <v>45566</v>
      </c>
      <c r="E795" s="32">
        <v>2024</v>
      </c>
      <c r="F795" s="32">
        <v>10</v>
      </c>
      <c r="G795" s="32">
        <v>2621814</v>
      </c>
      <c r="H795" s="32">
        <v>5464600</v>
      </c>
    </row>
    <row r="796" spans="1:8" x14ac:dyDescent="0.3">
      <c r="A796" t="s">
        <v>61</v>
      </c>
      <c r="B796" t="s">
        <v>223</v>
      </c>
      <c r="C796" s="32">
        <v>2976540</v>
      </c>
      <c r="D796" s="1">
        <v>45597</v>
      </c>
      <c r="E796" s="32">
        <v>2024</v>
      </c>
      <c r="F796" s="32">
        <v>11</v>
      </c>
      <c r="G796" s="32">
        <v>2650975</v>
      </c>
      <c r="H796" s="32">
        <v>5627515</v>
      </c>
    </row>
    <row r="797" spans="1:8" x14ac:dyDescent="0.3">
      <c r="A797" t="s">
        <v>61</v>
      </c>
      <c r="B797" t="s">
        <v>224</v>
      </c>
      <c r="C797" s="32">
        <v>3191619</v>
      </c>
      <c r="D797" s="1">
        <v>45627</v>
      </c>
      <c r="E797" s="32">
        <v>2024</v>
      </c>
      <c r="F797" s="32">
        <v>12</v>
      </c>
      <c r="G797" s="32">
        <v>2688384</v>
      </c>
      <c r="H797" s="32">
        <v>5880003</v>
      </c>
    </row>
    <row r="798" spans="1:8" x14ac:dyDescent="0.3">
      <c r="A798" t="s">
        <v>61</v>
      </c>
      <c r="B798" t="s">
        <v>225</v>
      </c>
      <c r="C798" s="32">
        <v>2669769</v>
      </c>
      <c r="D798" s="1">
        <v>45323</v>
      </c>
      <c r="E798" s="32">
        <v>2024</v>
      </c>
      <c r="F798" s="32">
        <v>2</v>
      </c>
      <c r="G798" s="32">
        <v>2101081</v>
      </c>
      <c r="H798" s="32">
        <v>4770850</v>
      </c>
    </row>
    <row r="799" spans="1:8" x14ac:dyDescent="0.3">
      <c r="A799" t="s">
        <v>61</v>
      </c>
      <c r="B799" t="s">
        <v>226</v>
      </c>
      <c r="C799" s="32">
        <v>2795359</v>
      </c>
      <c r="D799" s="1">
        <v>45352</v>
      </c>
      <c r="E799" s="32">
        <v>2024</v>
      </c>
      <c r="F799" s="32">
        <v>3</v>
      </c>
      <c r="G799" s="32">
        <v>2340643</v>
      </c>
      <c r="H799" s="32">
        <v>5136002</v>
      </c>
    </row>
    <row r="800" spans="1:8" x14ac:dyDescent="0.3">
      <c r="A800" t="s">
        <v>61</v>
      </c>
      <c r="B800" t="s">
        <v>227</v>
      </c>
      <c r="C800" s="32">
        <v>2909289</v>
      </c>
      <c r="D800" s="1">
        <v>45383</v>
      </c>
      <c r="E800" s="32">
        <v>2024</v>
      </c>
      <c r="F800" s="32">
        <v>4</v>
      </c>
      <c r="G800" s="32">
        <v>2449679</v>
      </c>
      <c r="H800" s="32">
        <v>5358968</v>
      </c>
    </row>
    <row r="801" spans="1:8" x14ac:dyDescent="0.3">
      <c r="A801" t="s">
        <v>61</v>
      </c>
      <c r="B801" t="s">
        <v>228</v>
      </c>
      <c r="C801" s="32">
        <v>3041642</v>
      </c>
      <c r="D801" s="1">
        <v>45413</v>
      </c>
      <c r="E801" s="32">
        <v>2024</v>
      </c>
      <c r="F801" s="32">
        <v>5</v>
      </c>
      <c r="G801" s="32">
        <v>2483022</v>
      </c>
      <c r="H801" s="32">
        <v>5524664</v>
      </c>
    </row>
    <row r="802" spans="1:8" x14ac:dyDescent="0.3">
      <c r="A802" t="s">
        <v>61</v>
      </c>
      <c r="B802" t="s">
        <v>229</v>
      </c>
      <c r="C802" s="32">
        <v>2925189</v>
      </c>
      <c r="D802" s="1">
        <v>45444</v>
      </c>
      <c r="E802" s="32">
        <v>2024</v>
      </c>
      <c r="F802" s="32">
        <v>6</v>
      </c>
      <c r="G802" s="32">
        <v>2322503</v>
      </c>
      <c r="H802" s="32">
        <v>5247692</v>
      </c>
    </row>
    <row r="803" spans="1:8" x14ac:dyDescent="0.3">
      <c r="A803" t="s">
        <v>61</v>
      </c>
      <c r="B803" t="s">
        <v>230</v>
      </c>
      <c r="C803" s="32">
        <v>2707790</v>
      </c>
      <c r="D803" s="1">
        <v>45474</v>
      </c>
      <c r="E803" s="32">
        <v>2024</v>
      </c>
      <c r="F803" s="32">
        <v>7</v>
      </c>
      <c r="G803" s="32">
        <v>2397508</v>
      </c>
      <c r="H803" s="32">
        <v>5105298</v>
      </c>
    </row>
    <row r="804" spans="1:8" x14ac:dyDescent="0.3">
      <c r="A804" t="s">
        <v>61</v>
      </c>
      <c r="B804" t="s">
        <v>231</v>
      </c>
      <c r="C804" s="32">
        <v>2990764</v>
      </c>
      <c r="D804" s="1">
        <v>45505</v>
      </c>
      <c r="E804" s="32">
        <v>2024</v>
      </c>
      <c r="F804" s="32">
        <v>8</v>
      </c>
      <c r="G804" s="32">
        <v>2727628</v>
      </c>
      <c r="H804" s="32">
        <v>5718392</v>
      </c>
    </row>
    <row r="805" spans="1:8" x14ac:dyDescent="0.3">
      <c r="A805" t="s">
        <v>61</v>
      </c>
      <c r="B805" t="s">
        <v>232</v>
      </c>
      <c r="C805" s="32">
        <v>2758828</v>
      </c>
      <c r="D805" s="1">
        <v>45536</v>
      </c>
      <c r="E805" s="32">
        <v>2024</v>
      </c>
      <c r="F805" s="32">
        <v>9</v>
      </c>
      <c r="G805" s="32">
        <v>2411823</v>
      </c>
      <c r="H805" s="32">
        <v>5170651</v>
      </c>
    </row>
    <row r="806" spans="1:8" x14ac:dyDescent="0.3">
      <c r="A806" t="s">
        <v>61</v>
      </c>
      <c r="B806" t="s">
        <v>233</v>
      </c>
      <c r="C806" s="32">
        <v>3172109</v>
      </c>
      <c r="D806" s="1">
        <v>45658</v>
      </c>
      <c r="E806" s="32">
        <v>2025</v>
      </c>
      <c r="F806" s="32">
        <v>1</v>
      </c>
      <c r="G806" s="32">
        <v>2616510</v>
      </c>
      <c r="H806" s="32">
        <v>5788619</v>
      </c>
    </row>
    <row r="807" spans="1:8" x14ac:dyDescent="0.3">
      <c r="A807" t="s">
        <v>61</v>
      </c>
      <c r="B807" t="s">
        <v>234</v>
      </c>
      <c r="C807" s="32">
        <v>3175111</v>
      </c>
      <c r="D807" s="1">
        <v>45931</v>
      </c>
      <c r="E807" s="32">
        <v>2025</v>
      </c>
      <c r="F807" s="32">
        <v>10</v>
      </c>
      <c r="G807" s="32">
        <v>2985243</v>
      </c>
      <c r="H807" s="32">
        <v>6160354</v>
      </c>
    </row>
    <row r="808" spans="1:8" x14ac:dyDescent="0.3">
      <c r="A808" t="s">
        <v>61</v>
      </c>
      <c r="B808" t="s">
        <v>235</v>
      </c>
      <c r="C808" s="32">
        <v>2981792</v>
      </c>
      <c r="D808" s="1">
        <v>45689</v>
      </c>
      <c r="E808" s="32">
        <v>2025</v>
      </c>
      <c r="F808" s="32">
        <v>2</v>
      </c>
      <c r="G808" s="32">
        <v>2469154</v>
      </c>
      <c r="H808" s="32">
        <v>5450946</v>
      </c>
    </row>
    <row r="809" spans="1:8" x14ac:dyDescent="0.3">
      <c r="A809" t="s">
        <v>61</v>
      </c>
      <c r="B809" t="s">
        <v>236</v>
      </c>
      <c r="C809" s="32">
        <v>3148492</v>
      </c>
      <c r="D809" s="1">
        <v>45717</v>
      </c>
      <c r="E809" s="32">
        <v>2025</v>
      </c>
      <c r="F809" s="32">
        <v>3</v>
      </c>
      <c r="G809" s="32">
        <v>2357423</v>
      </c>
      <c r="H809" s="32">
        <v>5505915</v>
      </c>
    </row>
    <row r="810" spans="1:8" x14ac:dyDescent="0.3">
      <c r="A810" t="s">
        <v>61</v>
      </c>
      <c r="B810" t="s">
        <v>237</v>
      </c>
      <c r="C810" s="32">
        <v>2888915</v>
      </c>
      <c r="D810" s="1">
        <v>45748</v>
      </c>
      <c r="E810" s="32">
        <v>2025</v>
      </c>
      <c r="F810" s="32">
        <v>4</v>
      </c>
      <c r="G810" s="32">
        <v>2506748</v>
      </c>
      <c r="H810" s="32">
        <v>5395663</v>
      </c>
    </row>
    <row r="811" spans="1:8" x14ac:dyDescent="0.3">
      <c r="A811" t="s">
        <v>61</v>
      </c>
      <c r="B811" t="s">
        <v>238</v>
      </c>
      <c r="C811" s="32">
        <v>3294447</v>
      </c>
      <c r="D811" s="1">
        <v>45778</v>
      </c>
      <c r="E811" s="32">
        <v>2025</v>
      </c>
      <c r="F811" s="32">
        <v>5</v>
      </c>
      <c r="G811" s="32">
        <v>2796050</v>
      </c>
      <c r="H811" s="32">
        <v>6090497</v>
      </c>
    </row>
    <row r="812" spans="1:8" x14ac:dyDescent="0.3">
      <c r="A812" t="s">
        <v>61</v>
      </c>
      <c r="B812" t="s">
        <v>239</v>
      </c>
      <c r="C812" s="32">
        <v>3328146</v>
      </c>
      <c r="D812" s="1">
        <v>45809</v>
      </c>
      <c r="E812" s="32">
        <v>2025</v>
      </c>
      <c r="F812" s="32">
        <v>6</v>
      </c>
      <c r="G812" s="32">
        <v>2763605</v>
      </c>
      <c r="H812" s="32">
        <v>6091751</v>
      </c>
    </row>
    <row r="813" spans="1:8" x14ac:dyDescent="0.3">
      <c r="A813" t="s">
        <v>61</v>
      </c>
      <c r="B813" t="s">
        <v>240</v>
      </c>
      <c r="C813" s="32">
        <v>2502950</v>
      </c>
      <c r="D813" s="1">
        <v>45839</v>
      </c>
      <c r="E813" s="32">
        <v>2025</v>
      </c>
      <c r="F813" s="32">
        <v>7</v>
      </c>
      <c r="G813" s="32">
        <v>2935950</v>
      </c>
      <c r="H813" s="32">
        <v>5438900</v>
      </c>
    </row>
    <row r="814" spans="1:8" x14ac:dyDescent="0.3">
      <c r="A814" t="s">
        <v>61</v>
      </c>
      <c r="B814" t="s">
        <v>241</v>
      </c>
      <c r="C814" s="32">
        <v>3089288</v>
      </c>
      <c r="D814" s="1">
        <v>45870</v>
      </c>
      <c r="E814" s="32">
        <v>2025</v>
      </c>
      <c r="F814" s="32">
        <v>8</v>
      </c>
      <c r="G814" s="32">
        <v>2652187</v>
      </c>
      <c r="H814" s="32">
        <v>5741475</v>
      </c>
    </row>
    <row r="815" spans="1:8" x14ac:dyDescent="0.3">
      <c r="A815" t="s">
        <v>61</v>
      </c>
      <c r="B815" t="s">
        <v>242</v>
      </c>
      <c r="C815" s="32">
        <v>2930376</v>
      </c>
      <c r="D815" s="1">
        <v>45901</v>
      </c>
      <c r="E815" s="32">
        <v>2025</v>
      </c>
      <c r="F815" s="32">
        <v>9</v>
      </c>
      <c r="G815" s="32">
        <v>2825914</v>
      </c>
      <c r="H815" s="32">
        <v>5756290</v>
      </c>
    </row>
    <row r="816" spans="1:8" x14ac:dyDescent="0.3">
      <c r="A816" t="s">
        <v>63</v>
      </c>
      <c r="B816" t="s">
        <v>221</v>
      </c>
      <c r="C816" s="32">
        <v>531060</v>
      </c>
      <c r="D816" s="1">
        <v>45292</v>
      </c>
      <c r="E816" s="32">
        <v>2024</v>
      </c>
      <c r="F816" s="32">
        <v>1</v>
      </c>
      <c r="G816" s="32">
        <v>1256030</v>
      </c>
      <c r="H816" s="32">
        <v>1787090</v>
      </c>
    </row>
    <row r="817" spans="1:8" x14ac:dyDescent="0.3">
      <c r="A817" t="s">
        <v>63</v>
      </c>
      <c r="B817" t="s">
        <v>222</v>
      </c>
      <c r="C817" s="32">
        <v>582323</v>
      </c>
      <c r="D817" s="1">
        <v>45566</v>
      </c>
      <c r="E817" s="32">
        <v>2024</v>
      </c>
      <c r="F817" s="32">
        <v>10</v>
      </c>
      <c r="G817" s="32">
        <v>1469941</v>
      </c>
      <c r="H817" s="32">
        <v>2052264</v>
      </c>
    </row>
    <row r="818" spans="1:8" x14ac:dyDescent="0.3">
      <c r="A818" t="s">
        <v>63</v>
      </c>
      <c r="B818" t="s">
        <v>223</v>
      </c>
      <c r="C818" s="32">
        <v>555436</v>
      </c>
      <c r="D818" s="1">
        <v>45597</v>
      </c>
      <c r="E818" s="32">
        <v>2024</v>
      </c>
      <c r="F818" s="32">
        <v>11</v>
      </c>
      <c r="G818" s="32">
        <v>1392782</v>
      </c>
      <c r="H818" s="32">
        <v>1948218</v>
      </c>
    </row>
    <row r="819" spans="1:8" x14ac:dyDescent="0.3">
      <c r="A819" t="s">
        <v>63</v>
      </c>
      <c r="B819" t="s">
        <v>224</v>
      </c>
      <c r="C819" s="32">
        <v>449613</v>
      </c>
      <c r="D819" s="1">
        <v>45627</v>
      </c>
      <c r="E819" s="32">
        <v>2024</v>
      </c>
      <c r="F819" s="32">
        <v>12</v>
      </c>
      <c r="G819" s="32">
        <v>1396932</v>
      </c>
      <c r="H819" s="32">
        <v>1846545</v>
      </c>
    </row>
    <row r="820" spans="1:8" x14ac:dyDescent="0.3">
      <c r="A820" t="s">
        <v>63</v>
      </c>
      <c r="B820" t="s">
        <v>225</v>
      </c>
      <c r="C820" s="32">
        <v>506677</v>
      </c>
      <c r="D820" s="1">
        <v>45323</v>
      </c>
      <c r="E820" s="32">
        <v>2024</v>
      </c>
      <c r="F820" s="32">
        <v>2</v>
      </c>
      <c r="G820" s="32">
        <v>1277341</v>
      </c>
      <c r="H820" s="32">
        <v>1784018</v>
      </c>
    </row>
    <row r="821" spans="1:8" x14ac:dyDescent="0.3">
      <c r="A821" t="s">
        <v>63</v>
      </c>
      <c r="B821" t="s">
        <v>226</v>
      </c>
      <c r="C821" s="32">
        <v>507209</v>
      </c>
      <c r="D821" s="1">
        <v>45352</v>
      </c>
      <c r="E821" s="32">
        <v>2024</v>
      </c>
      <c r="F821" s="32">
        <v>3</v>
      </c>
      <c r="G821" s="32">
        <v>1228741</v>
      </c>
      <c r="H821" s="32">
        <v>1735950</v>
      </c>
    </row>
    <row r="822" spans="1:8" x14ac:dyDescent="0.3">
      <c r="A822" t="s">
        <v>63</v>
      </c>
      <c r="B822" t="s">
        <v>227</v>
      </c>
      <c r="C822" s="32">
        <v>586369</v>
      </c>
      <c r="D822" s="1">
        <v>45383</v>
      </c>
      <c r="E822" s="32">
        <v>2024</v>
      </c>
      <c r="F822" s="32">
        <v>4</v>
      </c>
      <c r="G822" s="32">
        <v>1410206</v>
      </c>
      <c r="H822" s="32">
        <v>1996575</v>
      </c>
    </row>
    <row r="823" spans="1:8" x14ac:dyDescent="0.3">
      <c r="A823" t="s">
        <v>63</v>
      </c>
      <c r="B823" t="s">
        <v>228</v>
      </c>
      <c r="C823" s="32">
        <v>567799</v>
      </c>
      <c r="D823" s="1">
        <v>45413</v>
      </c>
      <c r="E823" s="32">
        <v>2024</v>
      </c>
      <c r="F823" s="32">
        <v>5</v>
      </c>
      <c r="G823" s="32">
        <v>1399558</v>
      </c>
      <c r="H823" s="32">
        <v>1967357</v>
      </c>
    </row>
    <row r="824" spans="1:8" x14ac:dyDescent="0.3">
      <c r="A824" t="s">
        <v>63</v>
      </c>
      <c r="B824" t="s">
        <v>229</v>
      </c>
      <c r="C824" s="32">
        <v>510283</v>
      </c>
      <c r="D824" s="1">
        <v>45444</v>
      </c>
      <c r="E824" s="32">
        <v>2024</v>
      </c>
      <c r="F824" s="32">
        <v>6</v>
      </c>
      <c r="G824" s="32">
        <v>1217299</v>
      </c>
      <c r="H824" s="32">
        <v>1727582</v>
      </c>
    </row>
    <row r="825" spans="1:8" x14ac:dyDescent="0.3">
      <c r="A825" t="s">
        <v>63</v>
      </c>
      <c r="B825" t="s">
        <v>230</v>
      </c>
      <c r="C825" s="32">
        <v>574376</v>
      </c>
      <c r="D825" s="1">
        <v>45474</v>
      </c>
      <c r="E825" s="32">
        <v>2024</v>
      </c>
      <c r="F825" s="32">
        <v>7</v>
      </c>
      <c r="G825" s="32">
        <v>1343327</v>
      </c>
      <c r="H825" s="32">
        <v>1917703</v>
      </c>
    </row>
    <row r="826" spans="1:8" x14ac:dyDescent="0.3">
      <c r="A826" t="s">
        <v>63</v>
      </c>
      <c r="B826" t="s">
        <v>231</v>
      </c>
      <c r="C826" s="32">
        <v>535605</v>
      </c>
      <c r="D826" s="1">
        <v>45505</v>
      </c>
      <c r="E826" s="32">
        <v>2024</v>
      </c>
      <c r="F826" s="32">
        <v>8</v>
      </c>
      <c r="G826" s="32">
        <v>1320884</v>
      </c>
      <c r="H826" s="32">
        <v>1856489</v>
      </c>
    </row>
    <row r="827" spans="1:8" x14ac:dyDescent="0.3">
      <c r="A827" t="s">
        <v>63</v>
      </c>
      <c r="B827" t="s">
        <v>232</v>
      </c>
      <c r="C827" s="32">
        <v>540747</v>
      </c>
      <c r="D827" s="1">
        <v>45536</v>
      </c>
      <c r="E827" s="32">
        <v>2024</v>
      </c>
      <c r="F827" s="32">
        <v>9</v>
      </c>
      <c r="G827" s="32">
        <v>1259597</v>
      </c>
      <c r="H827" s="32">
        <v>1800344</v>
      </c>
    </row>
    <row r="828" spans="1:8" x14ac:dyDescent="0.3">
      <c r="A828" t="s">
        <v>63</v>
      </c>
      <c r="B828" t="s">
        <v>233</v>
      </c>
      <c r="C828" s="32">
        <v>545672</v>
      </c>
      <c r="D828" s="1">
        <v>45658</v>
      </c>
      <c r="E828" s="32">
        <v>2025</v>
      </c>
      <c r="F828" s="32">
        <v>1</v>
      </c>
      <c r="G828" s="32">
        <v>1447310</v>
      </c>
      <c r="H828" s="32">
        <v>1992982</v>
      </c>
    </row>
    <row r="829" spans="1:8" x14ac:dyDescent="0.3">
      <c r="A829" t="s">
        <v>63</v>
      </c>
      <c r="B829" t="s">
        <v>234</v>
      </c>
      <c r="C829" s="32">
        <v>554873</v>
      </c>
      <c r="D829" s="1">
        <v>45931</v>
      </c>
      <c r="E829" s="32">
        <v>2025</v>
      </c>
      <c r="F829" s="32">
        <v>10</v>
      </c>
      <c r="G829" s="32">
        <v>1584299</v>
      </c>
      <c r="H829" s="32">
        <v>2139172</v>
      </c>
    </row>
    <row r="830" spans="1:8" x14ac:dyDescent="0.3">
      <c r="A830" t="s">
        <v>63</v>
      </c>
      <c r="B830" t="s">
        <v>235</v>
      </c>
      <c r="C830" s="32">
        <v>551354</v>
      </c>
      <c r="D830" s="1">
        <v>45689</v>
      </c>
      <c r="E830" s="32">
        <v>2025</v>
      </c>
      <c r="F830" s="32">
        <v>2</v>
      </c>
      <c r="G830" s="32">
        <v>1315944</v>
      </c>
      <c r="H830" s="32">
        <v>1867298</v>
      </c>
    </row>
    <row r="831" spans="1:8" x14ac:dyDescent="0.3">
      <c r="A831" t="s">
        <v>63</v>
      </c>
      <c r="B831" t="s">
        <v>236</v>
      </c>
      <c r="C831" s="32">
        <v>584277</v>
      </c>
      <c r="D831" s="1">
        <v>45717</v>
      </c>
      <c r="E831" s="32">
        <v>2025</v>
      </c>
      <c r="F831" s="32">
        <v>3</v>
      </c>
      <c r="G831" s="32">
        <v>1477736</v>
      </c>
      <c r="H831" s="32">
        <v>2062013</v>
      </c>
    </row>
    <row r="832" spans="1:8" x14ac:dyDescent="0.3">
      <c r="A832" t="s">
        <v>63</v>
      </c>
      <c r="B832" t="s">
        <v>237</v>
      </c>
      <c r="C832" s="32">
        <v>556759</v>
      </c>
      <c r="D832" s="1">
        <v>45748</v>
      </c>
      <c r="E832" s="32">
        <v>2025</v>
      </c>
      <c r="F832" s="32">
        <v>4</v>
      </c>
      <c r="G832" s="32">
        <v>1467850</v>
      </c>
      <c r="H832" s="32">
        <v>2024609</v>
      </c>
    </row>
    <row r="833" spans="1:8" x14ac:dyDescent="0.3">
      <c r="A833" t="s">
        <v>63</v>
      </c>
      <c r="B833" t="s">
        <v>238</v>
      </c>
      <c r="C833" s="32">
        <v>606140</v>
      </c>
      <c r="D833" s="1">
        <v>45778</v>
      </c>
      <c r="E833" s="32">
        <v>2025</v>
      </c>
      <c r="F833" s="32">
        <v>5</v>
      </c>
      <c r="G833" s="32">
        <v>1553992</v>
      </c>
      <c r="H833" s="32">
        <v>2160132</v>
      </c>
    </row>
    <row r="834" spans="1:8" x14ac:dyDescent="0.3">
      <c r="A834" t="s">
        <v>63</v>
      </c>
      <c r="B834" t="s">
        <v>239</v>
      </c>
      <c r="C834" s="32">
        <v>574116</v>
      </c>
      <c r="D834" s="1">
        <v>45809</v>
      </c>
      <c r="E834" s="32">
        <v>2025</v>
      </c>
      <c r="F834" s="32">
        <v>6</v>
      </c>
      <c r="G834" s="32">
        <v>1418798</v>
      </c>
      <c r="H834" s="32">
        <v>1992914</v>
      </c>
    </row>
    <row r="835" spans="1:8" x14ac:dyDescent="0.3">
      <c r="A835" t="s">
        <v>63</v>
      </c>
      <c r="B835" t="s">
        <v>240</v>
      </c>
      <c r="C835" s="32">
        <v>641672</v>
      </c>
      <c r="D835" s="1">
        <v>45839</v>
      </c>
      <c r="E835" s="32">
        <v>2025</v>
      </c>
      <c r="F835" s="32">
        <v>7</v>
      </c>
      <c r="G835" s="32">
        <v>1720198</v>
      </c>
      <c r="H835" s="32">
        <v>2361870</v>
      </c>
    </row>
    <row r="836" spans="1:8" x14ac:dyDescent="0.3">
      <c r="A836" t="s">
        <v>63</v>
      </c>
      <c r="B836" t="s">
        <v>241</v>
      </c>
      <c r="C836" s="32">
        <v>540943</v>
      </c>
      <c r="D836" s="1">
        <v>45870</v>
      </c>
      <c r="E836" s="32">
        <v>2025</v>
      </c>
      <c r="F836" s="32">
        <v>8</v>
      </c>
      <c r="G836" s="32">
        <v>1398175</v>
      </c>
      <c r="H836" s="32">
        <v>1939118</v>
      </c>
    </row>
    <row r="837" spans="1:8" x14ac:dyDescent="0.3">
      <c r="A837" t="s">
        <v>63</v>
      </c>
      <c r="B837" t="s">
        <v>242</v>
      </c>
      <c r="C837" s="32">
        <v>536674</v>
      </c>
      <c r="D837" s="1">
        <v>45901</v>
      </c>
      <c r="E837" s="32">
        <v>2025</v>
      </c>
      <c r="F837" s="32">
        <v>9</v>
      </c>
      <c r="G837" s="32">
        <v>1498408</v>
      </c>
      <c r="H837" s="32">
        <v>2035082</v>
      </c>
    </row>
    <row r="838" spans="1:8" x14ac:dyDescent="0.3">
      <c r="A838" t="s">
        <v>66</v>
      </c>
      <c r="B838" t="s">
        <v>221</v>
      </c>
      <c r="C838" s="32">
        <v>1459433</v>
      </c>
      <c r="D838" s="1">
        <v>45292</v>
      </c>
      <c r="E838" s="32">
        <v>2024</v>
      </c>
      <c r="F838" s="32">
        <v>1</v>
      </c>
      <c r="G838" s="32">
        <v>1727716</v>
      </c>
      <c r="H838" s="32">
        <v>3187149</v>
      </c>
    </row>
    <row r="839" spans="1:8" x14ac:dyDescent="0.3">
      <c r="A839" t="s">
        <v>66</v>
      </c>
      <c r="B839" t="s">
        <v>222</v>
      </c>
      <c r="C839" s="32">
        <v>1802891</v>
      </c>
      <c r="D839" s="1">
        <v>45566</v>
      </c>
      <c r="E839" s="32">
        <v>2024</v>
      </c>
      <c r="F839" s="32">
        <v>10</v>
      </c>
      <c r="G839" s="32">
        <v>2148115</v>
      </c>
      <c r="H839" s="32">
        <v>3951006</v>
      </c>
    </row>
    <row r="840" spans="1:8" x14ac:dyDescent="0.3">
      <c r="A840" t="s">
        <v>66</v>
      </c>
      <c r="B840" t="s">
        <v>223</v>
      </c>
      <c r="C840" s="32">
        <v>1670390</v>
      </c>
      <c r="D840" s="1">
        <v>45597</v>
      </c>
      <c r="E840" s="32">
        <v>2024</v>
      </c>
      <c r="F840" s="32">
        <v>11</v>
      </c>
      <c r="G840" s="32">
        <v>1885552</v>
      </c>
      <c r="H840" s="32">
        <v>3555942</v>
      </c>
    </row>
    <row r="841" spans="1:8" x14ac:dyDescent="0.3">
      <c r="A841" t="s">
        <v>66</v>
      </c>
      <c r="B841" t="s">
        <v>224</v>
      </c>
      <c r="C841" s="32">
        <v>1401161</v>
      </c>
      <c r="D841" s="1">
        <v>45627</v>
      </c>
      <c r="E841" s="32">
        <v>2024</v>
      </c>
      <c r="F841" s="32">
        <v>12</v>
      </c>
      <c r="G841" s="32">
        <v>1812911</v>
      </c>
      <c r="H841" s="32">
        <v>3214072</v>
      </c>
    </row>
    <row r="842" spans="1:8" x14ac:dyDescent="0.3">
      <c r="A842" t="s">
        <v>66</v>
      </c>
      <c r="B842" t="s">
        <v>225</v>
      </c>
      <c r="C842" s="32">
        <v>1426951</v>
      </c>
      <c r="D842" s="1">
        <v>45323</v>
      </c>
      <c r="E842" s="32">
        <v>2024</v>
      </c>
      <c r="F842" s="32">
        <v>2</v>
      </c>
      <c r="G842" s="32">
        <v>1706599</v>
      </c>
      <c r="H842" s="32">
        <v>3133550</v>
      </c>
    </row>
    <row r="843" spans="1:8" x14ac:dyDescent="0.3">
      <c r="A843" t="s">
        <v>66</v>
      </c>
      <c r="B843" t="s">
        <v>226</v>
      </c>
      <c r="C843" s="32">
        <v>1582165</v>
      </c>
      <c r="D843" s="1">
        <v>45352</v>
      </c>
      <c r="E843" s="32">
        <v>2024</v>
      </c>
      <c r="F843" s="32">
        <v>3</v>
      </c>
      <c r="G843" s="32">
        <v>1852274</v>
      </c>
      <c r="H843" s="32">
        <v>3434439</v>
      </c>
    </row>
    <row r="844" spans="1:8" x14ac:dyDescent="0.3">
      <c r="A844" t="s">
        <v>66</v>
      </c>
      <c r="B844" t="s">
        <v>227</v>
      </c>
      <c r="C844" s="32">
        <v>1634508</v>
      </c>
      <c r="D844" s="1">
        <v>45383</v>
      </c>
      <c r="E844" s="32">
        <v>2024</v>
      </c>
      <c r="F844" s="32">
        <v>4</v>
      </c>
      <c r="G844" s="32">
        <v>2005032</v>
      </c>
      <c r="H844" s="32">
        <v>3639540</v>
      </c>
    </row>
    <row r="845" spans="1:8" x14ac:dyDescent="0.3">
      <c r="A845" t="s">
        <v>66</v>
      </c>
      <c r="B845" t="s">
        <v>228</v>
      </c>
      <c r="C845" s="32">
        <v>1669411</v>
      </c>
      <c r="D845" s="1">
        <v>45413</v>
      </c>
      <c r="E845" s="32">
        <v>2024</v>
      </c>
      <c r="F845" s="32">
        <v>5</v>
      </c>
      <c r="G845" s="32">
        <v>1888699</v>
      </c>
      <c r="H845" s="32">
        <v>3558110</v>
      </c>
    </row>
    <row r="846" spans="1:8" x14ac:dyDescent="0.3">
      <c r="A846" t="s">
        <v>66</v>
      </c>
      <c r="B846" t="s">
        <v>229</v>
      </c>
      <c r="C846" s="32">
        <v>1466134</v>
      </c>
      <c r="D846" s="1">
        <v>45444</v>
      </c>
      <c r="E846" s="32">
        <v>2024</v>
      </c>
      <c r="F846" s="32">
        <v>6</v>
      </c>
      <c r="G846" s="32">
        <v>1796167</v>
      </c>
      <c r="H846" s="32">
        <v>3262301</v>
      </c>
    </row>
    <row r="847" spans="1:8" x14ac:dyDescent="0.3">
      <c r="A847" t="s">
        <v>66</v>
      </c>
      <c r="B847" t="s">
        <v>230</v>
      </c>
      <c r="C847" s="32">
        <v>1426524</v>
      </c>
      <c r="D847" s="1">
        <v>45474</v>
      </c>
      <c r="E847" s="32">
        <v>2024</v>
      </c>
      <c r="F847" s="32">
        <v>7</v>
      </c>
      <c r="G847" s="32">
        <v>1825832</v>
      </c>
      <c r="H847" s="32">
        <v>3252356</v>
      </c>
    </row>
    <row r="848" spans="1:8" x14ac:dyDescent="0.3">
      <c r="A848" t="s">
        <v>66</v>
      </c>
      <c r="B848" t="s">
        <v>231</v>
      </c>
      <c r="C848" s="32">
        <v>1605072</v>
      </c>
      <c r="D848" s="1">
        <v>45505</v>
      </c>
      <c r="E848" s="32">
        <v>2024</v>
      </c>
      <c r="F848" s="32">
        <v>8</v>
      </c>
      <c r="G848" s="32">
        <v>1832681</v>
      </c>
      <c r="H848" s="32">
        <v>3437753</v>
      </c>
    </row>
    <row r="849" spans="1:8" x14ac:dyDescent="0.3">
      <c r="A849" t="s">
        <v>66</v>
      </c>
      <c r="B849" t="s">
        <v>232</v>
      </c>
      <c r="C849" s="32">
        <v>1687970</v>
      </c>
      <c r="D849" s="1">
        <v>45536</v>
      </c>
      <c r="E849" s="32">
        <v>2024</v>
      </c>
      <c r="F849" s="32">
        <v>9</v>
      </c>
      <c r="G849" s="32">
        <v>1952836</v>
      </c>
      <c r="H849" s="32">
        <v>3640806</v>
      </c>
    </row>
    <row r="850" spans="1:8" x14ac:dyDescent="0.3">
      <c r="A850" t="s">
        <v>66</v>
      </c>
      <c r="B850" t="s">
        <v>233</v>
      </c>
      <c r="C850" s="32">
        <v>1552764</v>
      </c>
      <c r="D850" s="1">
        <v>45658</v>
      </c>
      <c r="E850" s="32">
        <v>2025</v>
      </c>
      <c r="F850" s="32">
        <v>1</v>
      </c>
      <c r="G850" s="32">
        <v>1916977</v>
      </c>
      <c r="H850" s="32">
        <v>3469741</v>
      </c>
    </row>
    <row r="851" spans="1:8" x14ac:dyDescent="0.3">
      <c r="A851" t="s">
        <v>66</v>
      </c>
      <c r="B851" t="s">
        <v>234</v>
      </c>
      <c r="C851" s="32">
        <v>2006252</v>
      </c>
      <c r="D851" s="1">
        <v>45931</v>
      </c>
      <c r="E851" s="32">
        <v>2025</v>
      </c>
      <c r="F851" s="32">
        <v>10</v>
      </c>
      <c r="G851" s="32">
        <v>2412141</v>
      </c>
      <c r="H851" s="32">
        <v>4418393</v>
      </c>
    </row>
    <row r="852" spans="1:8" x14ac:dyDescent="0.3">
      <c r="A852" t="s">
        <v>66</v>
      </c>
      <c r="B852" t="s">
        <v>235</v>
      </c>
      <c r="C852" s="32">
        <v>1529529</v>
      </c>
      <c r="D852" s="1">
        <v>45689</v>
      </c>
      <c r="E852" s="32">
        <v>2025</v>
      </c>
      <c r="F852" s="32">
        <v>2</v>
      </c>
      <c r="G852" s="32">
        <v>1837157</v>
      </c>
      <c r="H852" s="32">
        <v>3366686</v>
      </c>
    </row>
    <row r="853" spans="1:8" x14ac:dyDescent="0.3">
      <c r="A853" t="s">
        <v>66</v>
      </c>
      <c r="B853" t="s">
        <v>236</v>
      </c>
      <c r="C853" s="32">
        <v>1841942</v>
      </c>
      <c r="D853" s="1">
        <v>45717</v>
      </c>
      <c r="E853" s="32">
        <v>2025</v>
      </c>
      <c r="F853" s="32">
        <v>3</v>
      </c>
      <c r="G853" s="32">
        <v>2129723</v>
      </c>
      <c r="H853" s="32">
        <v>3971665</v>
      </c>
    </row>
    <row r="854" spans="1:8" x14ac:dyDescent="0.3">
      <c r="A854" t="s">
        <v>66</v>
      </c>
      <c r="B854" t="s">
        <v>237</v>
      </c>
      <c r="C854" s="32">
        <v>1770571</v>
      </c>
      <c r="D854" s="1">
        <v>45748</v>
      </c>
      <c r="E854" s="32">
        <v>2025</v>
      </c>
      <c r="F854" s="32">
        <v>4</v>
      </c>
      <c r="G854" s="32">
        <v>2152412</v>
      </c>
      <c r="H854" s="32">
        <v>3922983</v>
      </c>
    </row>
    <row r="855" spans="1:8" x14ac:dyDescent="0.3">
      <c r="A855" t="s">
        <v>66</v>
      </c>
      <c r="B855" t="s">
        <v>238</v>
      </c>
      <c r="C855" s="32">
        <v>1782451</v>
      </c>
      <c r="D855" s="1">
        <v>45778</v>
      </c>
      <c r="E855" s="32">
        <v>2025</v>
      </c>
      <c r="F855" s="32">
        <v>5</v>
      </c>
      <c r="G855" s="32">
        <v>2104050</v>
      </c>
      <c r="H855" s="32">
        <v>3886501</v>
      </c>
    </row>
    <row r="856" spans="1:8" x14ac:dyDescent="0.3">
      <c r="A856" t="s">
        <v>66</v>
      </c>
      <c r="B856" t="s">
        <v>239</v>
      </c>
      <c r="C856" s="32">
        <v>1656427</v>
      </c>
      <c r="D856" s="1">
        <v>45809</v>
      </c>
      <c r="E856" s="32">
        <v>2025</v>
      </c>
      <c r="F856" s="32">
        <v>6</v>
      </c>
      <c r="G856" s="32">
        <v>2075819</v>
      </c>
      <c r="H856" s="32">
        <v>3732246</v>
      </c>
    </row>
    <row r="857" spans="1:8" x14ac:dyDescent="0.3">
      <c r="A857" t="s">
        <v>66</v>
      </c>
      <c r="B857" t="s">
        <v>240</v>
      </c>
      <c r="C857" s="32">
        <v>1655820</v>
      </c>
      <c r="D857" s="1">
        <v>45839</v>
      </c>
      <c r="E857" s="32">
        <v>2025</v>
      </c>
      <c r="F857" s="32">
        <v>7</v>
      </c>
      <c r="G857" s="32">
        <v>2172210</v>
      </c>
      <c r="H857" s="32">
        <v>3828030</v>
      </c>
    </row>
    <row r="858" spans="1:8" x14ac:dyDescent="0.3">
      <c r="A858" t="s">
        <v>66</v>
      </c>
      <c r="B858" t="s">
        <v>241</v>
      </c>
      <c r="C858" s="32">
        <v>1656423</v>
      </c>
      <c r="D858" s="1">
        <v>45870</v>
      </c>
      <c r="E858" s="32">
        <v>2025</v>
      </c>
      <c r="F858" s="32">
        <v>8</v>
      </c>
      <c r="G858" s="32">
        <v>1941774</v>
      </c>
      <c r="H858" s="32">
        <v>3598197</v>
      </c>
    </row>
    <row r="859" spans="1:8" x14ac:dyDescent="0.3">
      <c r="A859" t="s">
        <v>66</v>
      </c>
      <c r="B859" t="s">
        <v>242</v>
      </c>
      <c r="C859" s="32">
        <v>1859908</v>
      </c>
      <c r="D859" s="1">
        <v>45901</v>
      </c>
      <c r="E859" s="32">
        <v>2025</v>
      </c>
      <c r="F859" s="32">
        <v>9</v>
      </c>
      <c r="G859" s="32">
        <v>2208438</v>
      </c>
      <c r="H859" s="32">
        <v>4068346</v>
      </c>
    </row>
    <row r="860" spans="1:8" x14ac:dyDescent="0.3">
      <c r="A860" t="s">
        <v>71</v>
      </c>
      <c r="B860" t="s">
        <v>221</v>
      </c>
      <c r="C860" s="32">
        <v>93444</v>
      </c>
      <c r="D860" s="1">
        <v>45292</v>
      </c>
      <c r="E860" s="32">
        <v>2024</v>
      </c>
      <c r="F860" s="32">
        <v>1</v>
      </c>
      <c r="G860" s="32">
        <v>254628</v>
      </c>
      <c r="H860" s="32">
        <v>348072</v>
      </c>
    </row>
    <row r="861" spans="1:8" x14ac:dyDescent="0.3">
      <c r="A861" t="s">
        <v>71</v>
      </c>
      <c r="B861" t="s">
        <v>222</v>
      </c>
      <c r="C861" s="32">
        <v>92079</v>
      </c>
      <c r="D861" s="1">
        <v>45566</v>
      </c>
      <c r="E861" s="32">
        <v>2024</v>
      </c>
      <c r="F861" s="32">
        <v>10</v>
      </c>
      <c r="G861" s="32">
        <v>289088</v>
      </c>
      <c r="H861" s="32">
        <v>381167</v>
      </c>
    </row>
    <row r="862" spans="1:8" x14ac:dyDescent="0.3">
      <c r="A862" t="s">
        <v>71</v>
      </c>
      <c r="B862" t="s">
        <v>223</v>
      </c>
      <c r="C862" s="32">
        <v>107548</v>
      </c>
      <c r="D862" s="1">
        <v>45597</v>
      </c>
      <c r="E862" s="32">
        <v>2024</v>
      </c>
      <c r="F862" s="32">
        <v>11</v>
      </c>
      <c r="G862" s="32">
        <v>291806</v>
      </c>
      <c r="H862" s="32">
        <v>399354</v>
      </c>
    </row>
    <row r="863" spans="1:8" x14ac:dyDescent="0.3">
      <c r="A863" t="s">
        <v>71</v>
      </c>
      <c r="B863" t="s">
        <v>224</v>
      </c>
      <c r="C863" s="32">
        <v>103000</v>
      </c>
      <c r="D863" s="1">
        <v>45627</v>
      </c>
      <c r="E863" s="32">
        <v>2024</v>
      </c>
      <c r="F863" s="32">
        <v>12</v>
      </c>
      <c r="G863" s="32">
        <v>328004</v>
      </c>
      <c r="H863" s="32">
        <v>431004</v>
      </c>
    </row>
    <row r="864" spans="1:8" x14ac:dyDescent="0.3">
      <c r="A864" t="s">
        <v>71</v>
      </c>
      <c r="B864" t="s">
        <v>225</v>
      </c>
      <c r="C864" s="32">
        <v>71711</v>
      </c>
      <c r="D864" s="1">
        <v>45323</v>
      </c>
      <c r="E864" s="32">
        <v>2024</v>
      </c>
      <c r="F864" s="32">
        <v>2</v>
      </c>
      <c r="G864" s="32">
        <v>199949</v>
      </c>
      <c r="H864" s="32">
        <v>271660</v>
      </c>
    </row>
    <row r="865" spans="1:8" x14ac:dyDescent="0.3">
      <c r="A865" t="s">
        <v>71</v>
      </c>
      <c r="B865" t="s">
        <v>226</v>
      </c>
      <c r="C865" s="32">
        <v>75709</v>
      </c>
      <c r="D865" s="1">
        <v>45352</v>
      </c>
      <c r="E865" s="32">
        <v>2024</v>
      </c>
      <c r="F865" s="32">
        <v>3</v>
      </c>
      <c r="G865" s="32">
        <v>220493</v>
      </c>
      <c r="H865" s="32">
        <v>296202</v>
      </c>
    </row>
    <row r="866" spans="1:8" x14ac:dyDescent="0.3">
      <c r="A866" t="s">
        <v>71</v>
      </c>
      <c r="B866" t="s">
        <v>227</v>
      </c>
      <c r="C866" s="32">
        <v>81947</v>
      </c>
      <c r="D866" s="1">
        <v>45383</v>
      </c>
      <c r="E866" s="32">
        <v>2024</v>
      </c>
      <c r="F866" s="32">
        <v>4</v>
      </c>
      <c r="G866" s="32">
        <v>260127</v>
      </c>
      <c r="H866" s="32">
        <v>342074</v>
      </c>
    </row>
    <row r="867" spans="1:8" x14ac:dyDescent="0.3">
      <c r="A867" t="s">
        <v>71</v>
      </c>
      <c r="B867" t="s">
        <v>228</v>
      </c>
      <c r="C867" s="32">
        <v>71161</v>
      </c>
      <c r="D867" s="1">
        <v>45413</v>
      </c>
      <c r="E867" s="32">
        <v>2024</v>
      </c>
      <c r="F867" s="32">
        <v>5</v>
      </c>
      <c r="G867" s="32">
        <v>269370</v>
      </c>
      <c r="H867" s="32">
        <v>340531</v>
      </c>
    </row>
    <row r="868" spans="1:8" x14ac:dyDescent="0.3">
      <c r="A868" t="s">
        <v>71</v>
      </c>
      <c r="B868" t="s">
        <v>229</v>
      </c>
      <c r="C868" s="32">
        <v>104294</v>
      </c>
      <c r="D868" s="1">
        <v>45444</v>
      </c>
      <c r="E868" s="32">
        <v>2024</v>
      </c>
      <c r="F868" s="32">
        <v>6</v>
      </c>
      <c r="G868" s="32">
        <v>232723</v>
      </c>
      <c r="H868" s="32">
        <v>337017</v>
      </c>
    </row>
    <row r="869" spans="1:8" x14ac:dyDescent="0.3">
      <c r="A869" t="s">
        <v>71</v>
      </c>
      <c r="B869" t="s">
        <v>230</v>
      </c>
      <c r="C869" s="32">
        <v>113000</v>
      </c>
      <c r="D869" s="1">
        <v>45474</v>
      </c>
      <c r="E869" s="32">
        <v>2024</v>
      </c>
      <c r="F869" s="32">
        <v>7</v>
      </c>
      <c r="G869" s="32">
        <v>254491</v>
      </c>
      <c r="H869" s="32">
        <v>367491</v>
      </c>
    </row>
    <row r="870" spans="1:8" x14ac:dyDescent="0.3">
      <c r="A870" t="s">
        <v>71</v>
      </c>
      <c r="B870" t="s">
        <v>231</v>
      </c>
      <c r="C870" s="32">
        <v>114602</v>
      </c>
      <c r="D870" s="1">
        <v>45505</v>
      </c>
      <c r="E870" s="32">
        <v>2024</v>
      </c>
      <c r="F870" s="32">
        <v>8</v>
      </c>
      <c r="G870" s="32">
        <v>255563</v>
      </c>
      <c r="H870" s="32">
        <v>370165</v>
      </c>
    </row>
    <row r="871" spans="1:8" x14ac:dyDescent="0.3">
      <c r="A871" t="s">
        <v>71</v>
      </c>
      <c r="B871" t="s">
        <v>232</v>
      </c>
      <c r="C871" s="32">
        <v>121071</v>
      </c>
      <c r="D871" s="1">
        <v>45536</v>
      </c>
      <c r="E871" s="32">
        <v>2024</v>
      </c>
      <c r="F871" s="32">
        <v>9</v>
      </c>
      <c r="G871" s="32">
        <v>263323</v>
      </c>
      <c r="H871" s="32">
        <v>384394</v>
      </c>
    </row>
    <row r="872" spans="1:8" x14ac:dyDescent="0.3">
      <c r="A872" t="s">
        <v>71</v>
      </c>
      <c r="B872" t="s">
        <v>233</v>
      </c>
      <c r="C872" s="32">
        <v>89996</v>
      </c>
      <c r="D872" s="1">
        <v>45658</v>
      </c>
      <c r="E872" s="32">
        <v>2025</v>
      </c>
      <c r="F872" s="32">
        <v>1</v>
      </c>
      <c r="G872" s="32">
        <v>280569</v>
      </c>
      <c r="H872" s="32">
        <v>370565</v>
      </c>
    </row>
    <row r="873" spans="1:8" x14ac:dyDescent="0.3">
      <c r="A873" t="s">
        <v>71</v>
      </c>
      <c r="B873" t="s">
        <v>234</v>
      </c>
      <c r="C873" s="32"/>
      <c r="D873" s="1">
        <v>45931</v>
      </c>
      <c r="E873" s="32">
        <v>2025</v>
      </c>
      <c r="F873" s="32">
        <v>10</v>
      </c>
      <c r="G873" s="32"/>
      <c r="H873" s="32"/>
    </row>
    <row r="874" spans="1:8" x14ac:dyDescent="0.3">
      <c r="A874" t="s">
        <v>71</v>
      </c>
      <c r="B874" t="s">
        <v>235</v>
      </c>
      <c r="C874" s="32">
        <v>101431</v>
      </c>
      <c r="D874" s="1">
        <v>45689</v>
      </c>
      <c r="E874" s="32">
        <v>2025</v>
      </c>
      <c r="F874" s="32">
        <v>2</v>
      </c>
      <c r="G874" s="32">
        <v>209827</v>
      </c>
      <c r="H874" s="32">
        <v>311258</v>
      </c>
    </row>
    <row r="875" spans="1:8" x14ac:dyDescent="0.3">
      <c r="A875" t="s">
        <v>71</v>
      </c>
      <c r="B875" t="s">
        <v>236</v>
      </c>
      <c r="C875" s="32">
        <v>85563</v>
      </c>
      <c r="D875" s="1">
        <v>45717</v>
      </c>
      <c r="E875" s="32">
        <v>2025</v>
      </c>
      <c r="F875" s="32">
        <v>3</v>
      </c>
      <c r="G875" s="32">
        <v>242819</v>
      </c>
      <c r="H875" s="32">
        <v>328382</v>
      </c>
    </row>
    <row r="876" spans="1:8" x14ac:dyDescent="0.3">
      <c r="A876" t="s">
        <v>71</v>
      </c>
      <c r="B876" t="s">
        <v>237</v>
      </c>
      <c r="C876" s="32">
        <v>75435</v>
      </c>
      <c r="D876" s="1">
        <v>45748</v>
      </c>
      <c r="E876" s="32">
        <v>2025</v>
      </c>
      <c r="F876" s="32">
        <v>4</v>
      </c>
      <c r="G876" s="32">
        <v>228672</v>
      </c>
      <c r="H876" s="32">
        <v>304107</v>
      </c>
    </row>
    <row r="877" spans="1:8" x14ac:dyDescent="0.3">
      <c r="A877" t="s">
        <v>71</v>
      </c>
      <c r="B877" t="s">
        <v>238</v>
      </c>
      <c r="C877" s="32">
        <v>89456</v>
      </c>
      <c r="D877" s="1">
        <v>45778</v>
      </c>
      <c r="E877" s="32">
        <v>2025</v>
      </c>
      <c r="F877" s="32">
        <v>5</v>
      </c>
      <c r="G877" s="32">
        <v>267749</v>
      </c>
      <c r="H877" s="32">
        <v>357205</v>
      </c>
    </row>
    <row r="878" spans="1:8" x14ac:dyDescent="0.3">
      <c r="A878" t="s">
        <v>71</v>
      </c>
      <c r="B878" t="s">
        <v>239</v>
      </c>
      <c r="C878" s="32">
        <v>107935</v>
      </c>
      <c r="D878" s="1">
        <v>45809</v>
      </c>
      <c r="E878" s="32">
        <v>2025</v>
      </c>
      <c r="F878" s="32">
        <v>6</v>
      </c>
      <c r="G878" s="32">
        <v>259424</v>
      </c>
      <c r="H878" s="32">
        <v>367359</v>
      </c>
    </row>
    <row r="879" spans="1:8" x14ac:dyDescent="0.3">
      <c r="A879" t="s">
        <v>71</v>
      </c>
      <c r="B879" t="s">
        <v>240</v>
      </c>
      <c r="C879" s="32">
        <v>94590</v>
      </c>
      <c r="D879" s="1">
        <v>45839</v>
      </c>
      <c r="E879" s="32">
        <v>2025</v>
      </c>
      <c r="F879" s="32">
        <v>7</v>
      </c>
      <c r="G879" s="32">
        <v>297544</v>
      </c>
      <c r="H879" s="32">
        <v>392134</v>
      </c>
    </row>
    <row r="880" spans="1:8" x14ac:dyDescent="0.3">
      <c r="A880" t="s">
        <v>71</v>
      </c>
      <c r="B880" t="s">
        <v>241</v>
      </c>
      <c r="C880" s="32">
        <v>90405</v>
      </c>
      <c r="D880" s="1">
        <v>45870</v>
      </c>
      <c r="E880" s="32">
        <v>2025</v>
      </c>
      <c r="F880" s="32">
        <v>8</v>
      </c>
      <c r="G880" s="32">
        <v>273427</v>
      </c>
      <c r="H880" s="32">
        <v>363832</v>
      </c>
    </row>
    <row r="881" spans="1:8" x14ac:dyDescent="0.3">
      <c r="A881" t="s">
        <v>71</v>
      </c>
      <c r="B881" t="s">
        <v>242</v>
      </c>
      <c r="C881" s="32">
        <v>96742</v>
      </c>
      <c r="D881" s="1">
        <v>45901</v>
      </c>
      <c r="E881" s="32">
        <v>2025</v>
      </c>
      <c r="F881" s="32">
        <v>9</v>
      </c>
      <c r="G881" s="32">
        <v>280040</v>
      </c>
      <c r="H881" s="32">
        <v>376782</v>
      </c>
    </row>
    <row r="882" spans="1:8" x14ac:dyDescent="0.3">
      <c r="A882" t="s">
        <v>72</v>
      </c>
      <c r="B882" t="s">
        <v>221</v>
      </c>
      <c r="C882" s="32">
        <v>6302132</v>
      </c>
      <c r="D882" s="1">
        <v>45292</v>
      </c>
      <c r="E882" s="32">
        <v>2024</v>
      </c>
      <c r="F882" s="32">
        <v>1</v>
      </c>
      <c r="G882" s="32">
        <v>6610337</v>
      </c>
      <c r="H882" s="32">
        <v>12912469</v>
      </c>
    </row>
    <row r="883" spans="1:8" x14ac:dyDescent="0.3">
      <c r="A883" t="s">
        <v>72</v>
      </c>
      <c r="B883" t="s">
        <v>222</v>
      </c>
      <c r="C883" s="32">
        <v>6896136</v>
      </c>
      <c r="D883" s="1">
        <v>45566</v>
      </c>
      <c r="E883" s="32">
        <v>2024</v>
      </c>
      <c r="F883" s="32">
        <v>10</v>
      </c>
      <c r="G883" s="32">
        <v>7354899</v>
      </c>
      <c r="H883" s="32">
        <v>14251035</v>
      </c>
    </row>
    <row r="884" spans="1:8" x14ac:dyDescent="0.3">
      <c r="A884" t="s">
        <v>72</v>
      </c>
      <c r="B884" t="s">
        <v>223</v>
      </c>
      <c r="C884" s="32">
        <v>6538001</v>
      </c>
      <c r="D884" s="1">
        <v>45597</v>
      </c>
      <c r="E884" s="32">
        <v>2024</v>
      </c>
      <c r="F884" s="32">
        <v>11</v>
      </c>
      <c r="G884" s="32">
        <v>6466555</v>
      </c>
      <c r="H884" s="32">
        <v>13004556</v>
      </c>
    </row>
    <row r="885" spans="1:8" x14ac:dyDescent="0.3">
      <c r="A885" t="s">
        <v>72</v>
      </c>
      <c r="B885" t="s">
        <v>224</v>
      </c>
      <c r="C885" s="32">
        <v>6291428</v>
      </c>
      <c r="D885" s="1">
        <v>45627</v>
      </c>
      <c r="E885" s="32">
        <v>2024</v>
      </c>
      <c r="F885" s="32">
        <v>12</v>
      </c>
      <c r="G885" s="32">
        <v>6486840</v>
      </c>
      <c r="H885" s="32">
        <v>12778268</v>
      </c>
    </row>
    <row r="886" spans="1:8" x14ac:dyDescent="0.3">
      <c r="A886" t="s">
        <v>72</v>
      </c>
      <c r="B886" t="s">
        <v>225</v>
      </c>
      <c r="C886" s="32">
        <v>5842347</v>
      </c>
      <c r="D886" s="1">
        <v>45323</v>
      </c>
      <c r="E886" s="32">
        <v>2024</v>
      </c>
      <c r="F886" s="32">
        <v>2</v>
      </c>
      <c r="G886" s="32">
        <v>6645632</v>
      </c>
      <c r="H886" s="32">
        <v>12487979</v>
      </c>
    </row>
    <row r="887" spans="1:8" x14ac:dyDescent="0.3">
      <c r="A887" t="s">
        <v>72</v>
      </c>
      <c r="B887" t="s">
        <v>226</v>
      </c>
      <c r="C887" s="32">
        <v>5155435</v>
      </c>
      <c r="D887" s="1">
        <v>45352</v>
      </c>
      <c r="E887" s="32">
        <v>2024</v>
      </c>
      <c r="F887" s="32">
        <v>3</v>
      </c>
      <c r="G887" s="32">
        <v>6236354</v>
      </c>
      <c r="H887" s="32">
        <v>11391789</v>
      </c>
    </row>
    <row r="888" spans="1:8" x14ac:dyDescent="0.3">
      <c r="A888" t="s">
        <v>72</v>
      </c>
      <c r="B888" t="s">
        <v>227</v>
      </c>
      <c r="C888" s="32">
        <v>6748112</v>
      </c>
      <c r="D888" s="1">
        <v>45383</v>
      </c>
      <c r="E888" s="32">
        <v>2024</v>
      </c>
      <c r="F888" s="32">
        <v>4</v>
      </c>
      <c r="G888" s="32">
        <v>7255248</v>
      </c>
      <c r="H888" s="32">
        <v>14003360</v>
      </c>
    </row>
    <row r="889" spans="1:8" x14ac:dyDescent="0.3">
      <c r="A889" t="s">
        <v>72</v>
      </c>
      <c r="B889" t="s">
        <v>228</v>
      </c>
      <c r="C889" s="32">
        <v>6812813</v>
      </c>
      <c r="D889" s="1">
        <v>45413</v>
      </c>
      <c r="E889" s="32">
        <v>2024</v>
      </c>
      <c r="F889" s="32">
        <v>5</v>
      </c>
      <c r="G889" s="32">
        <v>6847854</v>
      </c>
      <c r="H889" s="32">
        <v>13660667</v>
      </c>
    </row>
    <row r="890" spans="1:8" x14ac:dyDescent="0.3">
      <c r="A890" t="s">
        <v>72</v>
      </c>
      <c r="B890" t="s">
        <v>229</v>
      </c>
      <c r="C890" s="32">
        <v>7248424</v>
      </c>
      <c r="D890" s="1">
        <v>45444</v>
      </c>
      <c r="E890" s="32">
        <v>2024</v>
      </c>
      <c r="F890" s="32">
        <v>6</v>
      </c>
      <c r="G890" s="32">
        <v>6249863</v>
      </c>
      <c r="H890" s="32">
        <v>13498287</v>
      </c>
    </row>
    <row r="891" spans="1:8" x14ac:dyDescent="0.3">
      <c r="A891" t="s">
        <v>72</v>
      </c>
      <c r="B891" t="s">
        <v>230</v>
      </c>
      <c r="C891" s="32">
        <v>6766313</v>
      </c>
      <c r="D891" s="1">
        <v>45474</v>
      </c>
      <c r="E891" s="32">
        <v>2024</v>
      </c>
      <c r="F891" s="32">
        <v>7</v>
      </c>
      <c r="G891" s="32">
        <v>6895388</v>
      </c>
      <c r="H891" s="32">
        <v>13661701</v>
      </c>
    </row>
    <row r="892" spans="1:8" x14ac:dyDescent="0.3">
      <c r="A892" t="s">
        <v>72</v>
      </c>
      <c r="B892" t="s">
        <v>231</v>
      </c>
      <c r="C892" s="32">
        <v>6177725</v>
      </c>
      <c r="D892" s="1">
        <v>45505</v>
      </c>
      <c r="E892" s="32">
        <v>2024</v>
      </c>
      <c r="F892" s="32">
        <v>8</v>
      </c>
      <c r="G892" s="32">
        <v>6670507</v>
      </c>
      <c r="H892" s="32">
        <v>12848232</v>
      </c>
    </row>
    <row r="893" spans="1:8" x14ac:dyDescent="0.3">
      <c r="A893" t="s">
        <v>72</v>
      </c>
      <c r="B893" t="s">
        <v>232</v>
      </c>
      <c r="C893" s="32">
        <v>7226833</v>
      </c>
      <c r="D893" s="1">
        <v>45536</v>
      </c>
      <c r="E893" s="32">
        <v>2024</v>
      </c>
      <c r="F893" s="32">
        <v>9</v>
      </c>
      <c r="G893" s="32">
        <v>7008783</v>
      </c>
      <c r="H893" s="32">
        <v>14235616</v>
      </c>
    </row>
    <row r="894" spans="1:8" x14ac:dyDescent="0.3">
      <c r="A894" t="s">
        <v>72</v>
      </c>
      <c r="B894" t="s">
        <v>233</v>
      </c>
      <c r="C894" s="32">
        <v>5859595</v>
      </c>
      <c r="D894" s="1">
        <v>45658</v>
      </c>
      <c r="E894" s="32">
        <v>2025</v>
      </c>
      <c r="F894" s="32">
        <v>1</v>
      </c>
      <c r="G894" s="32">
        <v>6129391</v>
      </c>
      <c r="H894" s="32">
        <v>11988986</v>
      </c>
    </row>
    <row r="895" spans="1:8" x14ac:dyDescent="0.3">
      <c r="A895" t="s">
        <v>72</v>
      </c>
      <c r="B895" t="s">
        <v>234</v>
      </c>
      <c r="C895" s="32">
        <v>8060010</v>
      </c>
      <c r="D895" s="1">
        <v>45931</v>
      </c>
      <c r="E895" s="32">
        <v>2025</v>
      </c>
      <c r="F895" s="32">
        <v>10</v>
      </c>
      <c r="G895" s="32">
        <v>7861565</v>
      </c>
      <c r="H895" s="32">
        <v>15921575</v>
      </c>
    </row>
    <row r="896" spans="1:8" x14ac:dyDescent="0.3">
      <c r="A896" t="s">
        <v>72</v>
      </c>
      <c r="B896" t="s">
        <v>235</v>
      </c>
      <c r="C896" s="32">
        <v>5996224</v>
      </c>
      <c r="D896" s="1">
        <v>45689</v>
      </c>
      <c r="E896" s="32">
        <v>2025</v>
      </c>
      <c r="F896" s="32">
        <v>2</v>
      </c>
      <c r="G896" s="32">
        <v>6246420</v>
      </c>
      <c r="H896" s="32">
        <v>12242644</v>
      </c>
    </row>
    <row r="897" spans="1:8" x14ac:dyDescent="0.3">
      <c r="A897" t="s">
        <v>72</v>
      </c>
      <c r="B897" t="s">
        <v>236</v>
      </c>
      <c r="C897" s="32">
        <v>6982869</v>
      </c>
      <c r="D897" s="1">
        <v>45717</v>
      </c>
      <c r="E897" s="32">
        <v>2025</v>
      </c>
      <c r="F897" s="32">
        <v>3</v>
      </c>
      <c r="G897" s="32">
        <v>7127673</v>
      </c>
      <c r="H897" s="32">
        <v>14110542</v>
      </c>
    </row>
    <row r="898" spans="1:8" x14ac:dyDescent="0.3">
      <c r="A898" t="s">
        <v>72</v>
      </c>
      <c r="B898" t="s">
        <v>237</v>
      </c>
      <c r="C898" s="32">
        <v>6713899</v>
      </c>
      <c r="D898" s="1">
        <v>45748</v>
      </c>
      <c r="E898" s="32">
        <v>2025</v>
      </c>
      <c r="F898" s="32">
        <v>4</v>
      </c>
      <c r="G898" s="32">
        <v>7070010</v>
      </c>
      <c r="H898" s="32">
        <v>13783909</v>
      </c>
    </row>
    <row r="899" spans="1:8" x14ac:dyDescent="0.3">
      <c r="A899" t="s">
        <v>72</v>
      </c>
      <c r="B899" t="s">
        <v>238</v>
      </c>
      <c r="C899" s="32">
        <v>6694790</v>
      </c>
      <c r="D899" s="1">
        <v>45778</v>
      </c>
      <c r="E899" s="32">
        <v>2025</v>
      </c>
      <c r="F899" s="32">
        <v>5</v>
      </c>
      <c r="G899" s="32">
        <v>6666589</v>
      </c>
      <c r="H899" s="32">
        <v>13361379</v>
      </c>
    </row>
    <row r="900" spans="1:8" x14ac:dyDescent="0.3">
      <c r="A900" t="s">
        <v>72</v>
      </c>
      <c r="B900" t="s">
        <v>239</v>
      </c>
      <c r="C900" s="32">
        <v>7439992</v>
      </c>
      <c r="D900" s="1">
        <v>45809</v>
      </c>
      <c r="E900" s="32">
        <v>2025</v>
      </c>
      <c r="F900" s="32">
        <v>6</v>
      </c>
      <c r="G900" s="32">
        <v>6977852</v>
      </c>
      <c r="H900" s="32">
        <v>14417844</v>
      </c>
    </row>
    <row r="901" spans="1:8" x14ac:dyDescent="0.3">
      <c r="A901" t="s">
        <v>72</v>
      </c>
      <c r="B901" t="s">
        <v>240</v>
      </c>
      <c r="C901" s="32">
        <v>8821680</v>
      </c>
      <c r="D901" s="1">
        <v>45839</v>
      </c>
      <c r="E901" s="32">
        <v>2025</v>
      </c>
      <c r="F901" s="32">
        <v>7</v>
      </c>
      <c r="G901" s="32">
        <v>7235708</v>
      </c>
      <c r="H901" s="32">
        <v>16057388</v>
      </c>
    </row>
    <row r="902" spans="1:8" x14ac:dyDescent="0.3">
      <c r="A902" t="s">
        <v>72</v>
      </c>
      <c r="B902" t="s">
        <v>241</v>
      </c>
      <c r="C902" s="32">
        <v>6062911</v>
      </c>
      <c r="D902" s="1">
        <v>45870</v>
      </c>
      <c r="E902" s="32">
        <v>2025</v>
      </c>
      <c r="F902" s="32">
        <v>8</v>
      </c>
      <c r="G902" s="32">
        <v>6919649</v>
      </c>
      <c r="H902" s="32">
        <v>12982560</v>
      </c>
    </row>
    <row r="903" spans="1:8" x14ac:dyDescent="0.3">
      <c r="A903" t="s">
        <v>72</v>
      </c>
      <c r="B903" t="s">
        <v>242</v>
      </c>
      <c r="C903" s="32">
        <v>7426577</v>
      </c>
      <c r="D903" s="1">
        <v>45901</v>
      </c>
      <c r="E903" s="32">
        <v>2025</v>
      </c>
      <c r="F903" s="32">
        <v>9</v>
      </c>
      <c r="G903" s="32">
        <v>7984878</v>
      </c>
      <c r="H903" s="32">
        <v>15411455</v>
      </c>
    </row>
    <row r="904" spans="1:8" x14ac:dyDescent="0.3">
      <c r="A904" t="s">
        <v>73</v>
      </c>
      <c r="B904" t="s">
        <v>221</v>
      </c>
      <c r="C904" s="32">
        <v>50201108</v>
      </c>
      <c r="D904" s="1">
        <v>45292</v>
      </c>
      <c r="E904" s="32">
        <v>2024</v>
      </c>
      <c r="F904" s="32">
        <v>1</v>
      </c>
      <c r="G904" s="32">
        <v>60933182</v>
      </c>
      <c r="H904" s="32">
        <v>111134288</v>
      </c>
    </row>
    <row r="905" spans="1:8" x14ac:dyDescent="0.3">
      <c r="A905" t="s">
        <v>73</v>
      </c>
      <c r="B905" t="s">
        <v>222</v>
      </c>
      <c r="C905" s="32">
        <v>56757763</v>
      </c>
      <c r="D905" s="1">
        <v>45566</v>
      </c>
      <c r="E905" s="32">
        <v>2024</v>
      </c>
      <c r="F905" s="32">
        <v>10</v>
      </c>
      <c r="G905" s="32">
        <v>66812568</v>
      </c>
      <c r="H905" s="32">
        <v>123570328</v>
      </c>
    </row>
    <row r="906" spans="1:8" x14ac:dyDescent="0.3">
      <c r="A906" t="s">
        <v>73</v>
      </c>
      <c r="B906" t="s">
        <v>223</v>
      </c>
      <c r="C906" s="32">
        <v>51850443</v>
      </c>
      <c r="D906" s="1">
        <v>45597</v>
      </c>
      <c r="E906" s="32">
        <v>2024</v>
      </c>
      <c r="F906" s="32">
        <v>11</v>
      </c>
      <c r="G906" s="32">
        <v>61393559</v>
      </c>
      <c r="H906" s="32">
        <v>113244000</v>
      </c>
    </row>
    <row r="907" spans="1:8" x14ac:dyDescent="0.3">
      <c r="A907" t="s">
        <v>73</v>
      </c>
      <c r="B907" t="s">
        <v>224</v>
      </c>
      <c r="C907" s="32">
        <v>51080843</v>
      </c>
      <c r="D907" s="1">
        <v>45627</v>
      </c>
      <c r="E907" s="32">
        <v>2024</v>
      </c>
      <c r="F907" s="32">
        <v>12</v>
      </c>
      <c r="G907" s="32">
        <v>55984695</v>
      </c>
      <c r="H907" s="32">
        <v>107065536</v>
      </c>
    </row>
    <row r="908" spans="1:8" x14ac:dyDescent="0.3">
      <c r="A908" t="s">
        <v>73</v>
      </c>
      <c r="B908" t="s">
        <v>225</v>
      </c>
      <c r="C908" s="32">
        <v>53218768</v>
      </c>
      <c r="D908" s="1">
        <v>45323</v>
      </c>
      <c r="E908" s="32">
        <v>2024</v>
      </c>
      <c r="F908" s="32">
        <v>2</v>
      </c>
      <c r="G908" s="32">
        <v>61264383</v>
      </c>
      <c r="H908" s="32">
        <v>114483152</v>
      </c>
    </row>
    <row r="909" spans="1:8" x14ac:dyDescent="0.3">
      <c r="A909" t="s">
        <v>73</v>
      </c>
      <c r="B909" t="s">
        <v>226</v>
      </c>
      <c r="C909" s="32">
        <v>56085548</v>
      </c>
      <c r="D909" s="1">
        <v>45352</v>
      </c>
      <c r="E909" s="32">
        <v>2024</v>
      </c>
      <c r="F909" s="32">
        <v>3</v>
      </c>
      <c r="G909" s="32">
        <v>64470692</v>
      </c>
      <c r="H909" s="32">
        <v>120556240</v>
      </c>
    </row>
    <row r="910" spans="1:8" x14ac:dyDescent="0.3">
      <c r="A910" t="s">
        <v>73</v>
      </c>
      <c r="B910" t="s">
        <v>227</v>
      </c>
      <c r="C910" s="32">
        <v>52695038</v>
      </c>
      <c r="D910" s="1">
        <v>45383</v>
      </c>
      <c r="E910" s="32">
        <v>2024</v>
      </c>
      <c r="F910" s="32">
        <v>4</v>
      </c>
      <c r="G910" s="32">
        <v>63728589</v>
      </c>
      <c r="H910" s="32">
        <v>116423624</v>
      </c>
    </row>
    <row r="911" spans="1:8" x14ac:dyDescent="0.3">
      <c r="A911" t="s">
        <v>73</v>
      </c>
      <c r="B911" t="s">
        <v>228</v>
      </c>
      <c r="C911" s="32">
        <v>51094154</v>
      </c>
      <c r="D911" s="1">
        <v>45413</v>
      </c>
      <c r="E911" s="32">
        <v>2024</v>
      </c>
      <c r="F911" s="32">
        <v>5</v>
      </c>
      <c r="G911" s="32">
        <v>62975738</v>
      </c>
      <c r="H911" s="32">
        <v>114069888</v>
      </c>
    </row>
    <row r="912" spans="1:8" x14ac:dyDescent="0.3">
      <c r="A912" t="s">
        <v>73</v>
      </c>
      <c r="B912" t="s">
        <v>229</v>
      </c>
      <c r="C912" s="32">
        <v>54656106</v>
      </c>
      <c r="D912" s="1">
        <v>45444</v>
      </c>
      <c r="E912" s="32">
        <v>2024</v>
      </c>
      <c r="F912" s="32">
        <v>6</v>
      </c>
      <c r="G912" s="32">
        <v>62825774</v>
      </c>
      <c r="H912" s="32">
        <v>117481880</v>
      </c>
    </row>
    <row r="913" spans="1:8" x14ac:dyDescent="0.3">
      <c r="A913" t="s">
        <v>73</v>
      </c>
      <c r="B913" t="s">
        <v>230</v>
      </c>
      <c r="C913" s="32">
        <v>55828061</v>
      </c>
      <c r="D913" s="1">
        <v>45474</v>
      </c>
      <c r="E913" s="32">
        <v>2024</v>
      </c>
      <c r="F913" s="32">
        <v>7</v>
      </c>
      <c r="G913" s="32">
        <v>63304608</v>
      </c>
      <c r="H913" s="32">
        <v>119132672</v>
      </c>
    </row>
    <row r="914" spans="1:8" x14ac:dyDescent="0.3">
      <c r="A914" t="s">
        <v>73</v>
      </c>
      <c r="B914" t="s">
        <v>231</v>
      </c>
      <c r="C914" s="32">
        <v>43158507</v>
      </c>
      <c r="D914" s="1">
        <v>45505</v>
      </c>
      <c r="E914" s="32">
        <v>2024</v>
      </c>
      <c r="F914" s="32">
        <v>8</v>
      </c>
      <c r="G914" s="32">
        <v>53943173</v>
      </c>
      <c r="H914" s="32">
        <v>97101680</v>
      </c>
    </row>
    <row r="915" spans="1:8" x14ac:dyDescent="0.3">
      <c r="A915" t="s">
        <v>73</v>
      </c>
      <c r="B915" t="s">
        <v>232</v>
      </c>
      <c r="C915" s="32">
        <v>50036718</v>
      </c>
      <c r="D915" s="1">
        <v>45536</v>
      </c>
      <c r="E915" s="32">
        <v>2024</v>
      </c>
      <c r="F915" s="32">
        <v>9</v>
      </c>
      <c r="G915" s="32">
        <v>63134638</v>
      </c>
      <c r="H915" s="32">
        <v>113171360</v>
      </c>
    </row>
    <row r="916" spans="1:8" x14ac:dyDescent="0.3">
      <c r="A916" t="s">
        <v>73</v>
      </c>
      <c r="B916" t="s">
        <v>233</v>
      </c>
      <c r="C916" s="32">
        <v>47809644</v>
      </c>
      <c r="D916" s="1">
        <v>45658</v>
      </c>
      <c r="E916" s="32">
        <v>2025</v>
      </c>
      <c r="F916" s="32">
        <v>1</v>
      </c>
      <c r="G916" s="32">
        <v>58695700</v>
      </c>
      <c r="H916" s="32">
        <v>106505344</v>
      </c>
    </row>
    <row r="917" spans="1:8" x14ac:dyDescent="0.3">
      <c r="A917" t="s">
        <v>73</v>
      </c>
      <c r="B917" t="s">
        <v>234</v>
      </c>
      <c r="C917" s="32">
        <v>63282881</v>
      </c>
      <c r="D917" s="1">
        <v>45931</v>
      </c>
      <c r="E917" s="32">
        <v>2025</v>
      </c>
      <c r="F917" s="32">
        <v>10</v>
      </c>
      <c r="G917" s="32">
        <v>68223952</v>
      </c>
      <c r="H917" s="32">
        <v>131506832</v>
      </c>
    </row>
    <row r="918" spans="1:8" x14ac:dyDescent="0.3">
      <c r="A918" t="s">
        <v>73</v>
      </c>
      <c r="B918" t="s">
        <v>235</v>
      </c>
      <c r="C918" s="32">
        <v>48936061</v>
      </c>
      <c r="D918" s="1">
        <v>45689</v>
      </c>
      <c r="E918" s="32">
        <v>2025</v>
      </c>
      <c r="F918" s="32">
        <v>2</v>
      </c>
      <c r="G918" s="32">
        <v>58350195</v>
      </c>
      <c r="H918" s="32">
        <v>107286256</v>
      </c>
    </row>
    <row r="919" spans="1:8" x14ac:dyDescent="0.3">
      <c r="A919" t="s">
        <v>73</v>
      </c>
      <c r="B919" t="s">
        <v>236</v>
      </c>
      <c r="C919" s="32">
        <v>57278800</v>
      </c>
      <c r="D919" s="1">
        <v>45717</v>
      </c>
      <c r="E919" s="32">
        <v>2025</v>
      </c>
      <c r="F919" s="32">
        <v>3</v>
      </c>
      <c r="G919" s="32">
        <v>66069023</v>
      </c>
      <c r="H919" s="32">
        <v>123347824</v>
      </c>
    </row>
    <row r="920" spans="1:8" x14ac:dyDescent="0.3">
      <c r="A920" t="s">
        <v>73</v>
      </c>
      <c r="B920" t="s">
        <v>237</v>
      </c>
      <c r="C920" s="32">
        <v>55035836</v>
      </c>
      <c r="D920" s="1">
        <v>45748</v>
      </c>
      <c r="E920" s="32">
        <v>2025</v>
      </c>
      <c r="F920" s="32">
        <v>4</v>
      </c>
      <c r="G920" s="32">
        <v>65266939</v>
      </c>
      <c r="H920" s="32">
        <v>120302776</v>
      </c>
    </row>
    <row r="921" spans="1:8" x14ac:dyDescent="0.3">
      <c r="A921" t="s">
        <v>73</v>
      </c>
      <c r="B921" t="s">
        <v>238</v>
      </c>
      <c r="C921" s="32">
        <v>51977065</v>
      </c>
      <c r="D921" s="1">
        <v>45778</v>
      </c>
      <c r="E921" s="32">
        <v>2025</v>
      </c>
      <c r="F921" s="32">
        <v>5</v>
      </c>
      <c r="G921" s="32">
        <v>63887813</v>
      </c>
      <c r="H921" s="32">
        <v>115864880</v>
      </c>
    </row>
    <row r="922" spans="1:8" x14ac:dyDescent="0.3">
      <c r="A922" t="s">
        <v>73</v>
      </c>
      <c r="B922" t="s">
        <v>239</v>
      </c>
      <c r="C922" s="32">
        <v>57717066</v>
      </c>
      <c r="D922" s="1">
        <v>45809</v>
      </c>
      <c r="E922" s="32">
        <v>2025</v>
      </c>
      <c r="F922" s="32">
        <v>6</v>
      </c>
      <c r="G922" s="32">
        <v>69221315</v>
      </c>
      <c r="H922" s="32">
        <v>126938384</v>
      </c>
    </row>
    <row r="923" spans="1:8" x14ac:dyDescent="0.3">
      <c r="A923" t="s">
        <v>73</v>
      </c>
      <c r="B923" t="s">
        <v>240</v>
      </c>
      <c r="C923" s="32">
        <v>61317141</v>
      </c>
      <c r="D923" s="1">
        <v>45839</v>
      </c>
      <c r="E923" s="32">
        <v>2025</v>
      </c>
      <c r="F923" s="32">
        <v>7</v>
      </c>
      <c r="G923" s="32">
        <v>68846739</v>
      </c>
      <c r="H923" s="32">
        <v>130163880</v>
      </c>
    </row>
    <row r="924" spans="1:8" x14ac:dyDescent="0.3">
      <c r="A924" t="s">
        <v>73</v>
      </c>
      <c r="B924" t="s">
        <v>241</v>
      </c>
      <c r="C924" s="32">
        <v>46080163</v>
      </c>
      <c r="D924" s="1">
        <v>45870</v>
      </c>
      <c r="E924" s="32">
        <v>2025</v>
      </c>
      <c r="F924" s="32">
        <v>8</v>
      </c>
      <c r="G924" s="32">
        <v>55250928</v>
      </c>
      <c r="H924" s="32">
        <v>101331088</v>
      </c>
    </row>
    <row r="925" spans="1:8" x14ac:dyDescent="0.3">
      <c r="A925" t="s">
        <v>73</v>
      </c>
      <c r="B925" t="s">
        <v>242</v>
      </c>
      <c r="C925" s="32">
        <v>59650060</v>
      </c>
      <c r="D925" s="1">
        <v>45901</v>
      </c>
      <c r="E925" s="32">
        <v>2025</v>
      </c>
      <c r="F925" s="32">
        <v>9</v>
      </c>
      <c r="G925" s="32">
        <v>70276240</v>
      </c>
      <c r="H925" s="32">
        <v>129926304</v>
      </c>
    </row>
    <row r="926" spans="1:8" x14ac:dyDescent="0.3">
      <c r="A926" t="s">
        <v>77</v>
      </c>
      <c r="B926" t="s">
        <v>221</v>
      </c>
      <c r="C926" s="32">
        <v>5296</v>
      </c>
      <c r="D926" s="1">
        <v>45292</v>
      </c>
      <c r="E926" s="32">
        <v>2024</v>
      </c>
      <c r="F926" s="32">
        <v>1</v>
      </c>
      <c r="G926" s="32">
        <v>105361</v>
      </c>
      <c r="H926" s="32">
        <v>110657</v>
      </c>
    </row>
    <row r="927" spans="1:8" x14ac:dyDescent="0.3">
      <c r="A927" t="s">
        <v>77</v>
      </c>
      <c r="B927" t="s">
        <v>222</v>
      </c>
      <c r="C927" s="32">
        <v>3635</v>
      </c>
      <c r="D927" s="1">
        <v>45566</v>
      </c>
      <c r="E927" s="32">
        <v>2024</v>
      </c>
      <c r="F927" s="32">
        <v>10</v>
      </c>
      <c r="G927" s="32">
        <v>96844</v>
      </c>
      <c r="H927" s="32">
        <v>100479</v>
      </c>
    </row>
    <row r="928" spans="1:8" x14ac:dyDescent="0.3">
      <c r="A928" t="s">
        <v>77</v>
      </c>
      <c r="B928" t="s">
        <v>223</v>
      </c>
      <c r="C928" s="32">
        <v>2779</v>
      </c>
      <c r="D928" s="1">
        <v>45597</v>
      </c>
      <c r="E928" s="32">
        <v>2024</v>
      </c>
      <c r="F928" s="32">
        <v>11</v>
      </c>
      <c r="G928" s="32">
        <v>63359</v>
      </c>
      <c r="H928" s="32">
        <v>66138</v>
      </c>
    </row>
    <row r="929" spans="1:8" x14ac:dyDescent="0.3">
      <c r="A929" t="s">
        <v>77</v>
      </c>
      <c r="B929" t="s">
        <v>224</v>
      </c>
      <c r="C929" s="32">
        <v>5268</v>
      </c>
      <c r="D929" s="1">
        <v>45627</v>
      </c>
      <c r="E929" s="32">
        <v>2024</v>
      </c>
      <c r="F929" s="32">
        <v>12</v>
      </c>
      <c r="G929" s="32">
        <v>57294</v>
      </c>
      <c r="H929" s="32">
        <v>62562</v>
      </c>
    </row>
    <row r="930" spans="1:8" x14ac:dyDescent="0.3">
      <c r="A930" t="s">
        <v>77</v>
      </c>
      <c r="B930" t="s">
        <v>225</v>
      </c>
      <c r="C930" s="32">
        <v>5150</v>
      </c>
      <c r="D930" s="1">
        <v>45323</v>
      </c>
      <c r="E930" s="32">
        <v>2024</v>
      </c>
      <c r="F930" s="32">
        <v>2</v>
      </c>
      <c r="G930" s="32">
        <v>66950</v>
      </c>
      <c r="H930" s="32">
        <v>72100</v>
      </c>
    </row>
    <row r="931" spans="1:8" x14ac:dyDescent="0.3">
      <c r="A931" t="s">
        <v>77</v>
      </c>
      <c r="B931" t="s">
        <v>226</v>
      </c>
      <c r="C931" s="32">
        <v>7074</v>
      </c>
      <c r="D931" s="1">
        <v>45352</v>
      </c>
      <c r="E931" s="32">
        <v>2024</v>
      </c>
      <c r="F931" s="32">
        <v>3</v>
      </c>
      <c r="G931" s="32">
        <v>61120</v>
      </c>
      <c r="H931" s="32">
        <v>68194</v>
      </c>
    </row>
    <row r="932" spans="1:8" x14ac:dyDescent="0.3">
      <c r="A932" t="s">
        <v>77</v>
      </c>
      <c r="B932" t="s">
        <v>227</v>
      </c>
      <c r="C932" s="32">
        <v>3145</v>
      </c>
      <c r="D932" s="1">
        <v>45383</v>
      </c>
      <c r="E932" s="32">
        <v>2024</v>
      </c>
      <c r="F932" s="32">
        <v>4</v>
      </c>
      <c r="G932" s="32">
        <v>88269</v>
      </c>
      <c r="H932" s="32">
        <v>91414</v>
      </c>
    </row>
    <row r="933" spans="1:8" x14ac:dyDescent="0.3">
      <c r="A933" t="s">
        <v>77</v>
      </c>
      <c r="B933" t="s">
        <v>228</v>
      </c>
      <c r="C933" s="32">
        <v>3275</v>
      </c>
      <c r="D933" s="1">
        <v>45413</v>
      </c>
      <c r="E933" s="32">
        <v>2024</v>
      </c>
      <c r="F933" s="32">
        <v>5</v>
      </c>
      <c r="G933" s="32">
        <v>83592</v>
      </c>
      <c r="H933" s="32">
        <v>86867</v>
      </c>
    </row>
    <row r="934" spans="1:8" x14ac:dyDescent="0.3">
      <c r="A934" t="s">
        <v>77</v>
      </c>
      <c r="B934" t="s">
        <v>229</v>
      </c>
      <c r="C934" s="32">
        <v>2998</v>
      </c>
      <c r="D934" s="1">
        <v>45444</v>
      </c>
      <c r="E934" s="32">
        <v>2024</v>
      </c>
      <c r="F934" s="32">
        <v>6</v>
      </c>
      <c r="G934" s="32">
        <v>67707</v>
      </c>
      <c r="H934" s="32">
        <v>70705</v>
      </c>
    </row>
    <row r="935" spans="1:8" x14ac:dyDescent="0.3">
      <c r="A935" t="s">
        <v>77</v>
      </c>
      <c r="B935" t="s">
        <v>230</v>
      </c>
      <c r="C935" s="32">
        <v>3147</v>
      </c>
      <c r="D935" s="1">
        <v>45474</v>
      </c>
      <c r="E935" s="32">
        <v>2024</v>
      </c>
      <c r="F935" s="32">
        <v>7</v>
      </c>
      <c r="G935" s="32">
        <v>129904</v>
      </c>
      <c r="H935" s="32">
        <v>133051</v>
      </c>
    </row>
    <row r="936" spans="1:8" x14ac:dyDescent="0.3">
      <c r="A936" t="s">
        <v>77</v>
      </c>
      <c r="B936" t="s">
        <v>231</v>
      </c>
      <c r="C936" s="32">
        <v>2603</v>
      </c>
      <c r="D936" s="1">
        <v>45505</v>
      </c>
      <c r="E936" s="32">
        <v>2024</v>
      </c>
      <c r="F936" s="32">
        <v>8</v>
      </c>
      <c r="G936" s="32">
        <v>119940</v>
      </c>
      <c r="H936" s="32">
        <v>122543</v>
      </c>
    </row>
    <row r="937" spans="1:8" x14ac:dyDescent="0.3">
      <c r="A937" t="s">
        <v>77</v>
      </c>
      <c r="B937" t="s">
        <v>232</v>
      </c>
      <c r="C937" s="32">
        <v>5280</v>
      </c>
      <c r="D937" s="1">
        <v>45536</v>
      </c>
      <c r="E937" s="32">
        <v>2024</v>
      </c>
      <c r="F937" s="32">
        <v>9</v>
      </c>
      <c r="G937" s="32">
        <v>49723</v>
      </c>
      <c r="H937" s="32">
        <v>55003</v>
      </c>
    </row>
    <row r="938" spans="1:8" x14ac:dyDescent="0.3">
      <c r="A938" t="s">
        <v>77</v>
      </c>
      <c r="B938" t="s">
        <v>233</v>
      </c>
      <c r="C938" s="32"/>
      <c r="D938" s="1">
        <v>45658</v>
      </c>
      <c r="E938" s="32">
        <v>2025</v>
      </c>
      <c r="F938" s="32">
        <v>1</v>
      </c>
      <c r="G938" s="32"/>
      <c r="H938" s="32"/>
    </row>
    <row r="939" spans="1:8" x14ac:dyDescent="0.3">
      <c r="A939" t="s">
        <v>77</v>
      </c>
      <c r="B939" t="s">
        <v>234</v>
      </c>
      <c r="C939" s="32"/>
      <c r="D939" s="1">
        <v>45931</v>
      </c>
      <c r="E939" s="32">
        <v>2025</v>
      </c>
      <c r="F939" s="32">
        <v>10</v>
      </c>
      <c r="G939" s="32"/>
      <c r="H939" s="32"/>
    </row>
    <row r="940" spans="1:8" x14ac:dyDescent="0.3">
      <c r="A940" t="s">
        <v>77</v>
      </c>
      <c r="B940" t="s">
        <v>235</v>
      </c>
      <c r="C940" s="32"/>
      <c r="D940" s="1">
        <v>45689</v>
      </c>
      <c r="E940" s="32">
        <v>2025</v>
      </c>
      <c r="F940" s="32">
        <v>2</v>
      </c>
      <c r="G940" s="32"/>
      <c r="H940" s="32"/>
    </row>
    <row r="941" spans="1:8" x14ac:dyDescent="0.3">
      <c r="A941" t="s">
        <v>77</v>
      </c>
      <c r="B941" t="s">
        <v>236</v>
      </c>
      <c r="C941" s="32"/>
      <c r="D941" s="1">
        <v>45717</v>
      </c>
      <c r="E941" s="32">
        <v>2025</v>
      </c>
      <c r="F941" s="32">
        <v>3</v>
      </c>
      <c r="G941" s="32"/>
      <c r="H941" s="32"/>
    </row>
    <row r="942" spans="1:8" x14ac:dyDescent="0.3">
      <c r="A942" t="s">
        <v>77</v>
      </c>
      <c r="B942" t="s">
        <v>237</v>
      </c>
      <c r="C942" s="32"/>
      <c r="D942" s="1">
        <v>45748</v>
      </c>
      <c r="E942" s="32">
        <v>2025</v>
      </c>
      <c r="F942" s="32">
        <v>4</v>
      </c>
      <c r="G942" s="32"/>
      <c r="H942" s="32"/>
    </row>
    <row r="943" spans="1:8" x14ac:dyDescent="0.3">
      <c r="A943" t="s">
        <v>77</v>
      </c>
      <c r="B943" t="s">
        <v>238</v>
      </c>
      <c r="C943" s="32"/>
      <c r="D943" s="1">
        <v>45778</v>
      </c>
      <c r="E943" s="32">
        <v>2025</v>
      </c>
      <c r="F943" s="32">
        <v>5</v>
      </c>
      <c r="G943" s="32"/>
      <c r="H943" s="32"/>
    </row>
    <row r="944" spans="1:8" x14ac:dyDescent="0.3">
      <c r="A944" t="s">
        <v>77</v>
      </c>
      <c r="B944" t="s">
        <v>239</v>
      </c>
      <c r="C944" s="32"/>
      <c r="D944" s="1">
        <v>45809</v>
      </c>
      <c r="E944" s="32">
        <v>2025</v>
      </c>
      <c r="F944" s="32">
        <v>6</v>
      </c>
      <c r="G944" s="32"/>
      <c r="H944" s="32"/>
    </row>
    <row r="945" spans="1:8" x14ac:dyDescent="0.3">
      <c r="A945" t="s">
        <v>77</v>
      </c>
      <c r="B945" t="s">
        <v>240</v>
      </c>
      <c r="C945" s="32"/>
      <c r="D945" s="1">
        <v>45839</v>
      </c>
      <c r="E945" s="32">
        <v>2025</v>
      </c>
      <c r="F945" s="32">
        <v>7</v>
      </c>
      <c r="G945" s="32"/>
      <c r="H945" s="32"/>
    </row>
    <row r="946" spans="1:8" x14ac:dyDescent="0.3">
      <c r="A946" t="s">
        <v>77</v>
      </c>
      <c r="B946" t="s">
        <v>241</v>
      </c>
      <c r="C946" s="32"/>
      <c r="D946" s="1">
        <v>45870</v>
      </c>
      <c r="E946" s="32">
        <v>2025</v>
      </c>
      <c r="F946" s="32">
        <v>8</v>
      </c>
      <c r="G946" s="32"/>
      <c r="H946" s="32"/>
    </row>
    <row r="947" spans="1:8" x14ac:dyDescent="0.3">
      <c r="A947" t="s">
        <v>77</v>
      </c>
      <c r="B947" t="s">
        <v>242</v>
      </c>
      <c r="C947" s="32"/>
      <c r="D947" s="1">
        <v>45901</v>
      </c>
      <c r="E947" s="32">
        <v>2025</v>
      </c>
      <c r="F947" s="32">
        <v>9</v>
      </c>
      <c r="G947" s="32"/>
      <c r="H947" s="32"/>
    </row>
    <row r="948" spans="1:8" x14ac:dyDescent="0.3">
      <c r="A948" t="s">
        <v>78</v>
      </c>
      <c r="B948" t="s">
        <v>221</v>
      </c>
      <c r="C948" s="32">
        <v>181989</v>
      </c>
      <c r="D948" s="1">
        <v>45292</v>
      </c>
      <c r="E948" s="32">
        <v>2024</v>
      </c>
      <c r="F948" s="32">
        <v>1</v>
      </c>
      <c r="G948" s="32">
        <v>895446</v>
      </c>
      <c r="H948" s="32">
        <v>1077435</v>
      </c>
    </row>
    <row r="949" spans="1:8" x14ac:dyDescent="0.3">
      <c r="A949" t="s">
        <v>78</v>
      </c>
      <c r="B949" t="s">
        <v>222</v>
      </c>
      <c r="C949" s="32">
        <v>360129</v>
      </c>
      <c r="D949" s="1">
        <v>45566</v>
      </c>
      <c r="E949" s="32">
        <v>2024</v>
      </c>
      <c r="F949" s="32">
        <v>10</v>
      </c>
      <c r="G949" s="32">
        <v>1046336</v>
      </c>
      <c r="H949" s="32">
        <v>1406465</v>
      </c>
    </row>
    <row r="950" spans="1:8" x14ac:dyDescent="0.3">
      <c r="A950" t="s">
        <v>78</v>
      </c>
      <c r="B950" t="s">
        <v>223</v>
      </c>
      <c r="C950" s="32">
        <v>257295</v>
      </c>
      <c r="D950" s="1">
        <v>45597</v>
      </c>
      <c r="E950" s="32">
        <v>2024</v>
      </c>
      <c r="F950" s="32">
        <v>11</v>
      </c>
      <c r="G950" s="32">
        <v>1036177</v>
      </c>
      <c r="H950" s="32">
        <v>1293472</v>
      </c>
    </row>
    <row r="951" spans="1:8" x14ac:dyDescent="0.3">
      <c r="A951" t="s">
        <v>78</v>
      </c>
      <c r="B951" t="s">
        <v>224</v>
      </c>
      <c r="C951" s="32">
        <v>252197</v>
      </c>
      <c r="D951" s="1">
        <v>45627</v>
      </c>
      <c r="E951" s="32">
        <v>2024</v>
      </c>
      <c r="F951" s="32">
        <v>12</v>
      </c>
      <c r="G951" s="32">
        <v>1206192</v>
      </c>
      <c r="H951" s="32">
        <v>1458389</v>
      </c>
    </row>
    <row r="952" spans="1:8" x14ac:dyDescent="0.3">
      <c r="A952" t="s">
        <v>78</v>
      </c>
      <c r="B952" t="s">
        <v>225</v>
      </c>
      <c r="C952" s="32">
        <v>242596</v>
      </c>
      <c r="D952" s="1">
        <v>45323</v>
      </c>
      <c r="E952" s="32">
        <v>2024</v>
      </c>
      <c r="F952" s="32">
        <v>2</v>
      </c>
      <c r="G952" s="32">
        <v>967869</v>
      </c>
      <c r="H952" s="32">
        <v>1210465</v>
      </c>
    </row>
    <row r="953" spans="1:8" x14ac:dyDescent="0.3">
      <c r="A953" t="s">
        <v>78</v>
      </c>
      <c r="B953" t="s">
        <v>226</v>
      </c>
      <c r="C953" s="32">
        <v>263047</v>
      </c>
      <c r="D953" s="1">
        <v>45352</v>
      </c>
      <c r="E953" s="32">
        <v>2024</v>
      </c>
      <c r="F953" s="32">
        <v>3</v>
      </c>
      <c r="G953" s="32">
        <v>1015819</v>
      </c>
      <c r="H953" s="32">
        <v>1278866</v>
      </c>
    </row>
    <row r="954" spans="1:8" x14ac:dyDescent="0.3">
      <c r="A954" t="s">
        <v>78</v>
      </c>
      <c r="B954" t="s">
        <v>227</v>
      </c>
      <c r="C954" s="32">
        <v>227105</v>
      </c>
      <c r="D954" s="1">
        <v>45383</v>
      </c>
      <c r="E954" s="32">
        <v>2024</v>
      </c>
      <c r="F954" s="32">
        <v>4</v>
      </c>
      <c r="G954" s="32">
        <v>1106526</v>
      </c>
      <c r="H954" s="32">
        <v>1333631</v>
      </c>
    </row>
    <row r="955" spans="1:8" x14ac:dyDescent="0.3">
      <c r="A955" t="s">
        <v>78</v>
      </c>
      <c r="B955" t="s">
        <v>228</v>
      </c>
      <c r="C955" s="32">
        <v>242744</v>
      </c>
      <c r="D955" s="1">
        <v>45413</v>
      </c>
      <c r="E955" s="32">
        <v>2024</v>
      </c>
      <c r="F955" s="32">
        <v>5</v>
      </c>
      <c r="G955" s="32">
        <v>1014738</v>
      </c>
      <c r="H955" s="32">
        <v>1257482</v>
      </c>
    </row>
    <row r="956" spans="1:8" x14ac:dyDescent="0.3">
      <c r="A956" t="s">
        <v>78</v>
      </c>
      <c r="B956" t="s">
        <v>229</v>
      </c>
      <c r="C956" s="32">
        <v>291479</v>
      </c>
      <c r="D956" s="1">
        <v>45444</v>
      </c>
      <c r="E956" s="32">
        <v>2024</v>
      </c>
      <c r="F956" s="32">
        <v>6</v>
      </c>
      <c r="G956" s="32">
        <v>1475656</v>
      </c>
      <c r="H956" s="32">
        <v>1767135</v>
      </c>
    </row>
    <row r="957" spans="1:8" x14ac:dyDescent="0.3">
      <c r="A957" t="s">
        <v>78</v>
      </c>
      <c r="B957" t="s">
        <v>230</v>
      </c>
      <c r="C957" s="32">
        <v>321294</v>
      </c>
      <c r="D957" s="1">
        <v>45474</v>
      </c>
      <c r="E957" s="32">
        <v>2024</v>
      </c>
      <c r="F957" s="32">
        <v>7</v>
      </c>
      <c r="G957" s="32">
        <v>1094074</v>
      </c>
      <c r="H957" s="32">
        <v>1415368</v>
      </c>
    </row>
    <row r="958" spans="1:8" x14ac:dyDescent="0.3">
      <c r="A958" t="s">
        <v>78</v>
      </c>
      <c r="B958" t="s">
        <v>231</v>
      </c>
      <c r="C958" s="32">
        <v>301791</v>
      </c>
      <c r="D958" s="1">
        <v>45505</v>
      </c>
      <c r="E958" s="32">
        <v>2024</v>
      </c>
      <c r="F958" s="32">
        <v>8</v>
      </c>
      <c r="G958" s="32">
        <v>1023808</v>
      </c>
      <c r="H958" s="32">
        <v>1325599</v>
      </c>
    </row>
    <row r="959" spans="1:8" x14ac:dyDescent="0.3">
      <c r="A959" t="s">
        <v>78</v>
      </c>
      <c r="B959" t="s">
        <v>232</v>
      </c>
      <c r="C959" s="32">
        <v>252543</v>
      </c>
      <c r="D959" s="1">
        <v>45536</v>
      </c>
      <c r="E959" s="32">
        <v>2024</v>
      </c>
      <c r="F959" s="32">
        <v>9</v>
      </c>
      <c r="G959" s="32">
        <v>1189445</v>
      </c>
      <c r="H959" s="32">
        <v>1441988</v>
      </c>
    </row>
    <row r="960" spans="1:8" x14ac:dyDescent="0.3">
      <c r="A960" t="s">
        <v>78</v>
      </c>
      <c r="B960" t="s">
        <v>233</v>
      </c>
      <c r="C960" s="32">
        <v>197633</v>
      </c>
      <c r="D960" s="1">
        <v>45658</v>
      </c>
      <c r="E960" s="32">
        <v>2025</v>
      </c>
      <c r="F960" s="32">
        <v>1</v>
      </c>
      <c r="G960" s="32">
        <v>1330322</v>
      </c>
      <c r="H960" s="32">
        <v>1527955</v>
      </c>
    </row>
    <row r="961" spans="1:8" x14ac:dyDescent="0.3">
      <c r="A961" t="s">
        <v>78</v>
      </c>
      <c r="B961" t="s">
        <v>234</v>
      </c>
      <c r="C961" s="32">
        <v>316889</v>
      </c>
      <c r="D961" s="1">
        <v>45931</v>
      </c>
      <c r="E961" s="32">
        <v>2025</v>
      </c>
      <c r="F961" s="32">
        <v>10</v>
      </c>
      <c r="G961" s="32">
        <v>1157944</v>
      </c>
      <c r="H961" s="32">
        <v>1474833</v>
      </c>
    </row>
    <row r="962" spans="1:8" x14ac:dyDescent="0.3">
      <c r="A962" t="s">
        <v>78</v>
      </c>
      <c r="B962" t="s">
        <v>235</v>
      </c>
      <c r="C962" s="32">
        <v>218629</v>
      </c>
      <c r="D962" s="1">
        <v>45689</v>
      </c>
      <c r="E962" s="32">
        <v>2025</v>
      </c>
      <c r="F962" s="32">
        <v>2</v>
      </c>
      <c r="G962" s="32">
        <v>910607</v>
      </c>
      <c r="H962" s="32">
        <v>1129236</v>
      </c>
    </row>
    <row r="963" spans="1:8" x14ac:dyDescent="0.3">
      <c r="A963" t="s">
        <v>78</v>
      </c>
      <c r="B963" t="s">
        <v>236</v>
      </c>
      <c r="C963" s="32">
        <v>273257</v>
      </c>
      <c r="D963" s="1">
        <v>45717</v>
      </c>
      <c r="E963" s="32">
        <v>2025</v>
      </c>
      <c r="F963" s="32">
        <v>3</v>
      </c>
      <c r="G963" s="32">
        <v>1093435</v>
      </c>
      <c r="H963" s="32">
        <v>1366692</v>
      </c>
    </row>
    <row r="964" spans="1:8" x14ac:dyDescent="0.3">
      <c r="A964" t="s">
        <v>78</v>
      </c>
      <c r="B964" t="s">
        <v>237</v>
      </c>
      <c r="C964" s="32">
        <v>277001</v>
      </c>
      <c r="D964" s="1">
        <v>45748</v>
      </c>
      <c r="E964" s="32">
        <v>2025</v>
      </c>
      <c r="F964" s="32">
        <v>4</v>
      </c>
      <c r="G964" s="32">
        <v>1076604</v>
      </c>
      <c r="H964" s="32">
        <v>1353605</v>
      </c>
    </row>
    <row r="965" spans="1:8" x14ac:dyDescent="0.3">
      <c r="A965" t="s">
        <v>78</v>
      </c>
      <c r="B965" t="s">
        <v>238</v>
      </c>
      <c r="C965" s="32">
        <v>276285</v>
      </c>
      <c r="D965" s="1">
        <v>45778</v>
      </c>
      <c r="E965" s="32">
        <v>2025</v>
      </c>
      <c r="F965" s="32">
        <v>5</v>
      </c>
      <c r="G965" s="32">
        <v>1057665</v>
      </c>
      <c r="H965" s="32">
        <v>1333950</v>
      </c>
    </row>
    <row r="966" spans="1:8" x14ac:dyDescent="0.3">
      <c r="A966" t="s">
        <v>78</v>
      </c>
      <c r="B966" t="s">
        <v>239</v>
      </c>
      <c r="C966" s="32">
        <v>316512</v>
      </c>
      <c r="D966" s="1">
        <v>45809</v>
      </c>
      <c r="E966" s="32">
        <v>2025</v>
      </c>
      <c r="F966" s="32">
        <v>6</v>
      </c>
      <c r="G966" s="32">
        <v>1050036</v>
      </c>
      <c r="H966" s="32">
        <v>1366548</v>
      </c>
    </row>
    <row r="967" spans="1:8" x14ac:dyDescent="0.3">
      <c r="A967" t="s">
        <v>78</v>
      </c>
      <c r="B967" t="s">
        <v>240</v>
      </c>
      <c r="C967" s="32">
        <v>297780</v>
      </c>
      <c r="D967" s="1">
        <v>45839</v>
      </c>
      <c r="E967" s="32">
        <v>2025</v>
      </c>
      <c r="F967" s="32">
        <v>7</v>
      </c>
      <c r="G967" s="32">
        <v>1131169</v>
      </c>
      <c r="H967" s="32">
        <v>1428949</v>
      </c>
    </row>
    <row r="968" spans="1:8" x14ac:dyDescent="0.3">
      <c r="A968" t="s">
        <v>78</v>
      </c>
      <c r="B968" t="s">
        <v>241</v>
      </c>
      <c r="C968" s="32">
        <v>302058</v>
      </c>
      <c r="D968" s="1">
        <v>45870</v>
      </c>
      <c r="E968" s="32">
        <v>2025</v>
      </c>
      <c r="F968" s="32">
        <v>8</v>
      </c>
      <c r="G968" s="32">
        <v>1032251</v>
      </c>
      <c r="H968" s="32">
        <v>1334309</v>
      </c>
    </row>
    <row r="969" spans="1:8" x14ac:dyDescent="0.3">
      <c r="A969" t="s">
        <v>78</v>
      </c>
      <c r="B969" t="s">
        <v>242</v>
      </c>
      <c r="C969" s="32">
        <v>356423</v>
      </c>
      <c r="D969" s="1">
        <v>45901</v>
      </c>
      <c r="E969" s="32">
        <v>2025</v>
      </c>
      <c r="F969" s="32">
        <v>9</v>
      </c>
      <c r="G969" s="32">
        <v>1102331</v>
      </c>
      <c r="H969" s="32">
        <v>1458754</v>
      </c>
    </row>
    <row r="970" spans="1:8" x14ac:dyDescent="0.3">
      <c r="A970" t="s">
        <v>79</v>
      </c>
      <c r="B970" t="s">
        <v>221</v>
      </c>
      <c r="C970" s="32">
        <v>138243293</v>
      </c>
      <c r="D970" s="1">
        <v>45292</v>
      </c>
      <c r="E970" s="32">
        <v>2024</v>
      </c>
      <c r="F970" s="32">
        <v>1</v>
      </c>
      <c r="G970" s="32">
        <v>113806647</v>
      </c>
      <c r="H970" s="32">
        <v>252049936</v>
      </c>
    </row>
    <row r="971" spans="1:8" x14ac:dyDescent="0.3">
      <c r="A971" t="s">
        <v>79</v>
      </c>
      <c r="B971" t="s">
        <v>222</v>
      </c>
      <c r="C971" s="32">
        <v>145655769</v>
      </c>
      <c r="D971" s="1">
        <v>45566</v>
      </c>
      <c r="E971" s="32">
        <v>2024</v>
      </c>
      <c r="F971" s="32">
        <v>10</v>
      </c>
      <c r="G971" s="32">
        <v>129175095</v>
      </c>
      <c r="H971" s="32">
        <v>274830848</v>
      </c>
    </row>
    <row r="972" spans="1:8" x14ac:dyDescent="0.3">
      <c r="A972" t="s">
        <v>79</v>
      </c>
      <c r="B972" t="s">
        <v>223</v>
      </c>
      <c r="C972" s="32">
        <v>141312460</v>
      </c>
      <c r="D972" s="1">
        <v>45597</v>
      </c>
      <c r="E972" s="32">
        <v>2024</v>
      </c>
      <c r="F972" s="32">
        <v>11</v>
      </c>
      <c r="G972" s="32">
        <v>119145338</v>
      </c>
      <c r="H972" s="32">
        <v>260457792</v>
      </c>
    </row>
    <row r="973" spans="1:8" x14ac:dyDescent="0.3">
      <c r="A973" t="s">
        <v>79</v>
      </c>
      <c r="B973" t="s">
        <v>224</v>
      </c>
      <c r="C973" s="32">
        <v>117213822</v>
      </c>
      <c r="D973" s="1">
        <v>45627</v>
      </c>
      <c r="E973" s="32">
        <v>2024</v>
      </c>
      <c r="F973" s="32">
        <v>12</v>
      </c>
      <c r="G973" s="32">
        <v>101478026</v>
      </c>
      <c r="H973" s="32">
        <v>218691840</v>
      </c>
    </row>
    <row r="974" spans="1:8" x14ac:dyDescent="0.3">
      <c r="A974" t="s">
        <v>79</v>
      </c>
      <c r="B974" t="s">
        <v>225</v>
      </c>
      <c r="C974" s="32">
        <v>142717440</v>
      </c>
      <c r="D974" s="1">
        <v>45323</v>
      </c>
      <c r="E974" s="32">
        <v>2024</v>
      </c>
      <c r="F974" s="32">
        <v>2</v>
      </c>
      <c r="G974" s="32">
        <v>116954131</v>
      </c>
      <c r="H974" s="32">
        <v>259671568</v>
      </c>
    </row>
    <row r="975" spans="1:8" x14ac:dyDescent="0.3">
      <c r="A975" t="s">
        <v>79</v>
      </c>
      <c r="B975" t="s">
        <v>226</v>
      </c>
      <c r="C975" s="32">
        <v>146055553</v>
      </c>
      <c r="D975" s="1">
        <v>45352</v>
      </c>
      <c r="E975" s="32">
        <v>2024</v>
      </c>
      <c r="F975" s="32">
        <v>3</v>
      </c>
      <c r="G975" s="32">
        <v>122316370</v>
      </c>
      <c r="H975" s="32">
        <v>268371920</v>
      </c>
    </row>
    <row r="976" spans="1:8" x14ac:dyDescent="0.3">
      <c r="A976" t="s">
        <v>79</v>
      </c>
      <c r="B976" t="s">
        <v>227</v>
      </c>
      <c r="C976" s="32">
        <v>148880522</v>
      </c>
      <c r="D976" s="1">
        <v>45383</v>
      </c>
      <c r="E976" s="32">
        <v>2024</v>
      </c>
      <c r="F976" s="32">
        <v>4</v>
      </c>
      <c r="G976" s="32">
        <v>123489939</v>
      </c>
      <c r="H976" s="32">
        <v>272370464</v>
      </c>
    </row>
    <row r="977" spans="1:8" x14ac:dyDescent="0.3">
      <c r="A977" t="s">
        <v>79</v>
      </c>
      <c r="B977" t="s">
        <v>228</v>
      </c>
      <c r="C977" s="32">
        <v>136948856</v>
      </c>
      <c r="D977" s="1">
        <v>45413</v>
      </c>
      <c r="E977" s="32">
        <v>2024</v>
      </c>
      <c r="F977" s="32">
        <v>5</v>
      </c>
      <c r="G977" s="32">
        <v>114495605</v>
      </c>
      <c r="H977" s="32">
        <v>251444464</v>
      </c>
    </row>
    <row r="978" spans="1:8" x14ac:dyDescent="0.3">
      <c r="A978" t="s">
        <v>79</v>
      </c>
      <c r="B978" t="s">
        <v>229</v>
      </c>
      <c r="C978" s="32">
        <v>138242556</v>
      </c>
      <c r="D978" s="1">
        <v>45444</v>
      </c>
      <c r="E978" s="32">
        <v>2024</v>
      </c>
      <c r="F978" s="32">
        <v>6</v>
      </c>
      <c r="G978" s="32">
        <v>114644002</v>
      </c>
      <c r="H978" s="32">
        <v>252886560</v>
      </c>
    </row>
    <row r="979" spans="1:8" x14ac:dyDescent="0.3">
      <c r="A979" t="s">
        <v>79</v>
      </c>
      <c r="B979" t="s">
        <v>230</v>
      </c>
      <c r="C979" s="32">
        <v>144415316</v>
      </c>
      <c r="D979" s="1">
        <v>45474</v>
      </c>
      <c r="E979" s="32">
        <v>2024</v>
      </c>
      <c r="F979" s="32">
        <v>7</v>
      </c>
      <c r="G979" s="32">
        <v>122375760</v>
      </c>
      <c r="H979" s="32">
        <v>266791072</v>
      </c>
    </row>
    <row r="980" spans="1:8" x14ac:dyDescent="0.3">
      <c r="A980" t="s">
        <v>79</v>
      </c>
      <c r="B980" t="s">
        <v>231</v>
      </c>
      <c r="C980" s="32">
        <v>132439977</v>
      </c>
      <c r="D980" s="1">
        <v>45505</v>
      </c>
      <c r="E980" s="32">
        <v>2024</v>
      </c>
      <c r="F980" s="32">
        <v>8</v>
      </c>
      <c r="G980" s="32">
        <v>112172506</v>
      </c>
      <c r="H980" s="32">
        <v>244612480</v>
      </c>
    </row>
    <row r="981" spans="1:8" x14ac:dyDescent="0.3">
      <c r="A981" t="s">
        <v>79</v>
      </c>
      <c r="B981" t="s">
        <v>232</v>
      </c>
      <c r="C981" s="32">
        <v>144952807</v>
      </c>
      <c r="D981" s="1">
        <v>45536</v>
      </c>
      <c r="E981" s="32">
        <v>2024</v>
      </c>
      <c r="F981" s="32">
        <v>9</v>
      </c>
      <c r="G981" s="32">
        <v>124158737</v>
      </c>
      <c r="H981" s="32">
        <v>269111552</v>
      </c>
    </row>
    <row r="982" spans="1:8" x14ac:dyDescent="0.3">
      <c r="A982" t="s">
        <v>79</v>
      </c>
      <c r="B982" t="s">
        <v>233</v>
      </c>
      <c r="C982" s="32">
        <v>129552659</v>
      </c>
      <c r="D982" s="1">
        <v>45658</v>
      </c>
      <c r="E982" s="32">
        <v>2025</v>
      </c>
      <c r="F982" s="32">
        <v>1</v>
      </c>
      <c r="G982" s="32">
        <v>116264865</v>
      </c>
      <c r="H982" s="32">
        <v>245817520</v>
      </c>
    </row>
    <row r="983" spans="1:8" x14ac:dyDescent="0.3">
      <c r="A983" t="s">
        <v>79</v>
      </c>
      <c r="B983" t="s">
        <v>234</v>
      </c>
      <c r="C983" s="32">
        <v>161855156</v>
      </c>
      <c r="D983" s="1">
        <v>45931</v>
      </c>
      <c r="E983" s="32">
        <v>2025</v>
      </c>
      <c r="F983" s="32">
        <v>10</v>
      </c>
      <c r="G983" s="32">
        <v>141445221</v>
      </c>
      <c r="H983" s="32">
        <v>303300384</v>
      </c>
    </row>
    <row r="984" spans="1:8" x14ac:dyDescent="0.3">
      <c r="A984" t="s">
        <v>79</v>
      </c>
      <c r="B984" t="s">
        <v>235</v>
      </c>
      <c r="C984" s="32">
        <v>135301124</v>
      </c>
      <c r="D984" s="1">
        <v>45689</v>
      </c>
      <c r="E984" s="32">
        <v>2025</v>
      </c>
      <c r="F984" s="32">
        <v>2</v>
      </c>
      <c r="G984" s="32">
        <v>115630219</v>
      </c>
      <c r="H984" s="32">
        <v>250931344</v>
      </c>
    </row>
    <row r="985" spans="1:8" x14ac:dyDescent="0.3">
      <c r="A985" t="s">
        <v>79</v>
      </c>
      <c r="B985" t="s">
        <v>236</v>
      </c>
      <c r="C985" s="32">
        <v>151936801</v>
      </c>
      <c r="D985" s="1">
        <v>45717</v>
      </c>
      <c r="E985" s="32">
        <v>2025</v>
      </c>
      <c r="F985" s="32">
        <v>3</v>
      </c>
      <c r="G985" s="32">
        <v>126875829</v>
      </c>
      <c r="H985" s="32">
        <v>278812640</v>
      </c>
    </row>
    <row r="986" spans="1:8" x14ac:dyDescent="0.3">
      <c r="A986" t="s">
        <v>79</v>
      </c>
      <c r="B986" t="s">
        <v>237</v>
      </c>
      <c r="C986" s="32">
        <v>147795953</v>
      </c>
      <c r="D986" s="1">
        <v>45748</v>
      </c>
      <c r="E986" s="32">
        <v>2025</v>
      </c>
      <c r="F986" s="32">
        <v>4</v>
      </c>
      <c r="G986" s="32">
        <v>129638741</v>
      </c>
      <c r="H986" s="32">
        <v>277434688</v>
      </c>
    </row>
    <row r="987" spans="1:8" x14ac:dyDescent="0.3">
      <c r="A987" t="s">
        <v>79</v>
      </c>
      <c r="B987" t="s">
        <v>238</v>
      </c>
      <c r="C987" s="32">
        <v>147032409</v>
      </c>
      <c r="D987" s="1">
        <v>45778</v>
      </c>
      <c r="E987" s="32">
        <v>2025</v>
      </c>
      <c r="F987" s="32">
        <v>5</v>
      </c>
      <c r="G987" s="32">
        <v>126722160</v>
      </c>
      <c r="H987" s="32">
        <v>273754560</v>
      </c>
    </row>
    <row r="988" spans="1:8" x14ac:dyDescent="0.3">
      <c r="A988" t="s">
        <v>79</v>
      </c>
      <c r="B988" t="s">
        <v>239</v>
      </c>
      <c r="C988" s="32">
        <v>148535328</v>
      </c>
      <c r="D988" s="1">
        <v>45809</v>
      </c>
      <c r="E988" s="32">
        <v>2025</v>
      </c>
      <c r="F988" s="32">
        <v>6</v>
      </c>
      <c r="G988" s="32">
        <v>130095952</v>
      </c>
      <c r="H988" s="32">
        <v>278631296</v>
      </c>
    </row>
    <row r="989" spans="1:8" x14ac:dyDescent="0.3">
      <c r="A989" t="s">
        <v>79</v>
      </c>
      <c r="B989" t="s">
        <v>240</v>
      </c>
      <c r="C989" s="32">
        <v>157602336</v>
      </c>
      <c r="D989" s="1">
        <v>45839</v>
      </c>
      <c r="E989" s="32">
        <v>2025</v>
      </c>
      <c r="F989" s="32">
        <v>7</v>
      </c>
      <c r="G989" s="32">
        <v>137544373</v>
      </c>
      <c r="H989" s="32">
        <v>295146720</v>
      </c>
    </row>
    <row r="990" spans="1:8" x14ac:dyDescent="0.3">
      <c r="A990" t="s">
        <v>79</v>
      </c>
      <c r="B990" t="s">
        <v>241</v>
      </c>
      <c r="C990" s="32">
        <v>134097998</v>
      </c>
      <c r="D990" s="1">
        <v>45870</v>
      </c>
      <c r="E990" s="32">
        <v>2025</v>
      </c>
      <c r="F990" s="32">
        <v>8</v>
      </c>
      <c r="G990" s="32">
        <v>119523535</v>
      </c>
      <c r="H990" s="32">
        <v>253621536</v>
      </c>
    </row>
    <row r="991" spans="1:8" x14ac:dyDescent="0.3">
      <c r="A991" t="s">
        <v>79</v>
      </c>
      <c r="B991" t="s">
        <v>242</v>
      </c>
      <c r="C991" s="32">
        <v>161348175</v>
      </c>
      <c r="D991" s="1">
        <v>45901</v>
      </c>
      <c r="E991" s="32">
        <v>2025</v>
      </c>
      <c r="F991" s="32">
        <v>9</v>
      </c>
      <c r="G991" s="32">
        <v>141017965</v>
      </c>
      <c r="H991" s="32">
        <v>302366144</v>
      </c>
    </row>
    <row r="992" spans="1:8" x14ac:dyDescent="0.3">
      <c r="A992" t="s">
        <v>82</v>
      </c>
      <c r="B992" t="s">
        <v>221</v>
      </c>
      <c r="C992" s="32">
        <v>4374188</v>
      </c>
      <c r="D992" s="1">
        <v>45292</v>
      </c>
      <c r="E992" s="32">
        <v>2024</v>
      </c>
      <c r="F992" s="32">
        <v>1</v>
      </c>
      <c r="G992" s="32">
        <v>7201428</v>
      </c>
      <c r="H992" s="32">
        <v>11575616</v>
      </c>
    </row>
    <row r="993" spans="1:8" x14ac:dyDescent="0.3">
      <c r="A993" t="s">
        <v>82</v>
      </c>
      <c r="B993" t="s">
        <v>222</v>
      </c>
      <c r="C993" s="32">
        <v>4384926</v>
      </c>
      <c r="D993" s="1">
        <v>45566</v>
      </c>
      <c r="E993" s="32">
        <v>2024</v>
      </c>
      <c r="F993" s="32">
        <v>10</v>
      </c>
      <c r="G993" s="32">
        <v>7853835</v>
      </c>
      <c r="H993" s="32">
        <v>12238761</v>
      </c>
    </row>
    <row r="994" spans="1:8" x14ac:dyDescent="0.3">
      <c r="A994" t="s">
        <v>82</v>
      </c>
      <c r="B994" t="s">
        <v>223</v>
      </c>
      <c r="C994" s="32">
        <v>4307943</v>
      </c>
      <c r="D994" s="1">
        <v>45597</v>
      </c>
      <c r="E994" s="32">
        <v>2024</v>
      </c>
      <c r="F994" s="32">
        <v>11</v>
      </c>
      <c r="G994" s="32">
        <v>7725092</v>
      </c>
      <c r="H994" s="32">
        <v>12033035</v>
      </c>
    </row>
    <row r="995" spans="1:8" x14ac:dyDescent="0.3">
      <c r="A995" t="s">
        <v>82</v>
      </c>
      <c r="B995" t="s">
        <v>224</v>
      </c>
      <c r="C995" s="32">
        <v>4244063</v>
      </c>
      <c r="D995" s="1">
        <v>45627</v>
      </c>
      <c r="E995" s="32">
        <v>2024</v>
      </c>
      <c r="F995" s="32">
        <v>12</v>
      </c>
      <c r="G995" s="32">
        <v>7801639</v>
      </c>
      <c r="H995" s="32">
        <v>12045702</v>
      </c>
    </row>
    <row r="996" spans="1:8" x14ac:dyDescent="0.3">
      <c r="A996" t="s">
        <v>82</v>
      </c>
      <c r="B996" t="s">
        <v>225</v>
      </c>
      <c r="C996" s="32">
        <v>4361186</v>
      </c>
      <c r="D996" s="1">
        <v>45323</v>
      </c>
      <c r="E996" s="32">
        <v>2024</v>
      </c>
      <c r="F996" s="32">
        <v>2</v>
      </c>
      <c r="G996" s="32">
        <v>7582600</v>
      </c>
      <c r="H996" s="32">
        <v>11943786</v>
      </c>
    </row>
    <row r="997" spans="1:8" x14ac:dyDescent="0.3">
      <c r="A997" t="s">
        <v>82</v>
      </c>
      <c r="B997" t="s">
        <v>226</v>
      </c>
      <c r="C997" s="32">
        <v>4668835</v>
      </c>
      <c r="D997" s="1">
        <v>45352</v>
      </c>
      <c r="E997" s="32">
        <v>2024</v>
      </c>
      <c r="F997" s="32">
        <v>3</v>
      </c>
      <c r="G997" s="32">
        <v>7304362</v>
      </c>
      <c r="H997" s="32">
        <v>11973197</v>
      </c>
    </row>
    <row r="998" spans="1:8" x14ac:dyDescent="0.3">
      <c r="A998" t="s">
        <v>82</v>
      </c>
      <c r="B998" t="s">
        <v>227</v>
      </c>
      <c r="C998" s="32">
        <v>4810528</v>
      </c>
      <c r="D998" s="1">
        <v>45383</v>
      </c>
      <c r="E998" s="32">
        <v>2024</v>
      </c>
      <c r="F998" s="32">
        <v>4</v>
      </c>
      <c r="G998" s="32">
        <v>8083511</v>
      </c>
      <c r="H998" s="32">
        <v>12894039</v>
      </c>
    </row>
    <row r="999" spans="1:8" x14ac:dyDescent="0.3">
      <c r="A999" t="s">
        <v>82</v>
      </c>
      <c r="B999" t="s">
        <v>228</v>
      </c>
      <c r="C999" s="32">
        <v>4572652</v>
      </c>
      <c r="D999" s="1">
        <v>45413</v>
      </c>
      <c r="E999" s="32">
        <v>2024</v>
      </c>
      <c r="F999" s="32">
        <v>5</v>
      </c>
      <c r="G999" s="32">
        <v>8178464</v>
      </c>
      <c r="H999" s="32">
        <v>12751116</v>
      </c>
    </row>
    <row r="1000" spans="1:8" x14ac:dyDescent="0.3">
      <c r="A1000" t="s">
        <v>82</v>
      </c>
      <c r="B1000" t="s">
        <v>229</v>
      </c>
      <c r="C1000" s="32">
        <v>4628833</v>
      </c>
      <c r="D1000" s="1">
        <v>45444</v>
      </c>
      <c r="E1000" s="32">
        <v>2024</v>
      </c>
      <c r="F1000" s="32">
        <v>6</v>
      </c>
      <c r="G1000" s="32">
        <v>7158837</v>
      </c>
      <c r="H1000" s="32">
        <v>11787670</v>
      </c>
    </row>
    <row r="1001" spans="1:8" x14ac:dyDescent="0.3">
      <c r="A1001" t="s">
        <v>82</v>
      </c>
      <c r="B1001" t="s">
        <v>230</v>
      </c>
      <c r="C1001" s="32">
        <v>5096416</v>
      </c>
      <c r="D1001" s="1">
        <v>45474</v>
      </c>
      <c r="E1001" s="32">
        <v>2024</v>
      </c>
      <c r="F1001" s="32">
        <v>7</v>
      </c>
      <c r="G1001" s="32">
        <v>8135852</v>
      </c>
      <c r="H1001" s="32">
        <v>13232268</v>
      </c>
    </row>
    <row r="1002" spans="1:8" x14ac:dyDescent="0.3">
      <c r="A1002" t="s">
        <v>82</v>
      </c>
      <c r="B1002" t="s">
        <v>231</v>
      </c>
      <c r="C1002" s="32">
        <v>4054682</v>
      </c>
      <c r="D1002" s="1">
        <v>45505</v>
      </c>
      <c r="E1002" s="32">
        <v>2024</v>
      </c>
      <c r="F1002" s="32">
        <v>8</v>
      </c>
      <c r="G1002" s="32">
        <v>6889725</v>
      </c>
      <c r="H1002" s="32">
        <v>10944407</v>
      </c>
    </row>
    <row r="1003" spans="1:8" x14ac:dyDescent="0.3">
      <c r="A1003" t="s">
        <v>82</v>
      </c>
      <c r="B1003" t="s">
        <v>232</v>
      </c>
      <c r="C1003" s="32">
        <v>4536659</v>
      </c>
      <c r="D1003" s="1">
        <v>45536</v>
      </c>
      <c r="E1003" s="32">
        <v>2024</v>
      </c>
      <c r="F1003" s="32">
        <v>9</v>
      </c>
      <c r="G1003" s="32">
        <v>7970867</v>
      </c>
      <c r="H1003" s="32">
        <v>12507526</v>
      </c>
    </row>
    <row r="1004" spans="1:8" x14ac:dyDescent="0.3">
      <c r="A1004" t="s">
        <v>82</v>
      </c>
      <c r="B1004" t="s">
        <v>233</v>
      </c>
      <c r="C1004" s="32">
        <v>4267786</v>
      </c>
      <c r="D1004" s="1">
        <v>45658</v>
      </c>
      <c r="E1004" s="32">
        <v>2025</v>
      </c>
      <c r="F1004" s="32">
        <v>1</v>
      </c>
      <c r="G1004" s="32">
        <v>7193172</v>
      </c>
      <c r="H1004" s="32">
        <v>11460958</v>
      </c>
    </row>
    <row r="1005" spans="1:8" x14ac:dyDescent="0.3">
      <c r="A1005" t="s">
        <v>82</v>
      </c>
      <c r="B1005" t="s">
        <v>234</v>
      </c>
      <c r="C1005" s="32">
        <v>4948237</v>
      </c>
      <c r="D1005" s="1">
        <v>45931</v>
      </c>
      <c r="E1005" s="32">
        <v>2025</v>
      </c>
      <c r="F1005" s="32">
        <v>10</v>
      </c>
      <c r="G1005" s="32">
        <v>8034821</v>
      </c>
      <c r="H1005" s="32">
        <v>12983058</v>
      </c>
    </row>
    <row r="1006" spans="1:8" x14ac:dyDescent="0.3">
      <c r="A1006" t="s">
        <v>82</v>
      </c>
      <c r="B1006" t="s">
        <v>235</v>
      </c>
      <c r="C1006" s="32">
        <v>4230096</v>
      </c>
      <c r="D1006" s="1">
        <v>45689</v>
      </c>
      <c r="E1006" s="32">
        <v>2025</v>
      </c>
      <c r="F1006" s="32">
        <v>2</v>
      </c>
      <c r="G1006" s="32">
        <v>6756350</v>
      </c>
      <c r="H1006" s="32">
        <v>10986446</v>
      </c>
    </row>
    <row r="1007" spans="1:8" x14ac:dyDescent="0.3">
      <c r="A1007" t="s">
        <v>82</v>
      </c>
      <c r="B1007" t="s">
        <v>236</v>
      </c>
      <c r="C1007" s="32">
        <v>4265916</v>
      </c>
      <c r="D1007" s="1">
        <v>45717</v>
      </c>
      <c r="E1007" s="32">
        <v>2025</v>
      </c>
      <c r="F1007" s="32">
        <v>3</v>
      </c>
      <c r="G1007" s="32">
        <v>7540723</v>
      </c>
      <c r="H1007" s="32">
        <v>11806639</v>
      </c>
    </row>
    <row r="1008" spans="1:8" x14ac:dyDescent="0.3">
      <c r="A1008" t="s">
        <v>82</v>
      </c>
      <c r="B1008" t="s">
        <v>237</v>
      </c>
      <c r="C1008" s="32">
        <v>4289110</v>
      </c>
      <c r="D1008" s="1">
        <v>45748</v>
      </c>
      <c r="E1008" s="32">
        <v>2025</v>
      </c>
      <c r="F1008" s="32">
        <v>4</v>
      </c>
      <c r="G1008" s="32">
        <v>7509082</v>
      </c>
      <c r="H1008" s="32">
        <v>11798192</v>
      </c>
    </row>
    <row r="1009" spans="1:8" x14ac:dyDescent="0.3">
      <c r="A1009" t="s">
        <v>82</v>
      </c>
      <c r="B1009" t="s">
        <v>238</v>
      </c>
      <c r="C1009" s="32">
        <v>4724267</v>
      </c>
      <c r="D1009" s="1">
        <v>45778</v>
      </c>
      <c r="E1009" s="32">
        <v>2025</v>
      </c>
      <c r="F1009" s="32">
        <v>5</v>
      </c>
      <c r="G1009" s="32">
        <v>7348816</v>
      </c>
      <c r="H1009" s="32">
        <v>12073083</v>
      </c>
    </row>
    <row r="1010" spans="1:8" x14ac:dyDescent="0.3">
      <c r="A1010" t="s">
        <v>82</v>
      </c>
      <c r="B1010" t="s">
        <v>239</v>
      </c>
      <c r="C1010" s="32">
        <v>4548477</v>
      </c>
      <c r="D1010" s="1">
        <v>45809</v>
      </c>
      <c r="E1010" s="32">
        <v>2025</v>
      </c>
      <c r="F1010" s="32">
        <v>6</v>
      </c>
      <c r="G1010" s="32">
        <v>8196610</v>
      </c>
      <c r="H1010" s="32">
        <v>12745087</v>
      </c>
    </row>
    <row r="1011" spans="1:8" x14ac:dyDescent="0.3">
      <c r="A1011" t="s">
        <v>82</v>
      </c>
      <c r="B1011" t="s">
        <v>240</v>
      </c>
      <c r="C1011" s="32">
        <v>5095908</v>
      </c>
      <c r="D1011" s="1">
        <v>45839</v>
      </c>
      <c r="E1011" s="32">
        <v>2025</v>
      </c>
      <c r="F1011" s="32">
        <v>7</v>
      </c>
      <c r="G1011" s="32">
        <v>8590279</v>
      </c>
      <c r="H1011" s="32">
        <v>13686187</v>
      </c>
    </row>
    <row r="1012" spans="1:8" x14ac:dyDescent="0.3">
      <c r="A1012" t="s">
        <v>82</v>
      </c>
      <c r="B1012" t="s">
        <v>241</v>
      </c>
      <c r="C1012" s="32">
        <v>3899314</v>
      </c>
      <c r="D1012" s="1">
        <v>45870</v>
      </c>
      <c r="E1012" s="32">
        <v>2025</v>
      </c>
      <c r="F1012" s="32">
        <v>8</v>
      </c>
      <c r="G1012" s="32">
        <v>6342481</v>
      </c>
      <c r="H1012" s="32">
        <v>10241795</v>
      </c>
    </row>
    <row r="1013" spans="1:8" x14ac:dyDescent="0.3">
      <c r="A1013" t="s">
        <v>82</v>
      </c>
      <c r="B1013" t="s">
        <v>242</v>
      </c>
      <c r="C1013" s="32">
        <v>4984497</v>
      </c>
      <c r="D1013" s="1">
        <v>45901</v>
      </c>
      <c r="E1013" s="32">
        <v>2025</v>
      </c>
      <c r="F1013" s="32">
        <v>9</v>
      </c>
      <c r="G1013" s="32">
        <v>8120326</v>
      </c>
      <c r="H1013" s="32">
        <v>13104823</v>
      </c>
    </row>
    <row r="1014" spans="1:8" x14ac:dyDescent="0.3">
      <c r="A1014" t="s">
        <v>85</v>
      </c>
      <c r="B1014" t="s">
        <v>221</v>
      </c>
      <c r="C1014" s="32">
        <v>1162021</v>
      </c>
      <c r="D1014" s="1">
        <v>45292</v>
      </c>
      <c r="E1014" s="32">
        <v>2024</v>
      </c>
      <c r="F1014" s="32">
        <v>1</v>
      </c>
      <c r="G1014" s="32">
        <v>2673816</v>
      </c>
      <c r="H1014" s="32">
        <v>3835837</v>
      </c>
    </row>
    <row r="1015" spans="1:8" x14ac:dyDescent="0.3">
      <c r="A1015" t="s">
        <v>85</v>
      </c>
      <c r="B1015" t="s">
        <v>222</v>
      </c>
      <c r="C1015" s="32">
        <v>1180965</v>
      </c>
      <c r="D1015" s="1">
        <v>45566</v>
      </c>
      <c r="E1015" s="32">
        <v>2024</v>
      </c>
      <c r="F1015" s="32">
        <v>10</v>
      </c>
      <c r="G1015" s="32">
        <v>3014173</v>
      </c>
      <c r="H1015" s="32">
        <v>4195138</v>
      </c>
    </row>
    <row r="1016" spans="1:8" x14ac:dyDescent="0.3">
      <c r="A1016" t="s">
        <v>85</v>
      </c>
      <c r="B1016" t="s">
        <v>223</v>
      </c>
      <c r="C1016" s="32">
        <v>1180861</v>
      </c>
      <c r="D1016" s="1">
        <v>45597</v>
      </c>
      <c r="E1016" s="32">
        <v>2024</v>
      </c>
      <c r="F1016" s="32">
        <v>11</v>
      </c>
      <c r="G1016" s="32">
        <v>2731939</v>
      </c>
      <c r="H1016" s="32">
        <v>3912800</v>
      </c>
    </row>
    <row r="1017" spans="1:8" x14ac:dyDescent="0.3">
      <c r="A1017" t="s">
        <v>85</v>
      </c>
      <c r="B1017" t="s">
        <v>224</v>
      </c>
      <c r="C1017" s="32">
        <v>1202931</v>
      </c>
      <c r="D1017" s="1">
        <v>45627</v>
      </c>
      <c r="E1017" s="32">
        <v>2024</v>
      </c>
      <c r="F1017" s="32">
        <v>12</v>
      </c>
      <c r="G1017" s="32">
        <v>2652817</v>
      </c>
      <c r="H1017" s="32">
        <v>3855748</v>
      </c>
    </row>
    <row r="1018" spans="1:8" x14ac:dyDescent="0.3">
      <c r="A1018" t="s">
        <v>85</v>
      </c>
      <c r="B1018" t="s">
        <v>225</v>
      </c>
      <c r="C1018" s="32">
        <v>1177623</v>
      </c>
      <c r="D1018" s="1">
        <v>45323</v>
      </c>
      <c r="E1018" s="32">
        <v>2024</v>
      </c>
      <c r="F1018" s="32">
        <v>2</v>
      </c>
      <c r="G1018" s="32">
        <v>2556047</v>
      </c>
      <c r="H1018" s="32">
        <v>3733670</v>
      </c>
    </row>
    <row r="1019" spans="1:8" x14ac:dyDescent="0.3">
      <c r="A1019" t="s">
        <v>85</v>
      </c>
      <c r="B1019" t="s">
        <v>226</v>
      </c>
      <c r="C1019" s="32">
        <v>1284919</v>
      </c>
      <c r="D1019" s="1">
        <v>45352</v>
      </c>
      <c r="E1019" s="32">
        <v>2024</v>
      </c>
      <c r="F1019" s="32">
        <v>3</v>
      </c>
      <c r="G1019" s="32">
        <v>2431374</v>
      </c>
      <c r="H1019" s="32">
        <v>3716293</v>
      </c>
    </row>
    <row r="1020" spans="1:8" x14ac:dyDescent="0.3">
      <c r="A1020" t="s">
        <v>85</v>
      </c>
      <c r="B1020" t="s">
        <v>227</v>
      </c>
      <c r="C1020" s="32">
        <v>1216094</v>
      </c>
      <c r="D1020" s="1">
        <v>45383</v>
      </c>
      <c r="E1020" s="32">
        <v>2024</v>
      </c>
      <c r="F1020" s="32">
        <v>4</v>
      </c>
      <c r="G1020" s="32">
        <v>2853499</v>
      </c>
      <c r="H1020" s="32">
        <v>4069593</v>
      </c>
    </row>
    <row r="1021" spans="1:8" x14ac:dyDescent="0.3">
      <c r="A1021" t="s">
        <v>85</v>
      </c>
      <c r="B1021" t="s">
        <v>228</v>
      </c>
      <c r="C1021" s="32">
        <v>1317801</v>
      </c>
      <c r="D1021" s="1">
        <v>45413</v>
      </c>
      <c r="E1021" s="32">
        <v>2024</v>
      </c>
      <c r="F1021" s="32">
        <v>5</v>
      </c>
      <c r="G1021" s="32">
        <v>2809077</v>
      </c>
      <c r="H1021" s="32">
        <v>4126878</v>
      </c>
    </row>
    <row r="1022" spans="1:8" x14ac:dyDescent="0.3">
      <c r="A1022" t="s">
        <v>85</v>
      </c>
      <c r="B1022" t="s">
        <v>229</v>
      </c>
      <c r="C1022" s="32">
        <v>1273149</v>
      </c>
      <c r="D1022" s="1">
        <v>45444</v>
      </c>
      <c r="E1022" s="32">
        <v>2024</v>
      </c>
      <c r="F1022" s="32">
        <v>6</v>
      </c>
      <c r="G1022" s="32">
        <v>2513689</v>
      </c>
      <c r="H1022" s="32">
        <v>3786838</v>
      </c>
    </row>
    <row r="1023" spans="1:8" x14ac:dyDescent="0.3">
      <c r="A1023" t="s">
        <v>85</v>
      </c>
      <c r="B1023" t="s">
        <v>230</v>
      </c>
      <c r="C1023" s="32">
        <v>1178023</v>
      </c>
      <c r="D1023" s="1">
        <v>45474</v>
      </c>
      <c r="E1023" s="32">
        <v>2024</v>
      </c>
      <c r="F1023" s="32">
        <v>7</v>
      </c>
      <c r="G1023" s="32">
        <v>2808361</v>
      </c>
      <c r="H1023" s="32">
        <v>3986384</v>
      </c>
    </row>
    <row r="1024" spans="1:8" x14ac:dyDescent="0.3">
      <c r="A1024" t="s">
        <v>85</v>
      </c>
      <c r="B1024" t="s">
        <v>231</v>
      </c>
      <c r="C1024" s="32">
        <v>1297731</v>
      </c>
      <c r="D1024" s="1">
        <v>45505</v>
      </c>
      <c r="E1024" s="32">
        <v>2024</v>
      </c>
      <c r="F1024" s="32">
        <v>8</v>
      </c>
      <c r="G1024" s="32">
        <v>2744626</v>
      </c>
      <c r="H1024" s="32">
        <v>4042357</v>
      </c>
    </row>
    <row r="1025" spans="1:8" x14ac:dyDescent="0.3">
      <c r="A1025" t="s">
        <v>85</v>
      </c>
      <c r="B1025" t="s">
        <v>232</v>
      </c>
      <c r="C1025" s="32">
        <v>1116183</v>
      </c>
      <c r="D1025" s="1">
        <v>45536</v>
      </c>
      <c r="E1025" s="32">
        <v>2024</v>
      </c>
      <c r="F1025" s="32">
        <v>9</v>
      </c>
      <c r="G1025" s="32">
        <v>2699440</v>
      </c>
      <c r="H1025" s="32">
        <v>3815623</v>
      </c>
    </row>
    <row r="1026" spans="1:8" x14ac:dyDescent="0.3">
      <c r="A1026" t="s">
        <v>85</v>
      </c>
      <c r="B1026" t="s">
        <v>233</v>
      </c>
      <c r="C1026" s="32">
        <v>1197532</v>
      </c>
      <c r="D1026" s="1">
        <v>45658</v>
      </c>
      <c r="E1026" s="32">
        <v>2025</v>
      </c>
      <c r="F1026" s="32">
        <v>1</v>
      </c>
      <c r="G1026" s="32">
        <v>2975548</v>
      </c>
      <c r="H1026" s="32">
        <v>4173080</v>
      </c>
    </row>
    <row r="1027" spans="1:8" x14ac:dyDescent="0.3">
      <c r="A1027" t="s">
        <v>85</v>
      </c>
      <c r="B1027" t="s">
        <v>234</v>
      </c>
      <c r="C1027" s="32"/>
      <c r="D1027" s="1">
        <v>45931</v>
      </c>
      <c r="E1027" s="32">
        <v>2025</v>
      </c>
      <c r="F1027" s="32">
        <v>10</v>
      </c>
      <c r="G1027" s="32"/>
      <c r="H1027" s="32"/>
    </row>
    <row r="1028" spans="1:8" x14ac:dyDescent="0.3">
      <c r="A1028" t="s">
        <v>85</v>
      </c>
      <c r="B1028" t="s">
        <v>235</v>
      </c>
      <c r="C1028" s="32">
        <v>1274960</v>
      </c>
      <c r="D1028" s="1">
        <v>45689</v>
      </c>
      <c r="E1028" s="32">
        <v>2025</v>
      </c>
      <c r="F1028" s="32">
        <v>2</v>
      </c>
      <c r="G1028" s="32">
        <v>2628307</v>
      </c>
      <c r="H1028" s="32">
        <v>3903267</v>
      </c>
    </row>
    <row r="1029" spans="1:8" x14ac:dyDescent="0.3">
      <c r="A1029" t="s">
        <v>85</v>
      </c>
      <c r="B1029" t="s">
        <v>236</v>
      </c>
      <c r="C1029" s="32">
        <v>1537937</v>
      </c>
      <c r="D1029" s="1">
        <v>45717</v>
      </c>
      <c r="E1029" s="32">
        <v>2025</v>
      </c>
      <c r="F1029" s="32">
        <v>3</v>
      </c>
      <c r="G1029" s="32">
        <v>2831571</v>
      </c>
      <c r="H1029" s="32">
        <v>4369508</v>
      </c>
    </row>
    <row r="1030" spans="1:8" x14ac:dyDescent="0.3">
      <c r="A1030" t="s">
        <v>85</v>
      </c>
      <c r="B1030" t="s">
        <v>237</v>
      </c>
      <c r="C1030" s="32">
        <v>1374348</v>
      </c>
      <c r="D1030" s="1">
        <v>45748</v>
      </c>
      <c r="E1030" s="32">
        <v>2025</v>
      </c>
      <c r="F1030" s="32">
        <v>4</v>
      </c>
      <c r="G1030" s="32">
        <v>2832589</v>
      </c>
      <c r="H1030" s="32">
        <v>4206937</v>
      </c>
    </row>
    <row r="1031" spans="1:8" x14ac:dyDescent="0.3">
      <c r="A1031" t="s">
        <v>85</v>
      </c>
      <c r="B1031" t="s">
        <v>238</v>
      </c>
      <c r="C1031" s="32">
        <v>1419276</v>
      </c>
      <c r="D1031" s="1">
        <v>45778</v>
      </c>
      <c r="E1031" s="32">
        <v>2025</v>
      </c>
      <c r="F1031" s="32">
        <v>5</v>
      </c>
      <c r="G1031" s="32">
        <v>2901492</v>
      </c>
      <c r="H1031" s="32">
        <v>4320768</v>
      </c>
    </row>
    <row r="1032" spans="1:8" x14ac:dyDescent="0.3">
      <c r="A1032" t="s">
        <v>85</v>
      </c>
      <c r="B1032" t="s">
        <v>239</v>
      </c>
      <c r="C1032" s="32">
        <v>1384714</v>
      </c>
      <c r="D1032" s="1">
        <v>45809</v>
      </c>
      <c r="E1032" s="32">
        <v>2025</v>
      </c>
      <c r="F1032" s="32">
        <v>6</v>
      </c>
      <c r="G1032" s="32">
        <v>2633204</v>
      </c>
      <c r="H1032" s="32">
        <v>4017918</v>
      </c>
    </row>
    <row r="1033" spans="1:8" x14ac:dyDescent="0.3">
      <c r="A1033" t="s">
        <v>85</v>
      </c>
      <c r="B1033" t="s">
        <v>240</v>
      </c>
      <c r="C1033" s="32">
        <v>1278784</v>
      </c>
      <c r="D1033" s="1">
        <v>45839</v>
      </c>
      <c r="E1033" s="32">
        <v>2025</v>
      </c>
      <c r="F1033" s="32">
        <v>7</v>
      </c>
      <c r="G1033" s="32">
        <v>3119684</v>
      </c>
      <c r="H1033" s="32">
        <v>4398468</v>
      </c>
    </row>
    <row r="1034" spans="1:8" x14ac:dyDescent="0.3">
      <c r="A1034" t="s">
        <v>85</v>
      </c>
      <c r="B1034" t="s">
        <v>241</v>
      </c>
      <c r="C1034" s="32">
        <v>1237639</v>
      </c>
      <c r="D1034" s="1">
        <v>45870</v>
      </c>
      <c r="E1034" s="32">
        <v>2025</v>
      </c>
      <c r="F1034" s="32">
        <v>8</v>
      </c>
      <c r="G1034" s="32">
        <v>2828690</v>
      </c>
      <c r="H1034" s="32">
        <v>4066329</v>
      </c>
    </row>
    <row r="1035" spans="1:8" x14ac:dyDescent="0.3">
      <c r="A1035" t="s">
        <v>85</v>
      </c>
      <c r="B1035" t="s">
        <v>242</v>
      </c>
      <c r="C1035" s="32">
        <v>1136916</v>
      </c>
      <c r="D1035" s="1">
        <v>45901</v>
      </c>
      <c r="E1035" s="32">
        <v>2025</v>
      </c>
      <c r="F1035" s="32">
        <v>9</v>
      </c>
      <c r="G1035" s="32">
        <v>3055696</v>
      </c>
      <c r="H1035" s="32">
        <v>4192612</v>
      </c>
    </row>
    <row r="1036" spans="1:8" x14ac:dyDescent="0.3">
      <c r="A1036" t="s">
        <v>90</v>
      </c>
      <c r="B1036" t="s">
        <v>221</v>
      </c>
      <c r="C1036" s="32">
        <v>536117</v>
      </c>
      <c r="D1036" s="1">
        <v>45292</v>
      </c>
      <c r="E1036" s="32">
        <v>2024</v>
      </c>
      <c r="F1036" s="32">
        <v>1</v>
      </c>
      <c r="G1036" s="32">
        <v>1159919</v>
      </c>
      <c r="H1036" s="32">
        <v>1696036</v>
      </c>
    </row>
    <row r="1037" spans="1:8" x14ac:dyDescent="0.3">
      <c r="A1037" t="s">
        <v>90</v>
      </c>
      <c r="B1037" t="s">
        <v>222</v>
      </c>
      <c r="C1037" s="32">
        <v>509688</v>
      </c>
      <c r="D1037" s="1">
        <v>45566</v>
      </c>
      <c r="E1037" s="32">
        <v>2024</v>
      </c>
      <c r="F1037" s="32">
        <v>10</v>
      </c>
      <c r="G1037" s="32">
        <v>1172660</v>
      </c>
      <c r="H1037" s="32">
        <v>1682348</v>
      </c>
    </row>
    <row r="1038" spans="1:8" x14ac:dyDescent="0.3">
      <c r="A1038" t="s">
        <v>90</v>
      </c>
      <c r="B1038" t="s">
        <v>223</v>
      </c>
      <c r="C1038" s="32">
        <v>490985</v>
      </c>
      <c r="D1038" s="1">
        <v>45597</v>
      </c>
      <c r="E1038" s="32">
        <v>2024</v>
      </c>
      <c r="F1038" s="32">
        <v>11</v>
      </c>
      <c r="G1038" s="32">
        <v>1266004</v>
      </c>
      <c r="H1038" s="32">
        <v>1756989</v>
      </c>
    </row>
    <row r="1039" spans="1:8" x14ac:dyDescent="0.3">
      <c r="A1039" t="s">
        <v>90</v>
      </c>
      <c r="B1039" t="s">
        <v>224</v>
      </c>
      <c r="C1039" s="32">
        <v>525561</v>
      </c>
      <c r="D1039" s="1">
        <v>45627</v>
      </c>
      <c r="E1039" s="32">
        <v>2024</v>
      </c>
      <c r="F1039" s="32">
        <v>12</v>
      </c>
      <c r="G1039" s="32">
        <v>1112457</v>
      </c>
      <c r="H1039" s="32">
        <v>1638018</v>
      </c>
    </row>
    <row r="1040" spans="1:8" x14ac:dyDescent="0.3">
      <c r="A1040" t="s">
        <v>90</v>
      </c>
      <c r="B1040" t="s">
        <v>225</v>
      </c>
      <c r="C1040" s="32">
        <v>628830</v>
      </c>
      <c r="D1040" s="1">
        <v>45323</v>
      </c>
      <c r="E1040" s="32">
        <v>2024</v>
      </c>
      <c r="F1040" s="32">
        <v>2</v>
      </c>
      <c r="G1040" s="32">
        <v>1141680</v>
      </c>
      <c r="H1040" s="32">
        <v>1770510</v>
      </c>
    </row>
    <row r="1041" spans="1:8" x14ac:dyDescent="0.3">
      <c r="A1041" t="s">
        <v>90</v>
      </c>
      <c r="B1041" t="s">
        <v>226</v>
      </c>
      <c r="C1041" s="32">
        <v>587121</v>
      </c>
      <c r="D1041" s="1">
        <v>45352</v>
      </c>
      <c r="E1041" s="32">
        <v>2024</v>
      </c>
      <c r="F1041" s="32">
        <v>3</v>
      </c>
      <c r="G1041" s="32">
        <v>1134603</v>
      </c>
      <c r="H1041" s="32">
        <v>1721724</v>
      </c>
    </row>
    <row r="1042" spans="1:8" x14ac:dyDescent="0.3">
      <c r="A1042" t="s">
        <v>90</v>
      </c>
      <c r="B1042" t="s">
        <v>227</v>
      </c>
      <c r="C1042" s="32">
        <v>663805</v>
      </c>
      <c r="D1042" s="1">
        <v>45383</v>
      </c>
      <c r="E1042" s="32">
        <v>2024</v>
      </c>
      <c r="F1042" s="32">
        <v>4</v>
      </c>
      <c r="G1042" s="32">
        <v>1341165</v>
      </c>
      <c r="H1042" s="32">
        <v>2004970</v>
      </c>
    </row>
    <row r="1043" spans="1:8" x14ac:dyDescent="0.3">
      <c r="A1043" t="s">
        <v>90</v>
      </c>
      <c r="B1043" t="s">
        <v>228</v>
      </c>
      <c r="C1043" s="32">
        <v>715619</v>
      </c>
      <c r="D1043" s="1">
        <v>45413</v>
      </c>
      <c r="E1043" s="32">
        <v>2024</v>
      </c>
      <c r="F1043" s="32">
        <v>5</v>
      </c>
      <c r="G1043" s="32">
        <v>1306766</v>
      </c>
      <c r="H1043" s="32">
        <v>2022385</v>
      </c>
    </row>
    <row r="1044" spans="1:8" x14ac:dyDescent="0.3">
      <c r="A1044" t="s">
        <v>90</v>
      </c>
      <c r="B1044" t="s">
        <v>229</v>
      </c>
      <c r="C1044" s="32">
        <v>589640</v>
      </c>
      <c r="D1044" s="1">
        <v>45444</v>
      </c>
      <c r="E1044" s="32">
        <v>2024</v>
      </c>
      <c r="F1044" s="32">
        <v>6</v>
      </c>
      <c r="G1044" s="32">
        <v>1117023</v>
      </c>
      <c r="H1044" s="32">
        <v>1706663</v>
      </c>
    </row>
    <row r="1045" spans="1:8" x14ac:dyDescent="0.3">
      <c r="A1045" t="s">
        <v>90</v>
      </c>
      <c r="B1045" t="s">
        <v>230</v>
      </c>
      <c r="C1045" s="32">
        <v>591831</v>
      </c>
      <c r="D1045" s="1">
        <v>45474</v>
      </c>
      <c r="E1045" s="32">
        <v>2024</v>
      </c>
      <c r="F1045" s="32">
        <v>7</v>
      </c>
      <c r="G1045" s="32">
        <v>1293795</v>
      </c>
      <c r="H1045" s="32">
        <v>1885626</v>
      </c>
    </row>
    <row r="1046" spans="1:8" x14ac:dyDescent="0.3">
      <c r="A1046" t="s">
        <v>90</v>
      </c>
      <c r="B1046" t="s">
        <v>231</v>
      </c>
      <c r="C1046" s="32">
        <v>558002</v>
      </c>
      <c r="D1046" s="1">
        <v>45505</v>
      </c>
      <c r="E1046" s="32">
        <v>2024</v>
      </c>
      <c r="F1046" s="32">
        <v>8</v>
      </c>
      <c r="G1046" s="32">
        <v>1216357</v>
      </c>
      <c r="H1046" s="32">
        <v>1774359</v>
      </c>
    </row>
    <row r="1047" spans="1:8" x14ac:dyDescent="0.3">
      <c r="A1047" t="s">
        <v>90</v>
      </c>
      <c r="B1047" t="s">
        <v>232</v>
      </c>
      <c r="C1047" s="32">
        <v>573321</v>
      </c>
      <c r="D1047" s="1">
        <v>45536</v>
      </c>
      <c r="E1047" s="32">
        <v>2024</v>
      </c>
      <c r="F1047" s="32">
        <v>9</v>
      </c>
      <c r="G1047" s="32">
        <v>1246130</v>
      </c>
      <c r="H1047" s="32">
        <v>1819451</v>
      </c>
    </row>
    <row r="1048" spans="1:8" x14ac:dyDescent="0.3">
      <c r="A1048" t="s">
        <v>90</v>
      </c>
      <c r="B1048" t="s">
        <v>233</v>
      </c>
      <c r="C1048" s="32"/>
      <c r="D1048" s="1">
        <v>45658</v>
      </c>
      <c r="E1048" s="32">
        <v>2025</v>
      </c>
      <c r="F1048" s="32">
        <v>1</v>
      </c>
      <c r="G1048" s="32"/>
      <c r="H1048" s="32"/>
    </row>
    <row r="1049" spans="1:8" x14ac:dyDescent="0.3">
      <c r="A1049" t="s">
        <v>90</v>
      </c>
      <c r="B1049" t="s">
        <v>234</v>
      </c>
      <c r="C1049" s="32"/>
      <c r="D1049" s="1">
        <v>45931</v>
      </c>
      <c r="E1049" s="32">
        <v>2025</v>
      </c>
      <c r="F1049" s="32">
        <v>10</v>
      </c>
      <c r="G1049" s="32"/>
      <c r="H1049" s="32"/>
    </row>
    <row r="1050" spans="1:8" x14ac:dyDescent="0.3">
      <c r="A1050" t="s">
        <v>90</v>
      </c>
      <c r="B1050" t="s">
        <v>235</v>
      </c>
      <c r="C1050" s="32"/>
      <c r="D1050" s="1">
        <v>45689</v>
      </c>
      <c r="E1050" s="32">
        <v>2025</v>
      </c>
      <c r="F1050" s="32">
        <v>2</v>
      </c>
      <c r="G1050" s="32"/>
      <c r="H1050" s="32"/>
    </row>
    <row r="1051" spans="1:8" x14ac:dyDescent="0.3">
      <c r="A1051" t="s">
        <v>90</v>
      </c>
      <c r="B1051" t="s">
        <v>236</v>
      </c>
      <c r="C1051" s="32"/>
      <c r="D1051" s="1">
        <v>45717</v>
      </c>
      <c r="E1051" s="32">
        <v>2025</v>
      </c>
      <c r="F1051" s="32">
        <v>3</v>
      </c>
      <c r="G1051" s="32"/>
      <c r="H1051" s="32"/>
    </row>
    <row r="1052" spans="1:8" x14ac:dyDescent="0.3">
      <c r="A1052" t="s">
        <v>90</v>
      </c>
      <c r="B1052" t="s">
        <v>237</v>
      </c>
      <c r="C1052" s="32"/>
      <c r="D1052" s="1">
        <v>45748</v>
      </c>
      <c r="E1052" s="32">
        <v>2025</v>
      </c>
      <c r="F1052" s="32">
        <v>4</v>
      </c>
      <c r="G1052" s="32"/>
      <c r="H1052" s="32"/>
    </row>
    <row r="1053" spans="1:8" x14ac:dyDescent="0.3">
      <c r="A1053" t="s">
        <v>90</v>
      </c>
      <c r="B1053" t="s">
        <v>238</v>
      </c>
      <c r="C1053" s="32"/>
      <c r="D1053" s="1">
        <v>45778</v>
      </c>
      <c r="E1053" s="32">
        <v>2025</v>
      </c>
      <c r="F1053" s="32">
        <v>5</v>
      </c>
      <c r="G1053" s="32"/>
      <c r="H1053" s="32"/>
    </row>
    <row r="1054" spans="1:8" x14ac:dyDescent="0.3">
      <c r="A1054" t="s">
        <v>90</v>
      </c>
      <c r="B1054" t="s">
        <v>239</v>
      </c>
      <c r="C1054" s="32"/>
      <c r="D1054" s="1">
        <v>45809</v>
      </c>
      <c r="E1054" s="32">
        <v>2025</v>
      </c>
      <c r="F1054" s="32">
        <v>6</v>
      </c>
      <c r="G1054" s="32"/>
      <c r="H1054" s="32"/>
    </row>
    <row r="1055" spans="1:8" x14ac:dyDescent="0.3">
      <c r="A1055" t="s">
        <v>90</v>
      </c>
      <c r="B1055" t="s">
        <v>240</v>
      </c>
      <c r="C1055" s="32"/>
      <c r="D1055" s="1">
        <v>45839</v>
      </c>
      <c r="E1055" s="32">
        <v>2025</v>
      </c>
      <c r="F1055" s="32">
        <v>7</v>
      </c>
      <c r="G1055" s="32"/>
      <c r="H1055" s="32"/>
    </row>
    <row r="1056" spans="1:8" x14ac:dyDescent="0.3">
      <c r="A1056" t="s">
        <v>90</v>
      </c>
      <c r="B1056" t="s">
        <v>241</v>
      </c>
      <c r="C1056" s="32"/>
      <c r="D1056" s="1">
        <v>45870</v>
      </c>
      <c r="E1056" s="32">
        <v>2025</v>
      </c>
      <c r="F1056" s="32">
        <v>8</v>
      </c>
      <c r="G1056" s="32"/>
      <c r="H1056" s="32"/>
    </row>
    <row r="1057" spans="1:8" x14ac:dyDescent="0.3">
      <c r="A1057" t="s">
        <v>90</v>
      </c>
      <c r="B1057" t="s">
        <v>242</v>
      </c>
      <c r="C1057" s="32"/>
      <c r="D1057" s="1">
        <v>45901</v>
      </c>
      <c r="E1057" s="32">
        <v>2025</v>
      </c>
      <c r="F1057" s="32">
        <v>9</v>
      </c>
      <c r="G1057" s="32"/>
      <c r="H1057" s="32"/>
    </row>
    <row r="1058" spans="1:8" x14ac:dyDescent="0.3">
      <c r="A1058" t="s">
        <v>91</v>
      </c>
      <c r="B1058" t="s">
        <v>221</v>
      </c>
      <c r="C1058" s="32">
        <v>55632123</v>
      </c>
      <c r="D1058" s="1">
        <v>45292</v>
      </c>
      <c r="E1058" s="32">
        <v>2024</v>
      </c>
      <c r="F1058" s="32">
        <v>1</v>
      </c>
      <c r="G1058" s="32">
        <v>56487575</v>
      </c>
      <c r="H1058" s="32">
        <v>112119696</v>
      </c>
    </row>
    <row r="1059" spans="1:8" x14ac:dyDescent="0.3">
      <c r="A1059" t="s">
        <v>91</v>
      </c>
      <c r="B1059" t="s">
        <v>222</v>
      </c>
      <c r="C1059" s="32">
        <v>55824863</v>
      </c>
      <c r="D1059" s="1">
        <v>45566</v>
      </c>
      <c r="E1059" s="32">
        <v>2024</v>
      </c>
      <c r="F1059" s="32">
        <v>10</v>
      </c>
      <c r="G1059" s="32">
        <v>60702661</v>
      </c>
      <c r="H1059" s="32">
        <v>116527520</v>
      </c>
    </row>
    <row r="1060" spans="1:8" x14ac:dyDescent="0.3">
      <c r="A1060" t="s">
        <v>91</v>
      </c>
      <c r="B1060" t="s">
        <v>223</v>
      </c>
      <c r="C1060" s="32">
        <v>56655064</v>
      </c>
      <c r="D1060" s="1">
        <v>45597</v>
      </c>
      <c r="E1060" s="32">
        <v>2024</v>
      </c>
      <c r="F1060" s="32">
        <v>11</v>
      </c>
      <c r="G1060" s="32">
        <v>62301739</v>
      </c>
      <c r="H1060" s="32">
        <v>118956800</v>
      </c>
    </row>
    <row r="1061" spans="1:8" x14ac:dyDescent="0.3">
      <c r="A1061" t="s">
        <v>91</v>
      </c>
      <c r="B1061" t="s">
        <v>224</v>
      </c>
      <c r="C1061" s="32">
        <v>58811649</v>
      </c>
      <c r="D1061" s="1">
        <v>45627</v>
      </c>
      <c r="E1061" s="32">
        <v>2024</v>
      </c>
      <c r="F1061" s="32">
        <v>12</v>
      </c>
      <c r="G1061" s="32">
        <v>62304015</v>
      </c>
      <c r="H1061" s="32">
        <v>121115664</v>
      </c>
    </row>
    <row r="1062" spans="1:8" x14ac:dyDescent="0.3">
      <c r="A1062" t="s">
        <v>91</v>
      </c>
      <c r="B1062" t="s">
        <v>225</v>
      </c>
      <c r="C1062" s="32">
        <v>39731025</v>
      </c>
      <c r="D1062" s="1">
        <v>45323</v>
      </c>
      <c r="E1062" s="32">
        <v>2024</v>
      </c>
      <c r="F1062" s="32">
        <v>2</v>
      </c>
      <c r="G1062" s="32">
        <v>47376554</v>
      </c>
      <c r="H1062" s="32">
        <v>87107576</v>
      </c>
    </row>
    <row r="1063" spans="1:8" x14ac:dyDescent="0.3">
      <c r="A1063" t="s">
        <v>91</v>
      </c>
      <c r="B1063" t="s">
        <v>226</v>
      </c>
      <c r="C1063" s="32">
        <v>54398995</v>
      </c>
      <c r="D1063" s="1">
        <v>45352</v>
      </c>
      <c r="E1063" s="32">
        <v>2024</v>
      </c>
      <c r="F1063" s="32">
        <v>3</v>
      </c>
      <c r="G1063" s="32">
        <v>61253506</v>
      </c>
      <c r="H1063" s="32">
        <v>115652504</v>
      </c>
    </row>
    <row r="1064" spans="1:8" x14ac:dyDescent="0.3">
      <c r="A1064" t="s">
        <v>91</v>
      </c>
      <c r="B1064" t="s">
        <v>227</v>
      </c>
      <c r="C1064" s="32">
        <v>52606118</v>
      </c>
      <c r="D1064" s="1">
        <v>45383</v>
      </c>
      <c r="E1064" s="32">
        <v>2024</v>
      </c>
      <c r="F1064" s="32">
        <v>4</v>
      </c>
      <c r="G1064" s="32">
        <v>54105225</v>
      </c>
      <c r="H1064" s="32">
        <v>106711344</v>
      </c>
    </row>
    <row r="1065" spans="1:8" x14ac:dyDescent="0.3">
      <c r="A1065" t="s">
        <v>91</v>
      </c>
      <c r="B1065" t="s">
        <v>228</v>
      </c>
      <c r="C1065" s="32">
        <v>52084274</v>
      </c>
      <c r="D1065" s="1">
        <v>45413</v>
      </c>
      <c r="E1065" s="32">
        <v>2024</v>
      </c>
      <c r="F1065" s="32">
        <v>5</v>
      </c>
      <c r="G1065" s="32">
        <v>54973124</v>
      </c>
      <c r="H1065" s="32">
        <v>107057400</v>
      </c>
    </row>
    <row r="1066" spans="1:8" x14ac:dyDescent="0.3">
      <c r="A1066" t="s">
        <v>91</v>
      </c>
      <c r="B1066" t="s">
        <v>229</v>
      </c>
      <c r="C1066" s="32">
        <v>51779434</v>
      </c>
      <c r="D1066" s="1">
        <v>45444</v>
      </c>
      <c r="E1066" s="32">
        <v>2024</v>
      </c>
      <c r="F1066" s="32">
        <v>6</v>
      </c>
      <c r="G1066" s="32">
        <v>59444863</v>
      </c>
      <c r="H1066" s="32">
        <v>111224296</v>
      </c>
    </row>
    <row r="1067" spans="1:8" x14ac:dyDescent="0.3">
      <c r="A1067" t="s">
        <v>91</v>
      </c>
      <c r="B1067" t="s">
        <v>230</v>
      </c>
      <c r="C1067" s="32">
        <v>54282126</v>
      </c>
      <c r="D1067" s="1">
        <v>45474</v>
      </c>
      <c r="E1067" s="32">
        <v>2024</v>
      </c>
      <c r="F1067" s="32">
        <v>7</v>
      </c>
      <c r="G1067" s="32">
        <v>57356584</v>
      </c>
      <c r="H1067" s="32">
        <v>111638712</v>
      </c>
    </row>
    <row r="1068" spans="1:8" x14ac:dyDescent="0.3">
      <c r="A1068" t="s">
        <v>91</v>
      </c>
      <c r="B1068" t="s">
        <v>231</v>
      </c>
      <c r="C1068" s="32">
        <v>52813883</v>
      </c>
      <c r="D1068" s="1">
        <v>45505</v>
      </c>
      <c r="E1068" s="32">
        <v>2024</v>
      </c>
      <c r="F1068" s="32">
        <v>8</v>
      </c>
      <c r="G1068" s="32">
        <v>58482356</v>
      </c>
      <c r="H1068" s="32">
        <v>111296240</v>
      </c>
    </row>
    <row r="1069" spans="1:8" x14ac:dyDescent="0.3">
      <c r="A1069" t="s">
        <v>91</v>
      </c>
      <c r="B1069" t="s">
        <v>232</v>
      </c>
      <c r="C1069" s="32">
        <v>56021367</v>
      </c>
      <c r="D1069" s="1">
        <v>45536</v>
      </c>
      <c r="E1069" s="32">
        <v>2024</v>
      </c>
      <c r="F1069" s="32">
        <v>9</v>
      </c>
      <c r="G1069" s="32">
        <v>64200790</v>
      </c>
      <c r="H1069" s="32">
        <v>120222160</v>
      </c>
    </row>
    <row r="1070" spans="1:8" x14ac:dyDescent="0.3">
      <c r="A1070" t="s">
        <v>91</v>
      </c>
      <c r="B1070" t="s">
        <v>233</v>
      </c>
      <c r="C1070" s="32">
        <v>55433389</v>
      </c>
      <c r="D1070" s="1">
        <v>45658</v>
      </c>
      <c r="E1070" s="32">
        <v>2025</v>
      </c>
      <c r="F1070" s="32">
        <v>1</v>
      </c>
      <c r="G1070" s="32">
        <v>55631574</v>
      </c>
      <c r="H1070" s="32">
        <v>111064960</v>
      </c>
    </row>
    <row r="1071" spans="1:8" x14ac:dyDescent="0.3">
      <c r="A1071" t="s">
        <v>91</v>
      </c>
      <c r="B1071" t="s">
        <v>234</v>
      </c>
      <c r="C1071" s="32">
        <v>67584678</v>
      </c>
      <c r="D1071" s="1">
        <v>45931</v>
      </c>
      <c r="E1071" s="32">
        <v>2025</v>
      </c>
      <c r="F1071" s="32">
        <v>10</v>
      </c>
      <c r="G1071" s="32">
        <v>75914909</v>
      </c>
      <c r="H1071" s="32">
        <v>143499584</v>
      </c>
    </row>
    <row r="1072" spans="1:8" x14ac:dyDescent="0.3">
      <c r="A1072" t="s">
        <v>91</v>
      </c>
      <c r="B1072" t="s">
        <v>235</v>
      </c>
      <c r="C1072" s="32">
        <v>48330047</v>
      </c>
      <c r="D1072" s="1">
        <v>45689</v>
      </c>
      <c r="E1072" s="32">
        <v>2025</v>
      </c>
      <c r="F1072" s="32">
        <v>2</v>
      </c>
      <c r="G1072" s="32">
        <v>53678390</v>
      </c>
      <c r="H1072" s="32">
        <v>102008440</v>
      </c>
    </row>
    <row r="1073" spans="1:8" x14ac:dyDescent="0.3">
      <c r="A1073" t="s">
        <v>91</v>
      </c>
      <c r="B1073" t="s">
        <v>236</v>
      </c>
      <c r="C1073" s="32">
        <v>63845210</v>
      </c>
      <c r="D1073" s="1">
        <v>45717</v>
      </c>
      <c r="E1073" s="32">
        <v>2025</v>
      </c>
      <c r="F1073" s="32">
        <v>3</v>
      </c>
      <c r="G1073" s="32">
        <v>70773614</v>
      </c>
      <c r="H1073" s="32">
        <v>134618816</v>
      </c>
    </row>
    <row r="1074" spans="1:8" x14ac:dyDescent="0.3">
      <c r="A1074" t="s">
        <v>91</v>
      </c>
      <c r="B1074" t="s">
        <v>237</v>
      </c>
      <c r="C1074" s="32">
        <v>64384651</v>
      </c>
      <c r="D1074" s="1">
        <v>45748</v>
      </c>
      <c r="E1074" s="32">
        <v>2025</v>
      </c>
      <c r="F1074" s="32">
        <v>4</v>
      </c>
      <c r="G1074" s="32">
        <v>69575150</v>
      </c>
      <c r="H1074" s="32">
        <v>133959800</v>
      </c>
    </row>
    <row r="1075" spans="1:8" x14ac:dyDescent="0.3">
      <c r="A1075" t="s">
        <v>91</v>
      </c>
      <c r="B1075" t="s">
        <v>238</v>
      </c>
      <c r="C1075" s="32">
        <v>63392973</v>
      </c>
      <c r="D1075" s="1">
        <v>45778</v>
      </c>
      <c r="E1075" s="32">
        <v>2025</v>
      </c>
      <c r="F1075" s="32">
        <v>5</v>
      </c>
      <c r="G1075" s="32">
        <v>68199099</v>
      </c>
      <c r="H1075" s="32">
        <v>131592072</v>
      </c>
    </row>
    <row r="1076" spans="1:8" x14ac:dyDescent="0.3">
      <c r="A1076" t="s">
        <v>91</v>
      </c>
      <c r="B1076" t="s">
        <v>239</v>
      </c>
      <c r="C1076" s="32">
        <v>58291633</v>
      </c>
      <c r="D1076" s="1">
        <v>45809</v>
      </c>
      <c r="E1076" s="32">
        <v>2025</v>
      </c>
      <c r="F1076" s="32">
        <v>6</v>
      </c>
      <c r="G1076" s="32">
        <v>68737073</v>
      </c>
      <c r="H1076" s="32">
        <v>127028704</v>
      </c>
    </row>
    <row r="1077" spans="1:8" x14ac:dyDescent="0.3">
      <c r="A1077" t="s">
        <v>91</v>
      </c>
      <c r="B1077" t="s">
        <v>240</v>
      </c>
      <c r="C1077" s="32">
        <v>64299876</v>
      </c>
      <c r="D1077" s="1">
        <v>45839</v>
      </c>
      <c r="E1077" s="32">
        <v>2025</v>
      </c>
      <c r="F1077" s="32">
        <v>7</v>
      </c>
      <c r="G1077" s="32">
        <v>70210814</v>
      </c>
      <c r="H1077" s="32">
        <v>134510688</v>
      </c>
    </row>
    <row r="1078" spans="1:8" x14ac:dyDescent="0.3">
      <c r="A1078" t="s">
        <v>91</v>
      </c>
      <c r="B1078" t="s">
        <v>241</v>
      </c>
      <c r="C1078" s="32">
        <v>61469590</v>
      </c>
      <c r="D1078" s="1">
        <v>45870</v>
      </c>
      <c r="E1078" s="32">
        <v>2025</v>
      </c>
      <c r="F1078" s="32">
        <v>8</v>
      </c>
      <c r="G1078" s="32">
        <v>67240252</v>
      </c>
      <c r="H1078" s="32">
        <v>128709840</v>
      </c>
    </row>
    <row r="1079" spans="1:8" x14ac:dyDescent="0.3">
      <c r="A1079" t="s">
        <v>91</v>
      </c>
      <c r="B1079" t="s">
        <v>242</v>
      </c>
      <c r="C1079" s="32">
        <v>64383329</v>
      </c>
      <c r="D1079" s="1">
        <v>45901</v>
      </c>
      <c r="E1079" s="32">
        <v>2025</v>
      </c>
      <c r="F1079" s="32">
        <v>9</v>
      </c>
      <c r="G1079" s="32">
        <v>72848218</v>
      </c>
      <c r="H1079" s="32">
        <v>137231552</v>
      </c>
    </row>
    <row r="1080" spans="1:8" x14ac:dyDescent="0.3">
      <c r="A1080" t="s">
        <v>92</v>
      </c>
      <c r="B1080" t="s">
        <v>221</v>
      </c>
      <c r="C1080" s="32">
        <v>12770284</v>
      </c>
      <c r="D1080" s="1">
        <v>45292</v>
      </c>
      <c r="E1080" s="32">
        <v>2024</v>
      </c>
      <c r="F1080" s="32">
        <v>1</v>
      </c>
      <c r="G1080" s="32">
        <v>12387645</v>
      </c>
      <c r="H1080" s="32">
        <v>25157928</v>
      </c>
    </row>
    <row r="1081" spans="1:8" x14ac:dyDescent="0.3">
      <c r="A1081" t="s">
        <v>92</v>
      </c>
      <c r="B1081" t="s">
        <v>222</v>
      </c>
      <c r="C1081" s="32">
        <v>14191518</v>
      </c>
      <c r="D1081" s="1">
        <v>45566</v>
      </c>
      <c r="E1081" s="32">
        <v>2024</v>
      </c>
      <c r="F1081" s="32">
        <v>10</v>
      </c>
      <c r="G1081" s="32">
        <v>13410348</v>
      </c>
      <c r="H1081" s="32">
        <v>27601866</v>
      </c>
    </row>
    <row r="1082" spans="1:8" x14ac:dyDescent="0.3">
      <c r="A1082" t="s">
        <v>92</v>
      </c>
      <c r="B1082" t="s">
        <v>223</v>
      </c>
      <c r="C1082" s="32">
        <v>13532904</v>
      </c>
      <c r="D1082" s="1">
        <v>45597</v>
      </c>
      <c r="E1082" s="32">
        <v>2024</v>
      </c>
      <c r="F1082" s="32">
        <v>11</v>
      </c>
      <c r="G1082" s="32">
        <v>12955073</v>
      </c>
      <c r="H1082" s="32">
        <v>26487976</v>
      </c>
    </row>
    <row r="1083" spans="1:8" x14ac:dyDescent="0.3">
      <c r="A1083" t="s">
        <v>92</v>
      </c>
      <c r="B1083" t="s">
        <v>224</v>
      </c>
      <c r="C1083" s="32">
        <v>10788052</v>
      </c>
      <c r="D1083" s="1">
        <v>45627</v>
      </c>
      <c r="E1083" s="32">
        <v>2024</v>
      </c>
      <c r="F1083" s="32">
        <v>12</v>
      </c>
      <c r="G1083" s="32">
        <v>10562785</v>
      </c>
      <c r="H1083" s="32">
        <v>21350836</v>
      </c>
    </row>
    <row r="1084" spans="1:8" x14ac:dyDescent="0.3">
      <c r="A1084" t="s">
        <v>92</v>
      </c>
      <c r="B1084" t="s">
        <v>225</v>
      </c>
      <c r="C1084" s="32">
        <v>13788679</v>
      </c>
      <c r="D1084" s="1">
        <v>45323</v>
      </c>
      <c r="E1084" s="32">
        <v>2024</v>
      </c>
      <c r="F1084" s="32">
        <v>2</v>
      </c>
      <c r="G1084" s="32">
        <v>12355329</v>
      </c>
      <c r="H1084" s="32">
        <v>26144008</v>
      </c>
    </row>
    <row r="1085" spans="1:8" x14ac:dyDescent="0.3">
      <c r="A1085" t="s">
        <v>92</v>
      </c>
      <c r="B1085" t="s">
        <v>226</v>
      </c>
      <c r="C1085" s="32">
        <v>13472906</v>
      </c>
      <c r="D1085" s="1">
        <v>45352</v>
      </c>
      <c r="E1085" s="32">
        <v>2024</v>
      </c>
      <c r="F1085" s="32">
        <v>3</v>
      </c>
      <c r="G1085" s="32">
        <v>12189021</v>
      </c>
      <c r="H1085" s="32">
        <v>25661928</v>
      </c>
    </row>
    <row r="1086" spans="1:8" x14ac:dyDescent="0.3">
      <c r="A1086" t="s">
        <v>92</v>
      </c>
      <c r="B1086" t="s">
        <v>227</v>
      </c>
      <c r="C1086" s="32">
        <v>13473051</v>
      </c>
      <c r="D1086" s="1">
        <v>45383</v>
      </c>
      <c r="E1086" s="32">
        <v>2024</v>
      </c>
      <c r="F1086" s="32">
        <v>4</v>
      </c>
      <c r="G1086" s="32">
        <v>12049234</v>
      </c>
      <c r="H1086" s="32">
        <v>25522284</v>
      </c>
    </row>
    <row r="1087" spans="1:8" x14ac:dyDescent="0.3">
      <c r="A1087" t="s">
        <v>92</v>
      </c>
      <c r="B1087" t="s">
        <v>228</v>
      </c>
      <c r="C1087" s="32">
        <v>13168333</v>
      </c>
      <c r="D1087" s="1">
        <v>45413</v>
      </c>
      <c r="E1087" s="32">
        <v>2024</v>
      </c>
      <c r="F1087" s="32">
        <v>5</v>
      </c>
      <c r="G1087" s="32">
        <v>12373876</v>
      </c>
      <c r="H1087" s="32">
        <v>25542208</v>
      </c>
    </row>
    <row r="1088" spans="1:8" x14ac:dyDescent="0.3">
      <c r="A1088" t="s">
        <v>92</v>
      </c>
      <c r="B1088" t="s">
        <v>229</v>
      </c>
      <c r="C1088" s="32">
        <v>13220167</v>
      </c>
      <c r="D1088" s="1">
        <v>45444</v>
      </c>
      <c r="E1088" s="32">
        <v>2024</v>
      </c>
      <c r="F1088" s="32">
        <v>6</v>
      </c>
      <c r="G1088" s="32">
        <v>12437195</v>
      </c>
      <c r="H1088" s="32">
        <v>25657362</v>
      </c>
    </row>
    <row r="1089" spans="1:8" x14ac:dyDescent="0.3">
      <c r="A1089" t="s">
        <v>92</v>
      </c>
      <c r="B1089" t="s">
        <v>230</v>
      </c>
      <c r="C1089" s="32">
        <v>12894967</v>
      </c>
      <c r="D1089" s="1">
        <v>45474</v>
      </c>
      <c r="E1089" s="32">
        <v>2024</v>
      </c>
      <c r="F1089" s="32">
        <v>7</v>
      </c>
      <c r="G1089" s="32">
        <v>13116946</v>
      </c>
      <c r="H1089" s="32">
        <v>26011912</v>
      </c>
    </row>
    <row r="1090" spans="1:8" x14ac:dyDescent="0.3">
      <c r="A1090" t="s">
        <v>92</v>
      </c>
      <c r="B1090" t="s">
        <v>231</v>
      </c>
      <c r="C1090" s="32">
        <v>11861605</v>
      </c>
      <c r="D1090" s="1">
        <v>45505</v>
      </c>
      <c r="E1090" s="32">
        <v>2024</v>
      </c>
      <c r="F1090" s="32">
        <v>8</v>
      </c>
      <c r="G1090" s="32">
        <v>11741033</v>
      </c>
      <c r="H1090" s="32">
        <v>23602638</v>
      </c>
    </row>
    <row r="1091" spans="1:8" x14ac:dyDescent="0.3">
      <c r="A1091" t="s">
        <v>92</v>
      </c>
      <c r="B1091" t="s">
        <v>232</v>
      </c>
      <c r="C1091" s="32">
        <v>14051420</v>
      </c>
      <c r="D1091" s="1">
        <v>45536</v>
      </c>
      <c r="E1091" s="32">
        <v>2024</v>
      </c>
      <c r="F1091" s="32">
        <v>9</v>
      </c>
      <c r="G1091" s="32">
        <v>13281303</v>
      </c>
      <c r="H1091" s="32">
        <v>27332724</v>
      </c>
    </row>
    <row r="1092" spans="1:8" x14ac:dyDescent="0.3">
      <c r="A1092" t="s">
        <v>92</v>
      </c>
      <c r="B1092" t="s">
        <v>233</v>
      </c>
      <c r="C1092" s="32">
        <v>12656310</v>
      </c>
      <c r="D1092" s="1">
        <v>45658</v>
      </c>
      <c r="E1092" s="32">
        <v>2025</v>
      </c>
      <c r="F1092" s="32">
        <v>1</v>
      </c>
      <c r="G1092" s="32">
        <v>11798190</v>
      </c>
      <c r="H1092" s="32">
        <v>24454500</v>
      </c>
    </row>
    <row r="1093" spans="1:8" x14ac:dyDescent="0.3">
      <c r="A1093" t="s">
        <v>92</v>
      </c>
      <c r="B1093" t="s">
        <v>234</v>
      </c>
      <c r="C1093" s="32">
        <v>15273699</v>
      </c>
      <c r="D1093" s="1">
        <v>45931</v>
      </c>
      <c r="E1093" s="32">
        <v>2025</v>
      </c>
      <c r="F1093" s="32">
        <v>10</v>
      </c>
      <c r="G1093" s="32">
        <v>14452088</v>
      </c>
      <c r="H1093" s="32">
        <v>29725788</v>
      </c>
    </row>
    <row r="1094" spans="1:8" x14ac:dyDescent="0.3">
      <c r="A1094" t="s">
        <v>92</v>
      </c>
      <c r="B1094" t="s">
        <v>235</v>
      </c>
      <c r="C1094" s="32">
        <v>13143795</v>
      </c>
      <c r="D1094" s="1">
        <v>45689</v>
      </c>
      <c r="E1094" s="32">
        <v>2025</v>
      </c>
      <c r="F1094" s="32">
        <v>2</v>
      </c>
      <c r="G1094" s="32">
        <v>12065702</v>
      </c>
      <c r="H1094" s="32">
        <v>25209496</v>
      </c>
    </row>
    <row r="1095" spans="1:8" x14ac:dyDescent="0.3">
      <c r="A1095" t="s">
        <v>92</v>
      </c>
      <c r="B1095" t="s">
        <v>236</v>
      </c>
      <c r="C1095" s="32">
        <v>14939880</v>
      </c>
      <c r="D1095" s="1">
        <v>45717</v>
      </c>
      <c r="E1095" s="32">
        <v>2025</v>
      </c>
      <c r="F1095" s="32">
        <v>3</v>
      </c>
      <c r="G1095" s="32">
        <v>13082659</v>
      </c>
      <c r="H1095" s="32">
        <v>28022540</v>
      </c>
    </row>
    <row r="1096" spans="1:8" x14ac:dyDescent="0.3">
      <c r="A1096" t="s">
        <v>92</v>
      </c>
      <c r="B1096" t="s">
        <v>237</v>
      </c>
      <c r="C1096" s="32">
        <v>14153784</v>
      </c>
      <c r="D1096" s="1">
        <v>45748</v>
      </c>
      <c r="E1096" s="32">
        <v>2025</v>
      </c>
      <c r="F1096" s="32">
        <v>4</v>
      </c>
      <c r="G1096" s="32">
        <v>12839277</v>
      </c>
      <c r="H1096" s="32">
        <v>26993060</v>
      </c>
    </row>
    <row r="1097" spans="1:8" x14ac:dyDescent="0.3">
      <c r="A1097" t="s">
        <v>92</v>
      </c>
      <c r="B1097" t="s">
        <v>238</v>
      </c>
      <c r="C1097" s="32">
        <v>14206306</v>
      </c>
      <c r="D1097" s="1">
        <v>45778</v>
      </c>
      <c r="E1097" s="32">
        <v>2025</v>
      </c>
      <c r="F1097" s="32">
        <v>5</v>
      </c>
      <c r="G1097" s="32">
        <v>13788332</v>
      </c>
      <c r="H1097" s="32">
        <v>27994638</v>
      </c>
    </row>
    <row r="1098" spans="1:8" x14ac:dyDescent="0.3">
      <c r="A1098" t="s">
        <v>92</v>
      </c>
      <c r="B1098" t="s">
        <v>239</v>
      </c>
      <c r="C1098" s="32">
        <v>14548720</v>
      </c>
      <c r="D1098" s="1">
        <v>45809</v>
      </c>
      <c r="E1098" s="32">
        <v>2025</v>
      </c>
      <c r="F1098" s="32">
        <v>6</v>
      </c>
      <c r="G1098" s="32">
        <v>13590452</v>
      </c>
      <c r="H1098" s="32">
        <v>28139172</v>
      </c>
    </row>
    <row r="1099" spans="1:8" x14ac:dyDescent="0.3">
      <c r="A1099" t="s">
        <v>92</v>
      </c>
      <c r="B1099" t="s">
        <v>240</v>
      </c>
      <c r="C1099" s="32">
        <v>14412402</v>
      </c>
      <c r="D1099" s="1">
        <v>45839</v>
      </c>
      <c r="E1099" s="32">
        <v>2025</v>
      </c>
      <c r="F1099" s="32">
        <v>7</v>
      </c>
      <c r="G1099" s="32">
        <v>13905249</v>
      </c>
      <c r="H1099" s="32">
        <v>28317652</v>
      </c>
    </row>
    <row r="1100" spans="1:8" x14ac:dyDescent="0.3">
      <c r="A1100" t="s">
        <v>92</v>
      </c>
      <c r="B1100" t="s">
        <v>241</v>
      </c>
      <c r="C1100" s="32">
        <v>12107575</v>
      </c>
      <c r="D1100" s="1">
        <v>45870</v>
      </c>
      <c r="E1100" s="32">
        <v>2025</v>
      </c>
      <c r="F1100" s="32">
        <v>8</v>
      </c>
      <c r="G1100" s="32">
        <v>11401088</v>
      </c>
      <c r="H1100" s="32">
        <v>23508664</v>
      </c>
    </row>
    <row r="1101" spans="1:8" x14ac:dyDescent="0.3">
      <c r="A1101" t="s">
        <v>92</v>
      </c>
      <c r="B1101" t="s">
        <v>242</v>
      </c>
      <c r="C1101" s="32">
        <v>15692934</v>
      </c>
      <c r="D1101" s="1">
        <v>45901</v>
      </c>
      <c r="E1101" s="32">
        <v>2025</v>
      </c>
      <c r="F1101" s="32">
        <v>9</v>
      </c>
      <c r="G1101" s="32">
        <v>14949818</v>
      </c>
      <c r="H1101" s="32">
        <v>30642752</v>
      </c>
    </row>
    <row r="1102" spans="1:8" x14ac:dyDescent="0.3">
      <c r="A1102" t="s">
        <v>93</v>
      </c>
      <c r="B1102" t="s">
        <v>221</v>
      </c>
      <c r="C1102" s="32">
        <v>578384</v>
      </c>
      <c r="D1102" s="1">
        <v>45292</v>
      </c>
      <c r="E1102" s="32">
        <v>2024</v>
      </c>
      <c r="F1102" s="32">
        <v>1</v>
      </c>
      <c r="G1102" s="32">
        <v>722005</v>
      </c>
      <c r="H1102" s="32">
        <v>1300389</v>
      </c>
    </row>
    <row r="1103" spans="1:8" x14ac:dyDescent="0.3">
      <c r="A1103" t="s">
        <v>93</v>
      </c>
      <c r="B1103" t="s">
        <v>222</v>
      </c>
      <c r="C1103" s="32">
        <v>637660</v>
      </c>
      <c r="D1103" s="1">
        <v>45566</v>
      </c>
      <c r="E1103" s="32">
        <v>2024</v>
      </c>
      <c r="F1103" s="32">
        <v>10</v>
      </c>
      <c r="G1103" s="32">
        <v>977893</v>
      </c>
      <c r="H1103" s="32">
        <v>1615553</v>
      </c>
    </row>
    <row r="1104" spans="1:8" x14ac:dyDescent="0.3">
      <c r="A1104" t="s">
        <v>93</v>
      </c>
      <c r="B1104" t="s">
        <v>223</v>
      </c>
      <c r="C1104" s="32">
        <v>604053</v>
      </c>
      <c r="D1104" s="1">
        <v>45597</v>
      </c>
      <c r="E1104" s="32">
        <v>2024</v>
      </c>
      <c r="F1104" s="32">
        <v>11</v>
      </c>
      <c r="G1104" s="32">
        <v>861508</v>
      </c>
      <c r="H1104" s="32">
        <v>1465561</v>
      </c>
    </row>
    <row r="1105" spans="1:8" x14ac:dyDescent="0.3">
      <c r="A1105" t="s">
        <v>93</v>
      </c>
      <c r="B1105" t="s">
        <v>224</v>
      </c>
      <c r="C1105" s="32">
        <v>627130</v>
      </c>
      <c r="D1105" s="1">
        <v>45627</v>
      </c>
      <c r="E1105" s="32">
        <v>2024</v>
      </c>
      <c r="F1105" s="32">
        <v>12</v>
      </c>
      <c r="G1105" s="32">
        <v>941475</v>
      </c>
      <c r="H1105" s="32">
        <v>1568605</v>
      </c>
    </row>
    <row r="1106" spans="1:8" x14ac:dyDescent="0.3">
      <c r="A1106" t="s">
        <v>93</v>
      </c>
      <c r="B1106" t="s">
        <v>225</v>
      </c>
      <c r="C1106" s="32">
        <v>574878</v>
      </c>
      <c r="D1106" s="1">
        <v>45323</v>
      </c>
      <c r="E1106" s="32">
        <v>2024</v>
      </c>
      <c r="F1106" s="32">
        <v>2</v>
      </c>
      <c r="G1106" s="32">
        <v>724097</v>
      </c>
      <c r="H1106" s="32">
        <v>1298975</v>
      </c>
    </row>
    <row r="1107" spans="1:8" x14ac:dyDescent="0.3">
      <c r="A1107" t="s">
        <v>93</v>
      </c>
      <c r="B1107" t="s">
        <v>226</v>
      </c>
      <c r="C1107" s="32">
        <v>469460</v>
      </c>
      <c r="D1107" s="1">
        <v>45352</v>
      </c>
      <c r="E1107" s="32">
        <v>2024</v>
      </c>
      <c r="F1107" s="32">
        <v>3</v>
      </c>
      <c r="G1107" s="32">
        <v>680791</v>
      </c>
      <c r="H1107" s="32">
        <v>1150251</v>
      </c>
    </row>
    <row r="1108" spans="1:8" x14ac:dyDescent="0.3">
      <c r="A1108" t="s">
        <v>93</v>
      </c>
      <c r="B1108" t="s">
        <v>227</v>
      </c>
      <c r="C1108" s="32">
        <v>520135</v>
      </c>
      <c r="D1108" s="1">
        <v>45383</v>
      </c>
      <c r="E1108" s="32">
        <v>2024</v>
      </c>
      <c r="F1108" s="32">
        <v>4</v>
      </c>
      <c r="G1108" s="32">
        <v>853740</v>
      </c>
      <c r="H1108" s="32">
        <v>1373875</v>
      </c>
    </row>
    <row r="1109" spans="1:8" x14ac:dyDescent="0.3">
      <c r="A1109" t="s">
        <v>93</v>
      </c>
      <c r="B1109" t="s">
        <v>228</v>
      </c>
      <c r="C1109" s="32">
        <v>641957</v>
      </c>
      <c r="D1109" s="1">
        <v>45413</v>
      </c>
      <c r="E1109" s="32">
        <v>2024</v>
      </c>
      <c r="F1109" s="32">
        <v>5</v>
      </c>
      <c r="G1109" s="32">
        <v>792719</v>
      </c>
      <c r="H1109" s="32">
        <v>1434676</v>
      </c>
    </row>
    <row r="1110" spans="1:8" x14ac:dyDescent="0.3">
      <c r="A1110" t="s">
        <v>93</v>
      </c>
      <c r="B1110" t="s">
        <v>229</v>
      </c>
      <c r="C1110" s="32">
        <v>547496</v>
      </c>
      <c r="D1110" s="1">
        <v>45444</v>
      </c>
      <c r="E1110" s="32">
        <v>2024</v>
      </c>
      <c r="F1110" s="32">
        <v>6</v>
      </c>
      <c r="G1110" s="32">
        <v>858380</v>
      </c>
      <c r="H1110" s="32">
        <v>1405876</v>
      </c>
    </row>
    <row r="1111" spans="1:8" x14ac:dyDescent="0.3">
      <c r="A1111" t="s">
        <v>93</v>
      </c>
      <c r="B1111" t="s">
        <v>230</v>
      </c>
      <c r="C1111" s="32">
        <v>596379</v>
      </c>
      <c r="D1111" s="1">
        <v>45474</v>
      </c>
      <c r="E1111" s="32">
        <v>2024</v>
      </c>
      <c r="F1111" s="32">
        <v>7</v>
      </c>
      <c r="G1111" s="32">
        <v>844122</v>
      </c>
      <c r="H1111" s="32">
        <v>1440501</v>
      </c>
    </row>
    <row r="1112" spans="1:8" x14ac:dyDescent="0.3">
      <c r="A1112" t="s">
        <v>93</v>
      </c>
      <c r="B1112" t="s">
        <v>231</v>
      </c>
      <c r="C1112" s="32">
        <v>512859</v>
      </c>
      <c r="D1112" s="1">
        <v>45505</v>
      </c>
      <c r="E1112" s="32">
        <v>2024</v>
      </c>
      <c r="F1112" s="32">
        <v>8</v>
      </c>
      <c r="G1112" s="32">
        <v>768570</v>
      </c>
      <c r="H1112" s="32">
        <v>1281429</v>
      </c>
    </row>
    <row r="1113" spans="1:8" x14ac:dyDescent="0.3">
      <c r="A1113" t="s">
        <v>93</v>
      </c>
      <c r="B1113" t="s">
        <v>232</v>
      </c>
      <c r="C1113" s="32">
        <v>640863</v>
      </c>
      <c r="D1113" s="1">
        <v>45536</v>
      </c>
      <c r="E1113" s="32">
        <v>2024</v>
      </c>
      <c r="F1113" s="32">
        <v>9</v>
      </c>
      <c r="G1113" s="32">
        <v>806224</v>
      </c>
      <c r="H1113" s="32">
        <v>1447087</v>
      </c>
    </row>
    <row r="1114" spans="1:8" x14ac:dyDescent="0.3">
      <c r="A1114" t="s">
        <v>93</v>
      </c>
      <c r="B1114" t="s">
        <v>233</v>
      </c>
      <c r="C1114" s="32">
        <v>652104</v>
      </c>
      <c r="D1114" s="1">
        <v>45658</v>
      </c>
      <c r="E1114" s="32">
        <v>2025</v>
      </c>
      <c r="F1114" s="32">
        <v>1</v>
      </c>
      <c r="G1114" s="32">
        <v>707535</v>
      </c>
      <c r="H1114" s="32">
        <v>1359639</v>
      </c>
    </row>
    <row r="1115" spans="1:8" x14ac:dyDescent="0.3">
      <c r="A1115" t="s">
        <v>93</v>
      </c>
      <c r="B1115" t="s">
        <v>234</v>
      </c>
      <c r="C1115" s="32">
        <v>697794</v>
      </c>
      <c r="D1115" s="1">
        <v>45931</v>
      </c>
      <c r="E1115" s="32">
        <v>2025</v>
      </c>
      <c r="F1115" s="32">
        <v>10</v>
      </c>
      <c r="G1115" s="32">
        <v>894108</v>
      </c>
      <c r="H1115" s="32">
        <v>1591902</v>
      </c>
    </row>
    <row r="1116" spans="1:8" x14ac:dyDescent="0.3">
      <c r="A1116" t="s">
        <v>93</v>
      </c>
      <c r="B1116" t="s">
        <v>235</v>
      </c>
      <c r="C1116" s="32">
        <v>543228</v>
      </c>
      <c r="D1116" s="1">
        <v>45689</v>
      </c>
      <c r="E1116" s="32">
        <v>2025</v>
      </c>
      <c r="F1116" s="32">
        <v>2</v>
      </c>
      <c r="G1116" s="32">
        <v>966535</v>
      </c>
      <c r="H1116" s="32">
        <v>1509763</v>
      </c>
    </row>
    <row r="1117" spans="1:8" x14ac:dyDescent="0.3">
      <c r="A1117" t="s">
        <v>93</v>
      </c>
      <c r="B1117" t="s">
        <v>236</v>
      </c>
      <c r="C1117" s="32">
        <v>566138</v>
      </c>
      <c r="D1117" s="1">
        <v>45717</v>
      </c>
      <c r="E1117" s="32">
        <v>2025</v>
      </c>
      <c r="F1117" s="32">
        <v>3</v>
      </c>
      <c r="G1117" s="32">
        <v>879808</v>
      </c>
      <c r="H1117" s="32">
        <v>1445946</v>
      </c>
    </row>
    <row r="1118" spans="1:8" x14ac:dyDescent="0.3">
      <c r="A1118" t="s">
        <v>93</v>
      </c>
      <c r="B1118" t="s">
        <v>237</v>
      </c>
      <c r="C1118" s="32">
        <v>635428</v>
      </c>
      <c r="D1118" s="1">
        <v>45748</v>
      </c>
      <c r="E1118" s="32">
        <v>2025</v>
      </c>
      <c r="F1118" s="32">
        <v>4</v>
      </c>
      <c r="G1118" s="32">
        <v>1053422</v>
      </c>
      <c r="H1118" s="32">
        <v>1688850</v>
      </c>
    </row>
    <row r="1119" spans="1:8" x14ac:dyDescent="0.3">
      <c r="A1119" t="s">
        <v>93</v>
      </c>
      <c r="B1119" t="s">
        <v>238</v>
      </c>
      <c r="C1119" s="32">
        <v>618651</v>
      </c>
      <c r="D1119" s="1">
        <v>45778</v>
      </c>
      <c r="E1119" s="32">
        <v>2025</v>
      </c>
      <c r="F1119" s="32">
        <v>5</v>
      </c>
      <c r="G1119" s="32">
        <v>1107938</v>
      </c>
      <c r="H1119" s="32">
        <v>1726589</v>
      </c>
    </row>
    <row r="1120" spans="1:8" x14ac:dyDescent="0.3">
      <c r="A1120" t="s">
        <v>93</v>
      </c>
      <c r="B1120" t="s">
        <v>239</v>
      </c>
      <c r="C1120" s="32">
        <v>551505</v>
      </c>
      <c r="D1120" s="1">
        <v>45809</v>
      </c>
      <c r="E1120" s="32">
        <v>2025</v>
      </c>
      <c r="F1120" s="32">
        <v>6</v>
      </c>
      <c r="G1120" s="32">
        <v>850235</v>
      </c>
      <c r="H1120" s="32">
        <v>1401740</v>
      </c>
    </row>
    <row r="1121" spans="1:8" x14ac:dyDescent="0.3">
      <c r="A1121" t="s">
        <v>93</v>
      </c>
      <c r="B1121" t="s">
        <v>240</v>
      </c>
      <c r="C1121" s="32">
        <v>594191</v>
      </c>
      <c r="D1121" s="1">
        <v>45839</v>
      </c>
      <c r="E1121" s="32">
        <v>2025</v>
      </c>
      <c r="F1121" s="32">
        <v>7</v>
      </c>
      <c r="G1121" s="32">
        <v>955270</v>
      </c>
      <c r="H1121" s="32">
        <v>1549461</v>
      </c>
    </row>
    <row r="1122" spans="1:8" x14ac:dyDescent="0.3">
      <c r="A1122" t="s">
        <v>93</v>
      </c>
      <c r="B1122" t="s">
        <v>241</v>
      </c>
      <c r="C1122" s="32">
        <v>545154</v>
      </c>
      <c r="D1122" s="1">
        <v>45870</v>
      </c>
      <c r="E1122" s="32">
        <v>2025</v>
      </c>
      <c r="F1122" s="32">
        <v>8</v>
      </c>
      <c r="G1122" s="32">
        <v>818715</v>
      </c>
      <c r="H1122" s="32">
        <v>1363869</v>
      </c>
    </row>
    <row r="1123" spans="1:8" x14ac:dyDescent="0.3">
      <c r="A1123" t="s">
        <v>93</v>
      </c>
      <c r="B1123" t="s">
        <v>242</v>
      </c>
      <c r="C1123" s="32">
        <v>635008</v>
      </c>
      <c r="D1123" s="1">
        <v>45901</v>
      </c>
      <c r="E1123" s="32">
        <v>2025</v>
      </c>
      <c r="F1123" s="32">
        <v>9</v>
      </c>
      <c r="G1123" s="32">
        <v>1004301</v>
      </c>
      <c r="H1123" s="32">
        <v>1639309</v>
      </c>
    </row>
    <row r="1124" spans="1:8" x14ac:dyDescent="0.3">
      <c r="A1124" t="s">
        <v>94</v>
      </c>
      <c r="B1124" t="s">
        <v>221</v>
      </c>
      <c r="C1124" s="32">
        <v>37301836</v>
      </c>
      <c r="D1124" s="1">
        <v>45292</v>
      </c>
      <c r="E1124" s="32">
        <v>2024</v>
      </c>
      <c r="F1124" s="32">
        <v>1</v>
      </c>
      <c r="G1124" s="32">
        <v>53864232</v>
      </c>
      <c r="H1124" s="32">
        <v>91166064</v>
      </c>
    </row>
    <row r="1125" spans="1:8" x14ac:dyDescent="0.3">
      <c r="A1125" t="s">
        <v>94</v>
      </c>
      <c r="B1125" t="s">
        <v>222</v>
      </c>
      <c r="C1125" s="32">
        <v>38969574</v>
      </c>
      <c r="D1125" s="1">
        <v>45566</v>
      </c>
      <c r="E1125" s="32">
        <v>2024</v>
      </c>
      <c r="F1125" s="32">
        <v>10</v>
      </c>
      <c r="G1125" s="32">
        <v>63116089</v>
      </c>
      <c r="H1125" s="32">
        <v>102085664</v>
      </c>
    </row>
    <row r="1126" spans="1:8" x14ac:dyDescent="0.3">
      <c r="A1126" t="s">
        <v>94</v>
      </c>
      <c r="B1126" t="s">
        <v>223</v>
      </c>
      <c r="C1126" s="32">
        <v>32082277</v>
      </c>
      <c r="D1126" s="1">
        <v>45597</v>
      </c>
      <c r="E1126" s="32">
        <v>2024</v>
      </c>
      <c r="F1126" s="32">
        <v>11</v>
      </c>
      <c r="G1126" s="32">
        <v>63856458</v>
      </c>
      <c r="H1126" s="32">
        <v>95938736</v>
      </c>
    </row>
    <row r="1127" spans="1:8" x14ac:dyDescent="0.3">
      <c r="A1127" t="s">
        <v>94</v>
      </c>
      <c r="B1127" t="s">
        <v>224</v>
      </c>
      <c r="C1127" s="32">
        <v>37808497</v>
      </c>
      <c r="D1127" s="1">
        <v>45627</v>
      </c>
      <c r="E1127" s="32">
        <v>2024</v>
      </c>
      <c r="F1127" s="32">
        <v>12</v>
      </c>
      <c r="G1127" s="32">
        <v>58474757</v>
      </c>
      <c r="H1127" s="32">
        <v>96283256</v>
      </c>
    </row>
    <row r="1128" spans="1:8" x14ac:dyDescent="0.3">
      <c r="A1128" t="s">
        <v>94</v>
      </c>
      <c r="B1128" t="s">
        <v>225</v>
      </c>
      <c r="C1128" s="32">
        <v>41378114</v>
      </c>
      <c r="D1128" s="1">
        <v>45323</v>
      </c>
      <c r="E1128" s="32">
        <v>2024</v>
      </c>
      <c r="F1128" s="32">
        <v>2</v>
      </c>
      <c r="G1128" s="32">
        <v>60898873</v>
      </c>
      <c r="H1128" s="32">
        <v>102276984</v>
      </c>
    </row>
    <row r="1129" spans="1:8" x14ac:dyDescent="0.3">
      <c r="A1129" t="s">
        <v>94</v>
      </c>
      <c r="B1129" t="s">
        <v>226</v>
      </c>
      <c r="C1129" s="32">
        <v>41658925</v>
      </c>
      <c r="D1129" s="1">
        <v>45352</v>
      </c>
      <c r="E1129" s="32">
        <v>2024</v>
      </c>
      <c r="F1129" s="32">
        <v>3</v>
      </c>
      <c r="G1129" s="32">
        <v>57008184</v>
      </c>
      <c r="H1129" s="32">
        <v>98667112</v>
      </c>
    </row>
    <row r="1130" spans="1:8" x14ac:dyDescent="0.3">
      <c r="A1130" t="s">
        <v>94</v>
      </c>
      <c r="B1130" t="s">
        <v>227</v>
      </c>
      <c r="C1130" s="32">
        <v>35292642</v>
      </c>
      <c r="D1130" s="1">
        <v>45383</v>
      </c>
      <c r="E1130" s="32">
        <v>2024</v>
      </c>
      <c r="F1130" s="32">
        <v>4</v>
      </c>
      <c r="G1130" s="32">
        <v>54496841</v>
      </c>
      <c r="H1130" s="32">
        <v>89789480</v>
      </c>
    </row>
    <row r="1131" spans="1:8" x14ac:dyDescent="0.3">
      <c r="A1131" t="s">
        <v>94</v>
      </c>
      <c r="B1131" t="s">
        <v>228</v>
      </c>
      <c r="C1131" s="32">
        <v>39581155</v>
      </c>
      <c r="D1131" s="1">
        <v>45413</v>
      </c>
      <c r="E1131" s="32">
        <v>2024</v>
      </c>
      <c r="F1131" s="32">
        <v>5</v>
      </c>
      <c r="G1131" s="32">
        <v>61633097</v>
      </c>
      <c r="H1131" s="32">
        <v>101214256</v>
      </c>
    </row>
    <row r="1132" spans="1:8" x14ac:dyDescent="0.3">
      <c r="A1132" t="s">
        <v>94</v>
      </c>
      <c r="B1132" t="s">
        <v>229</v>
      </c>
      <c r="C1132" s="32">
        <v>35140741</v>
      </c>
      <c r="D1132" s="1">
        <v>45444</v>
      </c>
      <c r="E1132" s="32">
        <v>2024</v>
      </c>
      <c r="F1132" s="32">
        <v>6</v>
      </c>
      <c r="G1132" s="32">
        <v>55967366</v>
      </c>
      <c r="H1132" s="32">
        <v>91108104</v>
      </c>
    </row>
    <row r="1133" spans="1:8" x14ac:dyDescent="0.3">
      <c r="A1133" t="s">
        <v>94</v>
      </c>
      <c r="B1133" t="s">
        <v>230</v>
      </c>
      <c r="C1133" s="32">
        <v>33797869</v>
      </c>
      <c r="D1133" s="1">
        <v>45474</v>
      </c>
      <c r="E1133" s="32">
        <v>2024</v>
      </c>
      <c r="F1133" s="32">
        <v>7</v>
      </c>
      <c r="G1133" s="32">
        <v>56788932</v>
      </c>
      <c r="H1133" s="32">
        <v>90586800</v>
      </c>
    </row>
    <row r="1134" spans="1:8" x14ac:dyDescent="0.3">
      <c r="A1134" t="s">
        <v>94</v>
      </c>
      <c r="B1134" t="s">
        <v>231</v>
      </c>
      <c r="C1134" s="32">
        <v>34466896</v>
      </c>
      <c r="D1134" s="1">
        <v>45505</v>
      </c>
      <c r="E1134" s="32">
        <v>2024</v>
      </c>
      <c r="F1134" s="32">
        <v>8</v>
      </c>
      <c r="G1134" s="32">
        <v>62547214</v>
      </c>
      <c r="H1134" s="32">
        <v>97014112</v>
      </c>
    </row>
    <row r="1135" spans="1:8" x14ac:dyDescent="0.3">
      <c r="A1135" t="s">
        <v>94</v>
      </c>
      <c r="B1135" t="s">
        <v>232</v>
      </c>
      <c r="C1135" s="32">
        <v>34305395</v>
      </c>
      <c r="D1135" s="1">
        <v>45536</v>
      </c>
      <c r="E1135" s="32">
        <v>2024</v>
      </c>
      <c r="F1135" s="32">
        <v>9</v>
      </c>
      <c r="G1135" s="32">
        <v>53989635</v>
      </c>
      <c r="H1135" s="32">
        <v>88295032</v>
      </c>
    </row>
    <row r="1136" spans="1:8" x14ac:dyDescent="0.3">
      <c r="A1136" t="s">
        <v>94</v>
      </c>
      <c r="B1136" t="s">
        <v>233</v>
      </c>
      <c r="C1136" s="32">
        <v>36329448</v>
      </c>
      <c r="D1136" s="1">
        <v>45658</v>
      </c>
      <c r="E1136" s="32">
        <v>2025</v>
      </c>
      <c r="F1136" s="32">
        <v>1</v>
      </c>
      <c r="G1136" s="32">
        <v>59409142</v>
      </c>
      <c r="H1136" s="32">
        <v>95738592</v>
      </c>
    </row>
    <row r="1137" spans="1:8" x14ac:dyDescent="0.3">
      <c r="A1137" t="s">
        <v>94</v>
      </c>
      <c r="B1137" t="s">
        <v>234</v>
      </c>
      <c r="C1137" s="32">
        <v>34191089</v>
      </c>
      <c r="D1137" s="1">
        <v>45931</v>
      </c>
      <c r="E1137" s="32">
        <v>2025</v>
      </c>
      <c r="F1137" s="32">
        <v>10</v>
      </c>
      <c r="G1137" s="32">
        <v>76094756</v>
      </c>
      <c r="H1137" s="32">
        <v>110285848</v>
      </c>
    </row>
    <row r="1138" spans="1:8" x14ac:dyDescent="0.3">
      <c r="A1138" t="s">
        <v>94</v>
      </c>
      <c r="B1138" t="s">
        <v>235</v>
      </c>
      <c r="C1138" s="32">
        <v>36808957</v>
      </c>
      <c r="D1138" s="1">
        <v>45689</v>
      </c>
      <c r="E1138" s="32">
        <v>2025</v>
      </c>
      <c r="F1138" s="32">
        <v>2</v>
      </c>
      <c r="G1138" s="32">
        <v>50958253</v>
      </c>
      <c r="H1138" s="32">
        <v>87767208</v>
      </c>
    </row>
    <row r="1139" spans="1:8" x14ac:dyDescent="0.3">
      <c r="A1139" t="s">
        <v>94</v>
      </c>
      <c r="B1139" t="s">
        <v>236</v>
      </c>
      <c r="C1139" s="32">
        <v>42109865</v>
      </c>
      <c r="D1139" s="1">
        <v>45717</v>
      </c>
      <c r="E1139" s="32">
        <v>2025</v>
      </c>
      <c r="F1139" s="32">
        <v>3</v>
      </c>
      <c r="G1139" s="32">
        <v>63852370</v>
      </c>
      <c r="H1139" s="32">
        <v>105962232</v>
      </c>
    </row>
    <row r="1140" spans="1:8" x14ac:dyDescent="0.3">
      <c r="A1140" t="s">
        <v>94</v>
      </c>
      <c r="B1140" t="s">
        <v>237</v>
      </c>
      <c r="C1140" s="32">
        <v>38442422</v>
      </c>
      <c r="D1140" s="1">
        <v>45748</v>
      </c>
      <c r="E1140" s="32">
        <v>2025</v>
      </c>
      <c r="F1140" s="32">
        <v>4</v>
      </c>
      <c r="G1140" s="32">
        <v>64881945</v>
      </c>
      <c r="H1140" s="32">
        <v>103324368</v>
      </c>
    </row>
    <row r="1141" spans="1:8" x14ac:dyDescent="0.3">
      <c r="A1141" t="s">
        <v>94</v>
      </c>
      <c r="B1141" t="s">
        <v>238</v>
      </c>
      <c r="C1141" s="32">
        <v>38448499</v>
      </c>
      <c r="D1141" s="1">
        <v>45778</v>
      </c>
      <c r="E1141" s="32">
        <v>2025</v>
      </c>
      <c r="F1141" s="32">
        <v>5</v>
      </c>
      <c r="G1141" s="32">
        <v>60548539</v>
      </c>
      <c r="H1141" s="32">
        <v>98997040</v>
      </c>
    </row>
    <row r="1142" spans="1:8" x14ac:dyDescent="0.3">
      <c r="A1142" t="s">
        <v>94</v>
      </c>
      <c r="B1142" t="s">
        <v>239</v>
      </c>
      <c r="C1142" s="32">
        <v>35085611</v>
      </c>
      <c r="D1142" s="1">
        <v>45809</v>
      </c>
      <c r="E1142" s="32">
        <v>2025</v>
      </c>
      <c r="F1142" s="32">
        <v>6</v>
      </c>
      <c r="G1142" s="32">
        <v>53914076</v>
      </c>
      <c r="H1142" s="32">
        <v>88999688</v>
      </c>
    </row>
    <row r="1143" spans="1:8" x14ac:dyDescent="0.3">
      <c r="A1143" t="s">
        <v>94</v>
      </c>
      <c r="B1143" t="s">
        <v>240</v>
      </c>
      <c r="C1143" s="32">
        <v>37196917</v>
      </c>
      <c r="D1143" s="1">
        <v>45839</v>
      </c>
      <c r="E1143" s="32">
        <v>2025</v>
      </c>
      <c r="F1143" s="32">
        <v>7</v>
      </c>
      <c r="G1143" s="32">
        <v>64546391</v>
      </c>
      <c r="H1143" s="32">
        <v>101743312</v>
      </c>
    </row>
    <row r="1144" spans="1:8" x14ac:dyDescent="0.3">
      <c r="A1144" t="s">
        <v>94</v>
      </c>
      <c r="B1144" t="s">
        <v>241</v>
      </c>
      <c r="C1144" s="32">
        <v>34884315</v>
      </c>
      <c r="D1144" s="1">
        <v>45870</v>
      </c>
      <c r="E1144" s="32">
        <v>2025</v>
      </c>
      <c r="F1144" s="32">
        <v>8</v>
      </c>
      <c r="G1144" s="32">
        <v>61552564</v>
      </c>
      <c r="H1144" s="32">
        <v>96436880</v>
      </c>
    </row>
    <row r="1145" spans="1:8" x14ac:dyDescent="0.3">
      <c r="A1145" t="s">
        <v>94</v>
      </c>
      <c r="B1145" t="s">
        <v>242</v>
      </c>
      <c r="C1145" s="32">
        <v>36342728</v>
      </c>
      <c r="D1145" s="1">
        <v>45901</v>
      </c>
      <c r="E1145" s="32">
        <v>2025</v>
      </c>
      <c r="F1145" s="32">
        <v>9</v>
      </c>
      <c r="G1145" s="32">
        <v>69243897</v>
      </c>
      <c r="H1145" s="32">
        <v>105586624</v>
      </c>
    </row>
    <row r="1146" spans="1:8" x14ac:dyDescent="0.3">
      <c r="A1146" t="s">
        <v>95</v>
      </c>
      <c r="B1146" t="s">
        <v>221</v>
      </c>
      <c r="C1146" s="32">
        <v>20493102</v>
      </c>
      <c r="D1146" s="1">
        <v>45292</v>
      </c>
      <c r="E1146" s="32">
        <v>2024</v>
      </c>
      <c r="F1146" s="32">
        <v>1</v>
      </c>
      <c r="G1146" s="32">
        <v>18494530</v>
      </c>
      <c r="H1146" s="32">
        <v>38987632</v>
      </c>
    </row>
    <row r="1147" spans="1:8" x14ac:dyDescent="0.3">
      <c r="A1147" t="s">
        <v>95</v>
      </c>
      <c r="B1147" t="s">
        <v>222</v>
      </c>
      <c r="C1147" s="32">
        <v>24421559</v>
      </c>
      <c r="D1147" s="1">
        <v>45566</v>
      </c>
      <c r="E1147" s="32">
        <v>2024</v>
      </c>
      <c r="F1147" s="32">
        <v>10</v>
      </c>
      <c r="G1147" s="32">
        <v>21938258</v>
      </c>
      <c r="H1147" s="32">
        <v>46359816</v>
      </c>
    </row>
    <row r="1148" spans="1:8" x14ac:dyDescent="0.3">
      <c r="A1148" t="s">
        <v>95</v>
      </c>
      <c r="B1148" t="s">
        <v>223</v>
      </c>
      <c r="C1148" s="32">
        <v>23998172</v>
      </c>
      <c r="D1148" s="1">
        <v>45597</v>
      </c>
      <c r="E1148" s="32">
        <v>2024</v>
      </c>
      <c r="F1148" s="32">
        <v>11</v>
      </c>
      <c r="G1148" s="32">
        <v>19631662</v>
      </c>
      <c r="H1148" s="32">
        <v>43629832</v>
      </c>
    </row>
    <row r="1149" spans="1:8" x14ac:dyDescent="0.3">
      <c r="A1149" t="s">
        <v>95</v>
      </c>
      <c r="B1149" t="s">
        <v>224</v>
      </c>
      <c r="C1149" s="32">
        <v>23461380</v>
      </c>
      <c r="D1149" s="1">
        <v>45627</v>
      </c>
      <c r="E1149" s="32">
        <v>2024</v>
      </c>
      <c r="F1149" s="32">
        <v>12</v>
      </c>
      <c r="G1149" s="32">
        <v>21221233</v>
      </c>
      <c r="H1149" s="32">
        <v>44682612</v>
      </c>
    </row>
    <row r="1150" spans="1:8" x14ac:dyDescent="0.3">
      <c r="A1150" t="s">
        <v>95</v>
      </c>
      <c r="B1150" t="s">
        <v>225</v>
      </c>
      <c r="C1150" s="32">
        <v>19272856</v>
      </c>
      <c r="D1150" s="1">
        <v>45323</v>
      </c>
      <c r="E1150" s="32">
        <v>2024</v>
      </c>
      <c r="F1150" s="32">
        <v>2</v>
      </c>
      <c r="G1150" s="32">
        <v>18440217</v>
      </c>
      <c r="H1150" s="32">
        <v>37713072</v>
      </c>
    </row>
    <row r="1151" spans="1:8" x14ac:dyDescent="0.3">
      <c r="A1151" t="s">
        <v>95</v>
      </c>
      <c r="B1151" t="s">
        <v>226</v>
      </c>
      <c r="C1151" s="32">
        <v>22537689</v>
      </c>
      <c r="D1151" s="1">
        <v>45352</v>
      </c>
      <c r="E1151" s="32">
        <v>2024</v>
      </c>
      <c r="F1151" s="32">
        <v>3</v>
      </c>
      <c r="G1151" s="32">
        <v>17961076</v>
      </c>
      <c r="H1151" s="32">
        <v>40498764</v>
      </c>
    </row>
    <row r="1152" spans="1:8" x14ac:dyDescent="0.3">
      <c r="A1152" t="s">
        <v>95</v>
      </c>
      <c r="B1152" t="s">
        <v>227</v>
      </c>
      <c r="C1152" s="32">
        <v>19614860</v>
      </c>
      <c r="D1152" s="1">
        <v>45383</v>
      </c>
      <c r="E1152" s="32">
        <v>2024</v>
      </c>
      <c r="F1152" s="32">
        <v>4</v>
      </c>
      <c r="G1152" s="32">
        <v>16895598</v>
      </c>
      <c r="H1152" s="32">
        <v>36510456</v>
      </c>
    </row>
    <row r="1153" spans="1:8" x14ac:dyDescent="0.3">
      <c r="A1153" t="s">
        <v>95</v>
      </c>
      <c r="B1153" t="s">
        <v>228</v>
      </c>
      <c r="C1153" s="32">
        <v>22325544</v>
      </c>
      <c r="D1153" s="1">
        <v>45413</v>
      </c>
      <c r="E1153" s="32">
        <v>2024</v>
      </c>
      <c r="F1153" s="32">
        <v>5</v>
      </c>
      <c r="G1153" s="32">
        <v>19399501</v>
      </c>
      <c r="H1153" s="32">
        <v>41725044</v>
      </c>
    </row>
    <row r="1154" spans="1:8" x14ac:dyDescent="0.3">
      <c r="A1154" t="s">
        <v>95</v>
      </c>
      <c r="B1154" t="s">
        <v>229</v>
      </c>
      <c r="C1154" s="32">
        <v>20845053</v>
      </c>
      <c r="D1154" s="1">
        <v>45444</v>
      </c>
      <c r="E1154" s="32">
        <v>2024</v>
      </c>
      <c r="F1154" s="32">
        <v>6</v>
      </c>
      <c r="G1154" s="32">
        <v>18450335</v>
      </c>
      <c r="H1154" s="32">
        <v>39295388</v>
      </c>
    </row>
    <row r="1155" spans="1:8" x14ac:dyDescent="0.3">
      <c r="A1155" t="s">
        <v>95</v>
      </c>
      <c r="B1155" t="s">
        <v>230</v>
      </c>
      <c r="C1155" s="32">
        <v>22237310</v>
      </c>
      <c r="D1155" s="1">
        <v>45474</v>
      </c>
      <c r="E1155" s="32">
        <v>2024</v>
      </c>
      <c r="F1155" s="32">
        <v>7</v>
      </c>
      <c r="G1155" s="32">
        <v>21736387</v>
      </c>
      <c r="H1155" s="32">
        <v>43973696</v>
      </c>
    </row>
    <row r="1156" spans="1:8" x14ac:dyDescent="0.3">
      <c r="A1156" t="s">
        <v>95</v>
      </c>
      <c r="B1156" t="s">
        <v>231</v>
      </c>
      <c r="C1156" s="32">
        <v>23440304</v>
      </c>
      <c r="D1156" s="1">
        <v>45505</v>
      </c>
      <c r="E1156" s="32">
        <v>2024</v>
      </c>
      <c r="F1156" s="32">
        <v>8</v>
      </c>
      <c r="G1156" s="32">
        <v>20665217</v>
      </c>
      <c r="H1156" s="32">
        <v>44105520</v>
      </c>
    </row>
    <row r="1157" spans="1:8" x14ac:dyDescent="0.3">
      <c r="A1157" t="s">
        <v>95</v>
      </c>
      <c r="B1157" t="s">
        <v>232</v>
      </c>
      <c r="C1157" s="32">
        <v>22055526</v>
      </c>
      <c r="D1157" s="1">
        <v>45536</v>
      </c>
      <c r="E1157" s="32">
        <v>2024</v>
      </c>
      <c r="F1157" s="32">
        <v>9</v>
      </c>
      <c r="G1157" s="32">
        <v>18824645</v>
      </c>
      <c r="H1157" s="32">
        <v>40880172</v>
      </c>
    </row>
    <row r="1158" spans="1:8" x14ac:dyDescent="0.3">
      <c r="A1158" t="s">
        <v>95</v>
      </c>
      <c r="B1158" t="s">
        <v>233</v>
      </c>
      <c r="C1158" s="32">
        <v>21428283</v>
      </c>
      <c r="D1158" s="1">
        <v>45658</v>
      </c>
      <c r="E1158" s="32">
        <v>2025</v>
      </c>
      <c r="F1158" s="32">
        <v>1</v>
      </c>
      <c r="G1158" s="32">
        <v>17935915</v>
      </c>
      <c r="H1158" s="32">
        <v>39364200</v>
      </c>
    </row>
    <row r="1159" spans="1:8" x14ac:dyDescent="0.3">
      <c r="A1159" t="s">
        <v>95</v>
      </c>
      <c r="B1159" t="s">
        <v>234</v>
      </c>
      <c r="C1159" s="32">
        <v>24236337</v>
      </c>
      <c r="D1159" s="1">
        <v>45931</v>
      </c>
      <c r="E1159" s="32">
        <v>2025</v>
      </c>
      <c r="F1159" s="32">
        <v>10</v>
      </c>
      <c r="G1159" s="32">
        <v>21843127</v>
      </c>
      <c r="H1159" s="32">
        <v>46079464</v>
      </c>
    </row>
    <row r="1160" spans="1:8" x14ac:dyDescent="0.3">
      <c r="A1160" t="s">
        <v>95</v>
      </c>
      <c r="B1160" t="s">
        <v>235</v>
      </c>
      <c r="C1160" s="32">
        <v>21944180</v>
      </c>
      <c r="D1160" s="1">
        <v>45689</v>
      </c>
      <c r="E1160" s="32">
        <v>2025</v>
      </c>
      <c r="F1160" s="32">
        <v>2</v>
      </c>
      <c r="G1160" s="32">
        <v>18849000</v>
      </c>
      <c r="H1160" s="32">
        <v>40793180</v>
      </c>
    </row>
    <row r="1161" spans="1:8" x14ac:dyDescent="0.3">
      <c r="A1161" t="s">
        <v>95</v>
      </c>
      <c r="B1161" t="s">
        <v>236</v>
      </c>
      <c r="C1161" s="32">
        <v>23247262</v>
      </c>
      <c r="D1161" s="1">
        <v>45717</v>
      </c>
      <c r="E1161" s="32">
        <v>2025</v>
      </c>
      <c r="F1161" s="32">
        <v>3</v>
      </c>
      <c r="G1161" s="32">
        <v>18919979</v>
      </c>
      <c r="H1161" s="32">
        <v>42167240</v>
      </c>
    </row>
    <row r="1162" spans="1:8" x14ac:dyDescent="0.3">
      <c r="A1162" t="s">
        <v>95</v>
      </c>
      <c r="B1162" t="s">
        <v>237</v>
      </c>
      <c r="C1162" s="32">
        <v>20743847</v>
      </c>
      <c r="D1162" s="1">
        <v>45748</v>
      </c>
      <c r="E1162" s="32">
        <v>2025</v>
      </c>
      <c r="F1162" s="32">
        <v>4</v>
      </c>
      <c r="G1162" s="32">
        <v>20585014</v>
      </c>
      <c r="H1162" s="32">
        <v>41328860</v>
      </c>
    </row>
    <row r="1163" spans="1:8" x14ac:dyDescent="0.3">
      <c r="A1163" t="s">
        <v>95</v>
      </c>
      <c r="B1163" t="s">
        <v>238</v>
      </c>
      <c r="C1163" s="32">
        <v>24613801</v>
      </c>
      <c r="D1163" s="1">
        <v>45778</v>
      </c>
      <c r="E1163" s="32">
        <v>2025</v>
      </c>
      <c r="F1163" s="32">
        <v>5</v>
      </c>
      <c r="G1163" s="32">
        <v>20312300</v>
      </c>
      <c r="H1163" s="32">
        <v>44926100</v>
      </c>
    </row>
    <row r="1164" spans="1:8" x14ac:dyDescent="0.3">
      <c r="A1164" t="s">
        <v>95</v>
      </c>
      <c r="B1164" t="s">
        <v>239</v>
      </c>
      <c r="C1164" s="32">
        <v>23436465</v>
      </c>
      <c r="D1164" s="1">
        <v>45809</v>
      </c>
      <c r="E1164" s="32">
        <v>2025</v>
      </c>
      <c r="F1164" s="32">
        <v>6</v>
      </c>
      <c r="G1164" s="32">
        <v>19332950</v>
      </c>
      <c r="H1164" s="32">
        <v>42769416</v>
      </c>
    </row>
    <row r="1165" spans="1:8" x14ac:dyDescent="0.3">
      <c r="A1165" t="s">
        <v>95</v>
      </c>
      <c r="B1165" t="s">
        <v>240</v>
      </c>
      <c r="C1165" s="32">
        <v>24748858</v>
      </c>
      <c r="D1165" s="1">
        <v>45839</v>
      </c>
      <c r="E1165" s="32">
        <v>2025</v>
      </c>
      <c r="F1165" s="32">
        <v>7</v>
      </c>
      <c r="G1165" s="32">
        <v>20575411</v>
      </c>
      <c r="H1165" s="32">
        <v>45324268</v>
      </c>
    </row>
    <row r="1166" spans="1:8" x14ac:dyDescent="0.3">
      <c r="A1166" t="s">
        <v>95</v>
      </c>
      <c r="B1166" t="s">
        <v>241</v>
      </c>
      <c r="C1166" s="32">
        <v>24963168</v>
      </c>
      <c r="D1166" s="1">
        <v>45870</v>
      </c>
      <c r="E1166" s="32">
        <v>2025</v>
      </c>
      <c r="F1166" s="32">
        <v>8</v>
      </c>
      <c r="G1166" s="32">
        <v>19475239</v>
      </c>
      <c r="H1166" s="32">
        <v>44438408</v>
      </c>
    </row>
    <row r="1167" spans="1:8" x14ac:dyDescent="0.3">
      <c r="A1167" t="s">
        <v>95</v>
      </c>
      <c r="B1167" t="s">
        <v>242</v>
      </c>
      <c r="C1167" s="32">
        <v>24679130</v>
      </c>
      <c r="D1167" s="1">
        <v>45901</v>
      </c>
      <c r="E1167" s="32">
        <v>2025</v>
      </c>
      <c r="F1167" s="32">
        <v>9</v>
      </c>
      <c r="G1167" s="32">
        <v>20335262</v>
      </c>
      <c r="H1167" s="32">
        <v>45014392</v>
      </c>
    </row>
    <row r="1168" spans="1:8" x14ac:dyDescent="0.3">
      <c r="A1168" t="s">
        <v>98</v>
      </c>
      <c r="B1168" t="s">
        <v>221</v>
      </c>
      <c r="C1168" s="32">
        <v>20339600</v>
      </c>
      <c r="D1168" s="1">
        <v>45292</v>
      </c>
      <c r="E1168" s="32">
        <v>2024</v>
      </c>
      <c r="F1168" s="32">
        <v>1</v>
      </c>
      <c r="G1168" s="32">
        <v>10495805</v>
      </c>
      <c r="H1168" s="32">
        <v>30835404</v>
      </c>
    </row>
    <row r="1169" spans="1:8" x14ac:dyDescent="0.3">
      <c r="A1169" t="s">
        <v>98</v>
      </c>
      <c r="B1169" t="s">
        <v>222</v>
      </c>
      <c r="C1169" s="32">
        <v>23046691</v>
      </c>
      <c r="D1169" s="1">
        <v>45566</v>
      </c>
      <c r="E1169" s="32">
        <v>2024</v>
      </c>
      <c r="F1169" s="32">
        <v>10</v>
      </c>
      <c r="G1169" s="32">
        <v>12616571</v>
      </c>
      <c r="H1169" s="32">
        <v>35663264</v>
      </c>
    </row>
    <row r="1170" spans="1:8" x14ac:dyDescent="0.3">
      <c r="A1170" t="s">
        <v>98</v>
      </c>
      <c r="B1170" t="s">
        <v>223</v>
      </c>
      <c r="C1170" s="32">
        <v>21769960</v>
      </c>
      <c r="D1170" s="1">
        <v>45597</v>
      </c>
      <c r="E1170" s="32">
        <v>2024</v>
      </c>
      <c r="F1170" s="32">
        <v>11</v>
      </c>
      <c r="G1170" s="32">
        <v>12408932</v>
      </c>
      <c r="H1170" s="32">
        <v>34178892</v>
      </c>
    </row>
    <row r="1171" spans="1:8" x14ac:dyDescent="0.3">
      <c r="A1171" t="s">
        <v>98</v>
      </c>
      <c r="B1171" t="s">
        <v>224</v>
      </c>
      <c r="C1171" s="32">
        <v>16860928</v>
      </c>
      <c r="D1171" s="1">
        <v>45627</v>
      </c>
      <c r="E1171" s="32">
        <v>2024</v>
      </c>
      <c r="F1171" s="32">
        <v>12</v>
      </c>
      <c r="G1171" s="32">
        <v>12300948</v>
      </c>
      <c r="H1171" s="32">
        <v>29161876</v>
      </c>
    </row>
    <row r="1172" spans="1:8" x14ac:dyDescent="0.3">
      <c r="A1172" t="s">
        <v>98</v>
      </c>
      <c r="B1172" t="s">
        <v>225</v>
      </c>
      <c r="C1172" s="32">
        <v>17071719</v>
      </c>
      <c r="D1172" s="1">
        <v>45323</v>
      </c>
      <c r="E1172" s="32">
        <v>2024</v>
      </c>
      <c r="F1172" s="32">
        <v>2</v>
      </c>
      <c r="G1172" s="32">
        <v>10916000</v>
      </c>
      <c r="H1172" s="32">
        <v>27987720</v>
      </c>
    </row>
    <row r="1173" spans="1:8" x14ac:dyDescent="0.3">
      <c r="A1173" t="s">
        <v>98</v>
      </c>
      <c r="B1173" t="s">
        <v>226</v>
      </c>
      <c r="C1173" s="32">
        <v>20734749</v>
      </c>
      <c r="D1173" s="1">
        <v>45352</v>
      </c>
      <c r="E1173" s="32">
        <v>2024</v>
      </c>
      <c r="F1173" s="32">
        <v>3</v>
      </c>
      <c r="G1173" s="32">
        <v>12673863</v>
      </c>
      <c r="H1173" s="32">
        <v>33408612</v>
      </c>
    </row>
    <row r="1174" spans="1:8" x14ac:dyDescent="0.3">
      <c r="A1174" t="s">
        <v>98</v>
      </c>
      <c r="B1174" t="s">
        <v>227</v>
      </c>
      <c r="C1174" s="32">
        <v>20746222</v>
      </c>
      <c r="D1174" s="1">
        <v>45383</v>
      </c>
      <c r="E1174" s="32">
        <v>2024</v>
      </c>
      <c r="F1174" s="32">
        <v>4</v>
      </c>
      <c r="G1174" s="32">
        <v>11366075</v>
      </c>
      <c r="H1174" s="32">
        <v>32112296</v>
      </c>
    </row>
    <row r="1175" spans="1:8" x14ac:dyDescent="0.3">
      <c r="A1175" t="s">
        <v>98</v>
      </c>
      <c r="B1175" t="s">
        <v>228</v>
      </c>
      <c r="C1175" s="32">
        <v>19334806</v>
      </c>
      <c r="D1175" s="1">
        <v>45413</v>
      </c>
      <c r="E1175" s="32">
        <v>2024</v>
      </c>
      <c r="F1175" s="32">
        <v>5</v>
      </c>
      <c r="G1175" s="32">
        <v>11680719</v>
      </c>
      <c r="H1175" s="32">
        <v>31015524</v>
      </c>
    </row>
    <row r="1176" spans="1:8" x14ac:dyDescent="0.3">
      <c r="A1176" t="s">
        <v>98</v>
      </c>
      <c r="B1176" t="s">
        <v>229</v>
      </c>
      <c r="C1176" s="32">
        <v>17969826</v>
      </c>
      <c r="D1176" s="1">
        <v>45444</v>
      </c>
      <c r="E1176" s="32">
        <v>2024</v>
      </c>
      <c r="F1176" s="32">
        <v>6</v>
      </c>
      <c r="G1176" s="32">
        <v>12231468</v>
      </c>
      <c r="H1176" s="32">
        <v>30201294</v>
      </c>
    </row>
    <row r="1177" spans="1:8" x14ac:dyDescent="0.3">
      <c r="A1177" t="s">
        <v>98</v>
      </c>
      <c r="B1177" t="s">
        <v>230</v>
      </c>
      <c r="C1177" s="32">
        <v>19642974</v>
      </c>
      <c r="D1177" s="1">
        <v>45474</v>
      </c>
      <c r="E1177" s="32">
        <v>2024</v>
      </c>
      <c r="F1177" s="32">
        <v>7</v>
      </c>
      <c r="G1177" s="32">
        <v>12988623</v>
      </c>
      <c r="H1177" s="32">
        <v>32631596</v>
      </c>
    </row>
    <row r="1178" spans="1:8" x14ac:dyDescent="0.3">
      <c r="A1178" t="s">
        <v>98</v>
      </c>
      <c r="B1178" t="s">
        <v>231</v>
      </c>
      <c r="C1178" s="32">
        <v>19065829</v>
      </c>
      <c r="D1178" s="1">
        <v>45505</v>
      </c>
      <c r="E1178" s="32">
        <v>2024</v>
      </c>
      <c r="F1178" s="32">
        <v>8</v>
      </c>
      <c r="G1178" s="32">
        <v>12079548</v>
      </c>
      <c r="H1178" s="32">
        <v>31145376</v>
      </c>
    </row>
    <row r="1179" spans="1:8" x14ac:dyDescent="0.3">
      <c r="A1179" t="s">
        <v>98</v>
      </c>
      <c r="B1179" t="s">
        <v>232</v>
      </c>
      <c r="C1179" s="32">
        <v>24605216</v>
      </c>
      <c r="D1179" s="1">
        <v>45536</v>
      </c>
      <c r="E1179" s="32">
        <v>2024</v>
      </c>
      <c r="F1179" s="32">
        <v>9</v>
      </c>
      <c r="G1179" s="32">
        <v>11714340</v>
      </c>
      <c r="H1179" s="32">
        <v>36319556</v>
      </c>
    </row>
    <row r="1180" spans="1:8" x14ac:dyDescent="0.3">
      <c r="A1180" t="s">
        <v>98</v>
      </c>
      <c r="B1180" t="s">
        <v>233</v>
      </c>
      <c r="C1180" s="32">
        <v>25720763</v>
      </c>
      <c r="D1180" s="1">
        <v>45658</v>
      </c>
      <c r="E1180" s="32">
        <v>2025</v>
      </c>
      <c r="F1180" s="32">
        <v>1</v>
      </c>
      <c r="G1180" s="32">
        <v>11265728</v>
      </c>
      <c r="H1180" s="32">
        <v>36986492</v>
      </c>
    </row>
    <row r="1181" spans="1:8" x14ac:dyDescent="0.3">
      <c r="A1181" t="s">
        <v>98</v>
      </c>
      <c r="B1181" t="s">
        <v>234</v>
      </c>
      <c r="C1181" s="32">
        <v>19253662</v>
      </c>
      <c r="D1181" s="1">
        <v>45931</v>
      </c>
      <c r="E1181" s="32">
        <v>2025</v>
      </c>
      <c r="F1181" s="32">
        <v>10</v>
      </c>
      <c r="G1181" s="32">
        <v>13964318</v>
      </c>
      <c r="H1181" s="32">
        <v>33217980</v>
      </c>
    </row>
    <row r="1182" spans="1:8" x14ac:dyDescent="0.3">
      <c r="A1182" t="s">
        <v>98</v>
      </c>
      <c r="B1182" t="s">
        <v>235</v>
      </c>
      <c r="C1182" s="32">
        <v>25983055</v>
      </c>
      <c r="D1182" s="1">
        <v>45689</v>
      </c>
      <c r="E1182" s="32">
        <v>2025</v>
      </c>
      <c r="F1182" s="32">
        <v>2</v>
      </c>
      <c r="G1182" s="32">
        <v>12416855</v>
      </c>
      <c r="H1182" s="32">
        <v>38399912</v>
      </c>
    </row>
    <row r="1183" spans="1:8" x14ac:dyDescent="0.3">
      <c r="A1183" t="s">
        <v>98</v>
      </c>
      <c r="B1183" t="s">
        <v>236</v>
      </c>
      <c r="C1183" s="32">
        <v>40559266</v>
      </c>
      <c r="D1183" s="1">
        <v>45717</v>
      </c>
      <c r="E1183" s="32">
        <v>2025</v>
      </c>
      <c r="F1183" s="32">
        <v>3</v>
      </c>
      <c r="G1183" s="32">
        <v>13910057</v>
      </c>
      <c r="H1183" s="32">
        <v>54469324</v>
      </c>
    </row>
    <row r="1184" spans="1:8" x14ac:dyDescent="0.3">
      <c r="A1184" t="s">
        <v>98</v>
      </c>
      <c r="B1184" t="s">
        <v>237</v>
      </c>
      <c r="C1184" s="32">
        <v>23866102</v>
      </c>
      <c r="D1184" s="1">
        <v>45748</v>
      </c>
      <c r="E1184" s="32">
        <v>2025</v>
      </c>
      <c r="F1184" s="32">
        <v>4</v>
      </c>
      <c r="G1184" s="32">
        <v>12013893</v>
      </c>
      <c r="H1184" s="32">
        <v>35879996</v>
      </c>
    </row>
    <row r="1185" spans="1:8" x14ac:dyDescent="0.3">
      <c r="A1185" t="s">
        <v>98</v>
      </c>
      <c r="B1185" t="s">
        <v>238</v>
      </c>
      <c r="C1185" s="32">
        <v>26661968</v>
      </c>
      <c r="D1185" s="1">
        <v>45778</v>
      </c>
      <c r="E1185" s="32">
        <v>2025</v>
      </c>
      <c r="F1185" s="32">
        <v>5</v>
      </c>
      <c r="G1185" s="32">
        <v>12261025</v>
      </c>
      <c r="H1185" s="32">
        <v>38922992</v>
      </c>
    </row>
    <row r="1186" spans="1:8" x14ac:dyDescent="0.3">
      <c r="A1186" t="s">
        <v>98</v>
      </c>
      <c r="B1186" t="s">
        <v>239</v>
      </c>
      <c r="C1186" s="32">
        <v>19858655</v>
      </c>
      <c r="D1186" s="1">
        <v>45809</v>
      </c>
      <c r="E1186" s="32">
        <v>2025</v>
      </c>
      <c r="F1186" s="32">
        <v>6</v>
      </c>
      <c r="G1186" s="32">
        <v>13747672</v>
      </c>
      <c r="H1186" s="32">
        <v>33606328</v>
      </c>
    </row>
    <row r="1187" spans="1:8" x14ac:dyDescent="0.3">
      <c r="A1187" t="s">
        <v>98</v>
      </c>
      <c r="B1187" t="s">
        <v>240</v>
      </c>
      <c r="C1187" s="32">
        <v>19971693</v>
      </c>
      <c r="D1187" s="1">
        <v>45839</v>
      </c>
      <c r="E1187" s="32">
        <v>2025</v>
      </c>
      <c r="F1187" s="32">
        <v>7</v>
      </c>
      <c r="G1187" s="32">
        <v>13721606</v>
      </c>
      <c r="H1187" s="32">
        <v>33693300</v>
      </c>
    </row>
    <row r="1188" spans="1:8" x14ac:dyDescent="0.3">
      <c r="A1188" t="s">
        <v>98</v>
      </c>
      <c r="B1188" t="s">
        <v>241</v>
      </c>
      <c r="C1188" s="32">
        <v>18782034</v>
      </c>
      <c r="D1188" s="1">
        <v>45870</v>
      </c>
      <c r="E1188" s="32">
        <v>2025</v>
      </c>
      <c r="F1188" s="32">
        <v>8</v>
      </c>
      <c r="G1188" s="32">
        <v>12931368</v>
      </c>
      <c r="H1188" s="32">
        <v>31713402</v>
      </c>
    </row>
    <row r="1189" spans="1:8" x14ac:dyDescent="0.3">
      <c r="A1189" t="s">
        <v>98</v>
      </c>
      <c r="B1189" t="s">
        <v>242</v>
      </c>
      <c r="C1189" s="32">
        <v>33696484</v>
      </c>
      <c r="D1189" s="1">
        <v>45901</v>
      </c>
      <c r="E1189" s="32">
        <v>2025</v>
      </c>
      <c r="F1189" s="32">
        <v>9</v>
      </c>
      <c r="G1189" s="32">
        <v>12747902</v>
      </c>
      <c r="H1189" s="32">
        <v>46444384</v>
      </c>
    </row>
    <row r="1190" spans="1:8" x14ac:dyDescent="0.3">
      <c r="A1190" t="s">
        <v>99</v>
      </c>
      <c r="B1190" t="s">
        <v>221</v>
      </c>
      <c r="C1190" s="32">
        <v>5081232</v>
      </c>
      <c r="D1190" s="1">
        <v>45292</v>
      </c>
      <c r="E1190" s="32">
        <v>2024</v>
      </c>
      <c r="F1190" s="32">
        <v>1</v>
      </c>
      <c r="G1190" s="32">
        <v>6663790</v>
      </c>
      <c r="H1190" s="32">
        <v>11745022</v>
      </c>
    </row>
    <row r="1191" spans="1:8" x14ac:dyDescent="0.3">
      <c r="A1191" t="s">
        <v>99</v>
      </c>
      <c r="B1191" t="s">
        <v>222</v>
      </c>
      <c r="C1191" s="32">
        <v>5129856</v>
      </c>
      <c r="D1191" s="1">
        <v>45566</v>
      </c>
      <c r="E1191" s="32">
        <v>2024</v>
      </c>
      <c r="F1191" s="32">
        <v>10</v>
      </c>
      <c r="G1191" s="32">
        <v>7691092</v>
      </c>
      <c r="H1191" s="32">
        <v>12820948</v>
      </c>
    </row>
    <row r="1192" spans="1:8" x14ac:dyDescent="0.3">
      <c r="A1192" t="s">
        <v>99</v>
      </c>
      <c r="B1192" t="s">
        <v>223</v>
      </c>
      <c r="C1192" s="32">
        <v>5077645</v>
      </c>
      <c r="D1192" s="1">
        <v>45597</v>
      </c>
      <c r="E1192" s="32">
        <v>2024</v>
      </c>
      <c r="F1192" s="32">
        <v>11</v>
      </c>
      <c r="G1192" s="32">
        <v>7520430</v>
      </c>
      <c r="H1192" s="32">
        <v>12598075</v>
      </c>
    </row>
    <row r="1193" spans="1:8" x14ac:dyDescent="0.3">
      <c r="A1193" t="s">
        <v>99</v>
      </c>
      <c r="B1193" t="s">
        <v>224</v>
      </c>
      <c r="C1193" s="32">
        <v>5601664</v>
      </c>
      <c r="D1193" s="1">
        <v>45627</v>
      </c>
      <c r="E1193" s="32">
        <v>2024</v>
      </c>
      <c r="F1193" s="32">
        <v>12</v>
      </c>
      <c r="G1193" s="32">
        <v>9611264</v>
      </c>
      <c r="H1193" s="32">
        <v>15212928</v>
      </c>
    </row>
    <row r="1194" spans="1:8" x14ac:dyDescent="0.3">
      <c r="A1194" t="s">
        <v>99</v>
      </c>
      <c r="B1194" t="s">
        <v>225</v>
      </c>
      <c r="C1194" s="32">
        <v>4859496</v>
      </c>
      <c r="D1194" s="1">
        <v>45323</v>
      </c>
      <c r="E1194" s="32">
        <v>2024</v>
      </c>
      <c r="F1194" s="32">
        <v>2</v>
      </c>
      <c r="G1194" s="32">
        <v>7796151</v>
      </c>
      <c r="H1194" s="32">
        <v>12655647</v>
      </c>
    </row>
    <row r="1195" spans="1:8" x14ac:dyDescent="0.3">
      <c r="A1195" t="s">
        <v>99</v>
      </c>
      <c r="B1195" t="s">
        <v>226</v>
      </c>
      <c r="C1195" s="32">
        <v>5699280</v>
      </c>
      <c r="D1195" s="1">
        <v>45352</v>
      </c>
      <c r="E1195" s="32">
        <v>2024</v>
      </c>
      <c r="F1195" s="32">
        <v>3</v>
      </c>
      <c r="G1195" s="32">
        <v>7831446</v>
      </c>
      <c r="H1195" s="32">
        <v>13530726</v>
      </c>
    </row>
    <row r="1196" spans="1:8" x14ac:dyDescent="0.3">
      <c r="A1196" t="s">
        <v>99</v>
      </c>
      <c r="B1196" t="s">
        <v>227</v>
      </c>
      <c r="C1196" s="32">
        <v>4754947</v>
      </c>
      <c r="D1196" s="1">
        <v>45383</v>
      </c>
      <c r="E1196" s="32">
        <v>2024</v>
      </c>
      <c r="F1196" s="32">
        <v>4</v>
      </c>
      <c r="G1196" s="32">
        <v>6739380</v>
      </c>
      <c r="H1196" s="32">
        <v>11494327</v>
      </c>
    </row>
    <row r="1197" spans="1:8" x14ac:dyDescent="0.3">
      <c r="A1197" t="s">
        <v>99</v>
      </c>
      <c r="B1197" t="s">
        <v>228</v>
      </c>
      <c r="C1197" s="32">
        <v>4976840</v>
      </c>
      <c r="D1197" s="1">
        <v>45413</v>
      </c>
      <c r="E1197" s="32">
        <v>2024</v>
      </c>
      <c r="F1197" s="32">
        <v>5</v>
      </c>
      <c r="G1197" s="32">
        <v>7388018</v>
      </c>
      <c r="H1197" s="32">
        <v>12364858</v>
      </c>
    </row>
    <row r="1198" spans="1:8" x14ac:dyDescent="0.3">
      <c r="A1198" t="s">
        <v>99</v>
      </c>
      <c r="B1198" t="s">
        <v>229</v>
      </c>
      <c r="C1198" s="32">
        <v>4616561</v>
      </c>
      <c r="D1198" s="1">
        <v>45444</v>
      </c>
      <c r="E1198" s="32">
        <v>2024</v>
      </c>
      <c r="F1198" s="32">
        <v>6</v>
      </c>
      <c r="G1198" s="32">
        <v>6805470</v>
      </c>
      <c r="H1198" s="32">
        <v>11422031</v>
      </c>
    </row>
    <row r="1199" spans="1:8" x14ac:dyDescent="0.3">
      <c r="A1199" t="s">
        <v>99</v>
      </c>
      <c r="B1199" t="s">
        <v>230</v>
      </c>
      <c r="C1199" s="32">
        <v>4869062</v>
      </c>
      <c r="D1199" s="1">
        <v>45474</v>
      </c>
      <c r="E1199" s="32">
        <v>2024</v>
      </c>
      <c r="F1199" s="32">
        <v>7</v>
      </c>
      <c r="G1199" s="32">
        <v>8472551</v>
      </c>
      <c r="H1199" s="32">
        <v>13341613</v>
      </c>
    </row>
    <row r="1200" spans="1:8" x14ac:dyDescent="0.3">
      <c r="A1200" t="s">
        <v>99</v>
      </c>
      <c r="B1200" t="s">
        <v>231</v>
      </c>
      <c r="C1200" s="32">
        <v>5278460</v>
      </c>
      <c r="D1200" s="1">
        <v>45505</v>
      </c>
      <c r="E1200" s="32">
        <v>2024</v>
      </c>
      <c r="F1200" s="32">
        <v>8</v>
      </c>
      <c r="G1200" s="32">
        <v>7039304</v>
      </c>
      <c r="H1200" s="32">
        <v>12317764</v>
      </c>
    </row>
    <row r="1201" spans="1:8" x14ac:dyDescent="0.3">
      <c r="A1201" t="s">
        <v>99</v>
      </c>
      <c r="B1201" t="s">
        <v>232</v>
      </c>
      <c r="C1201" s="32">
        <v>5080272</v>
      </c>
      <c r="D1201" s="1">
        <v>45536</v>
      </c>
      <c r="E1201" s="32">
        <v>2024</v>
      </c>
      <c r="F1201" s="32">
        <v>9</v>
      </c>
      <c r="G1201" s="32">
        <v>7978671</v>
      </c>
      <c r="H1201" s="32">
        <v>13058943</v>
      </c>
    </row>
    <row r="1202" spans="1:8" x14ac:dyDescent="0.3">
      <c r="A1202" t="s">
        <v>99</v>
      </c>
      <c r="B1202" t="s">
        <v>233</v>
      </c>
      <c r="C1202" s="32">
        <v>4892123</v>
      </c>
      <c r="D1202" s="1">
        <v>45658</v>
      </c>
      <c r="E1202" s="32">
        <v>2025</v>
      </c>
      <c r="F1202" s="32">
        <v>1</v>
      </c>
      <c r="G1202" s="32">
        <v>7430228</v>
      </c>
      <c r="H1202" s="32">
        <v>12322351</v>
      </c>
    </row>
    <row r="1203" spans="1:8" x14ac:dyDescent="0.3">
      <c r="A1203" t="s">
        <v>99</v>
      </c>
      <c r="B1203" t="s">
        <v>234</v>
      </c>
      <c r="C1203" s="32">
        <v>4826824</v>
      </c>
      <c r="D1203" s="1">
        <v>45931</v>
      </c>
      <c r="E1203" s="32">
        <v>2025</v>
      </c>
      <c r="F1203" s="32">
        <v>10</v>
      </c>
      <c r="G1203" s="32">
        <v>7491803</v>
      </c>
      <c r="H1203" s="32">
        <v>12318627</v>
      </c>
    </row>
    <row r="1204" spans="1:8" x14ac:dyDescent="0.3">
      <c r="A1204" t="s">
        <v>99</v>
      </c>
      <c r="B1204" t="s">
        <v>235</v>
      </c>
      <c r="C1204" s="32">
        <v>4816767</v>
      </c>
      <c r="D1204" s="1">
        <v>45689</v>
      </c>
      <c r="E1204" s="32">
        <v>2025</v>
      </c>
      <c r="F1204" s="32">
        <v>2</v>
      </c>
      <c r="G1204" s="32">
        <v>7125389</v>
      </c>
      <c r="H1204" s="32">
        <v>11942156</v>
      </c>
    </row>
    <row r="1205" spans="1:8" x14ac:dyDescent="0.3">
      <c r="A1205" t="s">
        <v>99</v>
      </c>
      <c r="B1205" t="s">
        <v>236</v>
      </c>
      <c r="C1205" s="32">
        <v>5868676</v>
      </c>
      <c r="D1205" s="1">
        <v>45717</v>
      </c>
      <c r="E1205" s="32">
        <v>2025</v>
      </c>
      <c r="F1205" s="32">
        <v>3</v>
      </c>
      <c r="G1205" s="32">
        <v>8392126</v>
      </c>
      <c r="H1205" s="32">
        <v>14260802</v>
      </c>
    </row>
    <row r="1206" spans="1:8" x14ac:dyDescent="0.3">
      <c r="A1206" t="s">
        <v>99</v>
      </c>
      <c r="B1206" t="s">
        <v>237</v>
      </c>
      <c r="C1206" s="32">
        <v>4426322</v>
      </c>
      <c r="D1206" s="1">
        <v>45748</v>
      </c>
      <c r="E1206" s="32">
        <v>2025</v>
      </c>
      <c r="F1206" s="32">
        <v>4</v>
      </c>
      <c r="G1206" s="32">
        <v>7827836</v>
      </c>
      <c r="H1206" s="32">
        <v>12254158</v>
      </c>
    </row>
    <row r="1207" spans="1:8" x14ac:dyDescent="0.3">
      <c r="A1207" t="s">
        <v>99</v>
      </c>
      <c r="B1207" t="s">
        <v>238</v>
      </c>
      <c r="C1207" s="32">
        <v>4618219</v>
      </c>
      <c r="D1207" s="1">
        <v>45778</v>
      </c>
      <c r="E1207" s="32">
        <v>2025</v>
      </c>
      <c r="F1207" s="32">
        <v>5</v>
      </c>
      <c r="G1207" s="32">
        <v>7785098</v>
      </c>
      <c r="H1207" s="32">
        <v>12403317</v>
      </c>
    </row>
    <row r="1208" spans="1:8" x14ac:dyDescent="0.3">
      <c r="A1208" t="s">
        <v>99</v>
      </c>
      <c r="B1208" t="s">
        <v>239</v>
      </c>
      <c r="C1208" s="32">
        <v>3804667</v>
      </c>
      <c r="D1208" s="1">
        <v>45809</v>
      </c>
      <c r="E1208" s="32">
        <v>2025</v>
      </c>
      <c r="F1208" s="32">
        <v>6</v>
      </c>
      <c r="G1208" s="32">
        <v>6871703</v>
      </c>
      <c r="H1208" s="32">
        <v>10676370</v>
      </c>
    </row>
    <row r="1209" spans="1:8" x14ac:dyDescent="0.3">
      <c r="A1209" t="s">
        <v>99</v>
      </c>
      <c r="B1209" t="s">
        <v>240</v>
      </c>
      <c r="C1209" s="32">
        <v>5266363</v>
      </c>
      <c r="D1209" s="1">
        <v>45839</v>
      </c>
      <c r="E1209" s="32">
        <v>2025</v>
      </c>
      <c r="F1209" s="32">
        <v>7</v>
      </c>
      <c r="G1209" s="32">
        <v>9383395</v>
      </c>
      <c r="H1209" s="32">
        <v>14649758</v>
      </c>
    </row>
    <row r="1210" spans="1:8" x14ac:dyDescent="0.3">
      <c r="A1210" t="s">
        <v>99</v>
      </c>
      <c r="B1210" t="s">
        <v>241</v>
      </c>
      <c r="C1210" s="32">
        <v>4638504</v>
      </c>
      <c r="D1210" s="1">
        <v>45870</v>
      </c>
      <c r="E1210" s="32">
        <v>2025</v>
      </c>
      <c r="F1210" s="32">
        <v>8</v>
      </c>
      <c r="G1210" s="32">
        <v>7959254</v>
      </c>
      <c r="H1210" s="32">
        <v>12597758</v>
      </c>
    </row>
    <row r="1211" spans="1:8" x14ac:dyDescent="0.3">
      <c r="A1211" t="s">
        <v>99</v>
      </c>
      <c r="B1211" t="s">
        <v>242</v>
      </c>
      <c r="C1211" s="32">
        <v>4589510</v>
      </c>
      <c r="D1211" s="1">
        <v>45901</v>
      </c>
      <c r="E1211" s="32">
        <v>2025</v>
      </c>
      <c r="F1211" s="32">
        <v>9</v>
      </c>
      <c r="G1211" s="32">
        <v>7915400</v>
      </c>
      <c r="H1211" s="32">
        <v>12504910</v>
      </c>
    </row>
    <row r="1212" spans="1:8" x14ac:dyDescent="0.3">
      <c r="A1212" t="s">
        <v>100</v>
      </c>
      <c r="B1212" t="s">
        <v>221</v>
      </c>
      <c r="C1212" s="32">
        <v>51844742</v>
      </c>
      <c r="D1212" s="1">
        <v>45292</v>
      </c>
      <c r="E1212" s="32">
        <v>2024</v>
      </c>
      <c r="F1212" s="32">
        <v>1</v>
      </c>
      <c r="G1212" s="32">
        <v>49122517</v>
      </c>
      <c r="H1212" s="32">
        <v>100967256</v>
      </c>
    </row>
    <row r="1213" spans="1:8" x14ac:dyDescent="0.3">
      <c r="A1213" t="s">
        <v>100</v>
      </c>
      <c r="B1213" t="s">
        <v>222</v>
      </c>
      <c r="C1213" s="32">
        <v>62611801</v>
      </c>
      <c r="D1213" s="1">
        <v>45566</v>
      </c>
      <c r="E1213" s="32">
        <v>2024</v>
      </c>
      <c r="F1213" s="32">
        <v>10</v>
      </c>
      <c r="G1213" s="32">
        <v>57086163</v>
      </c>
      <c r="H1213" s="32">
        <v>119697968</v>
      </c>
    </row>
    <row r="1214" spans="1:8" x14ac:dyDescent="0.3">
      <c r="A1214" t="s">
        <v>100</v>
      </c>
      <c r="B1214" t="s">
        <v>223</v>
      </c>
      <c r="C1214" s="32">
        <v>57197930</v>
      </c>
      <c r="D1214" s="1">
        <v>45597</v>
      </c>
      <c r="E1214" s="32">
        <v>2024</v>
      </c>
      <c r="F1214" s="32">
        <v>11</v>
      </c>
      <c r="G1214" s="32">
        <v>52951058</v>
      </c>
      <c r="H1214" s="32">
        <v>110148992</v>
      </c>
    </row>
    <row r="1215" spans="1:8" x14ac:dyDescent="0.3">
      <c r="A1215" t="s">
        <v>100</v>
      </c>
      <c r="B1215" t="s">
        <v>224</v>
      </c>
      <c r="C1215" s="32">
        <v>51703077</v>
      </c>
      <c r="D1215" s="1">
        <v>45627</v>
      </c>
      <c r="E1215" s="32">
        <v>2024</v>
      </c>
      <c r="F1215" s="32">
        <v>12</v>
      </c>
      <c r="G1215" s="32">
        <v>45604301</v>
      </c>
      <c r="H1215" s="32">
        <v>97307376</v>
      </c>
    </row>
    <row r="1216" spans="1:8" x14ac:dyDescent="0.3">
      <c r="A1216" t="s">
        <v>100</v>
      </c>
      <c r="B1216" t="s">
        <v>225</v>
      </c>
      <c r="C1216" s="32">
        <v>57623784</v>
      </c>
      <c r="D1216" s="1">
        <v>45323</v>
      </c>
      <c r="E1216" s="32">
        <v>2024</v>
      </c>
      <c r="F1216" s="32">
        <v>2</v>
      </c>
      <c r="G1216" s="32">
        <v>51146941</v>
      </c>
      <c r="H1216" s="32">
        <v>108770728</v>
      </c>
    </row>
    <row r="1217" spans="1:8" x14ac:dyDescent="0.3">
      <c r="A1217" t="s">
        <v>100</v>
      </c>
      <c r="B1217" t="s">
        <v>226</v>
      </c>
      <c r="C1217" s="32">
        <v>58957891</v>
      </c>
      <c r="D1217" s="1">
        <v>45352</v>
      </c>
      <c r="E1217" s="32">
        <v>2024</v>
      </c>
      <c r="F1217" s="32">
        <v>3</v>
      </c>
      <c r="G1217" s="32">
        <v>54288970</v>
      </c>
      <c r="H1217" s="32">
        <v>113246864</v>
      </c>
    </row>
    <row r="1218" spans="1:8" x14ac:dyDescent="0.3">
      <c r="A1218" t="s">
        <v>100</v>
      </c>
      <c r="B1218" t="s">
        <v>227</v>
      </c>
      <c r="C1218" s="32">
        <v>56548410</v>
      </c>
      <c r="D1218" s="1">
        <v>45383</v>
      </c>
      <c r="E1218" s="32">
        <v>2024</v>
      </c>
      <c r="F1218" s="32">
        <v>4</v>
      </c>
      <c r="G1218" s="32">
        <v>51365913</v>
      </c>
      <c r="H1218" s="32">
        <v>107914320</v>
      </c>
    </row>
    <row r="1219" spans="1:8" x14ac:dyDescent="0.3">
      <c r="A1219" t="s">
        <v>100</v>
      </c>
      <c r="B1219" t="s">
        <v>228</v>
      </c>
      <c r="C1219" s="32">
        <v>60685794</v>
      </c>
      <c r="D1219" s="1">
        <v>45413</v>
      </c>
      <c r="E1219" s="32">
        <v>2024</v>
      </c>
      <c r="F1219" s="32">
        <v>5</v>
      </c>
      <c r="G1219" s="32">
        <v>53793303</v>
      </c>
      <c r="H1219" s="32">
        <v>114479096</v>
      </c>
    </row>
    <row r="1220" spans="1:8" x14ac:dyDescent="0.3">
      <c r="A1220" t="s">
        <v>100</v>
      </c>
      <c r="B1220" t="s">
        <v>229</v>
      </c>
      <c r="C1220" s="32">
        <v>55844989</v>
      </c>
      <c r="D1220" s="1">
        <v>45444</v>
      </c>
      <c r="E1220" s="32">
        <v>2024</v>
      </c>
      <c r="F1220" s="32">
        <v>6</v>
      </c>
      <c r="G1220" s="32">
        <v>50303653</v>
      </c>
      <c r="H1220" s="32">
        <v>106148640</v>
      </c>
    </row>
    <row r="1221" spans="1:8" x14ac:dyDescent="0.3">
      <c r="A1221" t="s">
        <v>100</v>
      </c>
      <c r="B1221" t="s">
        <v>230</v>
      </c>
      <c r="C1221" s="32">
        <v>62248538</v>
      </c>
      <c r="D1221" s="1">
        <v>45474</v>
      </c>
      <c r="E1221" s="32">
        <v>2024</v>
      </c>
      <c r="F1221" s="32">
        <v>7</v>
      </c>
      <c r="G1221" s="32">
        <v>54856496</v>
      </c>
      <c r="H1221" s="32">
        <v>117105032</v>
      </c>
    </row>
    <row r="1222" spans="1:8" x14ac:dyDescent="0.3">
      <c r="A1222" t="s">
        <v>100</v>
      </c>
      <c r="B1222" t="s">
        <v>231</v>
      </c>
      <c r="C1222" s="32">
        <v>43040988</v>
      </c>
      <c r="D1222" s="1">
        <v>45505</v>
      </c>
      <c r="E1222" s="32">
        <v>2024</v>
      </c>
      <c r="F1222" s="32">
        <v>8</v>
      </c>
      <c r="G1222" s="32">
        <v>41571049</v>
      </c>
      <c r="H1222" s="32">
        <v>84612040</v>
      </c>
    </row>
    <row r="1223" spans="1:8" x14ac:dyDescent="0.3">
      <c r="A1223" t="s">
        <v>100</v>
      </c>
      <c r="B1223" t="s">
        <v>232</v>
      </c>
      <c r="C1223" s="32">
        <v>56168825</v>
      </c>
      <c r="D1223" s="1">
        <v>45536</v>
      </c>
      <c r="E1223" s="32">
        <v>2024</v>
      </c>
      <c r="F1223" s="32">
        <v>9</v>
      </c>
      <c r="G1223" s="32">
        <v>53300606</v>
      </c>
      <c r="H1223" s="32">
        <v>109469432</v>
      </c>
    </row>
    <row r="1224" spans="1:8" x14ac:dyDescent="0.3">
      <c r="A1224" t="s">
        <v>100</v>
      </c>
      <c r="B1224" t="s">
        <v>233</v>
      </c>
      <c r="C1224" s="32">
        <v>50481153</v>
      </c>
      <c r="D1224" s="1">
        <v>45658</v>
      </c>
      <c r="E1224" s="32">
        <v>2025</v>
      </c>
      <c r="F1224" s="32">
        <v>1</v>
      </c>
      <c r="G1224" s="32">
        <v>50779823</v>
      </c>
      <c r="H1224" s="32">
        <v>101260976</v>
      </c>
    </row>
    <row r="1225" spans="1:8" x14ac:dyDescent="0.3">
      <c r="A1225" t="s">
        <v>100</v>
      </c>
      <c r="B1225" t="s">
        <v>234</v>
      </c>
      <c r="C1225" s="32">
        <v>68252859</v>
      </c>
      <c r="D1225" s="1">
        <v>45931</v>
      </c>
      <c r="E1225" s="32">
        <v>2025</v>
      </c>
      <c r="F1225" s="32">
        <v>10</v>
      </c>
      <c r="G1225" s="32">
        <v>63388385</v>
      </c>
      <c r="H1225" s="32">
        <v>131641248</v>
      </c>
    </row>
    <row r="1226" spans="1:8" x14ac:dyDescent="0.3">
      <c r="A1226" t="s">
        <v>100</v>
      </c>
      <c r="B1226" t="s">
        <v>235</v>
      </c>
      <c r="C1226" s="32">
        <v>56107377</v>
      </c>
      <c r="D1226" s="1">
        <v>45689</v>
      </c>
      <c r="E1226" s="32">
        <v>2025</v>
      </c>
      <c r="F1226" s="32">
        <v>2</v>
      </c>
      <c r="G1226" s="32">
        <v>51480312</v>
      </c>
      <c r="H1226" s="32">
        <v>107587688</v>
      </c>
    </row>
    <row r="1227" spans="1:8" x14ac:dyDescent="0.3">
      <c r="A1227" t="s">
        <v>100</v>
      </c>
      <c r="B1227" t="s">
        <v>236</v>
      </c>
      <c r="C1227" s="32">
        <v>62082314</v>
      </c>
      <c r="D1227" s="1">
        <v>45717</v>
      </c>
      <c r="E1227" s="32">
        <v>2025</v>
      </c>
      <c r="F1227" s="32">
        <v>3</v>
      </c>
      <c r="G1227" s="32">
        <v>56996360</v>
      </c>
      <c r="H1227" s="32">
        <v>119078672</v>
      </c>
    </row>
    <row r="1228" spans="1:8" x14ac:dyDescent="0.3">
      <c r="A1228" t="s">
        <v>100</v>
      </c>
      <c r="B1228" t="s">
        <v>237</v>
      </c>
      <c r="C1228" s="32">
        <v>59398521</v>
      </c>
      <c r="D1228" s="1">
        <v>45748</v>
      </c>
      <c r="E1228" s="32">
        <v>2025</v>
      </c>
      <c r="F1228" s="32">
        <v>4</v>
      </c>
      <c r="G1228" s="32">
        <v>56653846</v>
      </c>
      <c r="H1228" s="32">
        <v>116052368</v>
      </c>
    </row>
    <row r="1229" spans="1:8" x14ac:dyDescent="0.3">
      <c r="A1229" t="s">
        <v>100</v>
      </c>
      <c r="B1229" t="s">
        <v>238</v>
      </c>
      <c r="C1229" s="32">
        <v>62170581</v>
      </c>
      <c r="D1229" s="1">
        <v>45778</v>
      </c>
      <c r="E1229" s="32">
        <v>2025</v>
      </c>
      <c r="F1229" s="32">
        <v>5</v>
      </c>
      <c r="G1229" s="32">
        <v>55287328</v>
      </c>
      <c r="H1229" s="32">
        <v>117457912</v>
      </c>
    </row>
    <row r="1230" spans="1:8" x14ac:dyDescent="0.3">
      <c r="A1230" t="s">
        <v>100</v>
      </c>
      <c r="B1230" t="s">
        <v>239</v>
      </c>
      <c r="C1230" s="32">
        <v>62698252</v>
      </c>
      <c r="D1230" s="1">
        <v>45809</v>
      </c>
      <c r="E1230" s="32">
        <v>2025</v>
      </c>
      <c r="F1230" s="32">
        <v>6</v>
      </c>
      <c r="G1230" s="32">
        <v>56497532</v>
      </c>
      <c r="H1230" s="32">
        <v>119195784</v>
      </c>
    </row>
    <row r="1231" spans="1:8" x14ac:dyDescent="0.3">
      <c r="A1231" t="s">
        <v>100</v>
      </c>
      <c r="B1231" t="s">
        <v>240</v>
      </c>
      <c r="C1231" s="32">
        <v>72013386</v>
      </c>
      <c r="D1231" s="1">
        <v>45839</v>
      </c>
      <c r="E1231" s="32">
        <v>2025</v>
      </c>
      <c r="F1231" s="32">
        <v>7</v>
      </c>
      <c r="G1231" s="32">
        <v>62870984</v>
      </c>
      <c r="H1231" s="32">
        <v>134884368</v>
      </c>
    </row>
    <row r="1232" spans="1:8" x14ac:dyDescent="0.3">
      <c r="A1232" t="s">
        <v>100</v>
      </c>
      <c r="B1232" t="s">
        <v>241</v>
      </c>
      <c r="C1232" s="32">
        <v>44917893</v>
      </c>
      <c r="D1232" s="1">
        <v>45870</v>
      </c>
      <c r="E1232" s="32">
        <v>2025</v>
      </c>
      <c r="F1232" s="32">
        <v>8</v>
      </c>
      <c r="G1232" s="32">
        <v>42736627</v>
      </c>
      <c r="H1232" s="32">
        <v>87654520</v>
      </c>
    </row>
    <row r="1233" spans="1:8" x14ac:dyDescent="0.3">
      <c r="A1233" t="s">
        <v>100</v>
      </c>
      <c r="B1233" t="s">
        <v>242</v>
      </c>
      <c r="C1233" s="32">
        <v>65793090</v>
      </c>
      <c r="D1233" s="1">
        <v>45901</v>
      </c>
      <c r="E1233" s="32">
        <v>2025</v>
      </c>
      <c r="F1233" s="32">
        <v>9</v>
      </c>
      <c r="G1233" s="32">
        <v>62310755</v>
      </c>
      <c r="H1233" s="32">
        <v>128103848</v>
      </c>
    </row>
    <row r="1234" spans="1:8" x14ac:dyDescent="0.3">
      <c r="A1234" t="s">
        <v>102</v>
      </c>
      <c r="B1234" t="s">
        <v>221</v>
      </c>
      <c r="C1234" s="32">
        <v>50229368</v>
      </c>
      <c r="D1234" s="1">
        <v>45292</v>
      </c>
      <c r="E1234" s="32">
        <v>2024</v>
      </c>
      <c r="F1234" s="32">
        <v>1</v>
      </c>
      <c r="G1234" s="32">
        <v>62330171</v>
      </c>
      <c r="H1234" s="32">
        <v>112559536</v>
      </c>
    </row>
    <row r="1235" spans="1:8" x14ac:dyDescent="0.3">
      <c r="A1235" t="s">
        <v>102</v>
      </c>
      <c r="B1235" t="s">
        <v>222</v>
      </c>
      <c r="C1235" s="32">
        <v>63000511</v>
      </c>
      <c r="D1235" s="1">
        <v>45566</v>
      </c>
      <c r="E1235" s="32">
        <v>2024</v>
      </c>
      <c r="F1235" s="32">
        <v>10</v>
      </c>
      <c r="G1235" s="32">
        <v>66129434</v>
      </c>
      <c r="H1235" s="32">
        <v>129129944</v>
      </c>
    </row>
    <row r="1236" spans="1:8" x14ac:dyDescent="0.3">
      <c r="A1236" t="s">
        <v>102</v>
      </c>
      <c r="B1236" t="s">
        <v>223</v>
      </c>
      <c r="C1236" s="32">
        <v>59608934</v>
      </c>
      <c r="D1236" s="1">
        <v>45597</v>
      </c>
      <c r="E1236" s="32">
        <v>2024</v>
      </c>
      <c r="F1236" s="32">
        <v>11</v>
      </c>
      <c r="G1236" s="32">
        <v>60354666</v>
      </c>
      <c r="H1236" s="32">
        <v>119963600</v>
      </c>
    </row>
    <row r="1237" spans="1:8" x14ac:dyDescent="0.3">
      <c r="A1237" t="s">
        <v>102</v>
      </c>
      <c r="B1237" t="s">
        <v>224</v>
      </c>
      <c r="C1237" s="32">
        <v>64485441</v>
      </c>
      <c r="D1237" s="1">
        <v>45627</v>
      </c>
      <c r="E1237" s="32">
        <v>2024</v>
      </c>
      <c r="F1237" s="32">
        <v>12</v>
      </c>
      <c r="G1237" s="32">
        <v>63623552</v>
      </c>
      <c r="H1237" s="32">
        <v>128108992</v>
      </c>
    </row>
    <row r="1238" spans="1:8" x14ac:dyDescent="0.3">
      <c r="A1238" t="s">
        <v>102</v>
      </c>
      <c r="B1238" t="s">
        <v>225</v>
      </c>
      <c r="C1238" s="32">
        <v>55178926</v>
      </c>
      <c r="D1238" s="1">
        <v>45323</v>
      </c>
      <c r="E1238" s="32">
        <v>2024</v>
      </c>
      <c r="F1238" s="32">
        <v>2</v>
      </c>
      <c r="G1238" s="32">
        <v>57740662</v>
      </c>
      <c r="H1238" s="32">
        <v>112919584</v>
      </c>
    </row>
    <row r="1239" spans="1:8" x14ac:dyDescent="0.3">
      <c r="A1239" t="s">
        <v>102</v>
      </c>
      <c r="B1239" t="s">
        <v>226</v>
      </c>
      <c r="C1239" s="32">
        <v>63226682</v>
      </c>
      <c r="D1239" s="1">
        <v>45352</v>
      </c>
      <c r="E1239" s="32">
        <v>2024</v>
      </c>
      <c r="F1239" s="32">
        <v>3</v>
      </c>
      <c r="G1239" s="32">
        <v>60673402</v>
      </c>
      <c r="H1239" s="32">
        <v>123900080</v>
      </c>
    </row>
    <row r="1240" spans="1:8" x14ac:dyDescent="0.3">
      <c r="A1240" t="s">
        <v>102</v>
      </c>
      <c r="B1240" t="s">
        <v>227</v>
      </c>
      <c r="C1240" s="32">
        <v>58424373</v>
      </c>
      <c r="D1240" s="1">
        <v>45383</v>
      </c>
      <c r="E1240" s="32">
        <v>2024</v>
      </c>
      <c r="F1240" s="32">
        <v>4</v>
      </c>
      <c r="G1240" s="32">
        <v>61490829</v>
      </c>
      <c r="H1240" s="32">
        <v>119915200</v>
      </c>
    </row>
    <row r="1241" spans="1:8" x14ac:dyDescent="0.3">
      <c r="A1241" t="s">
        <v>102</v>
      </c>
      <c r="B1241" t="s">
        <v>228</v>
      </c>
      <c r="C1241" s="32">
        <v>53087746</v>
      </c>
      <c r="D1241" s="1">
        <v>45413</v>
      </c>
      <c r="E1241" s="32">
        <v>2024</v>
      </c>
      <c r="F1241" s="32">
        <v>5</v>
      </c>
      <c r="G1241" s="32">
        <v>60932339</v>
      </c>
      <c r="H1241" s="32">
        <v>114020088</v>
      </c>
    </row>
    <row r="1242" spans="1:8" x14ac:dyDescent="0.3">
      <c r="A1242" t="s">
        <v>102</v>
      </c>
      <c r="B1242" t="s">
        <v>229</v>
      </c>
      <c r="C1242" s="32">
        <v>58357827</v>
      </c>
      <c r="D1242" s="1">
        <v>45444</v>
      </c>
      <c r="E1242" s="32">
        <v>2024</v>
      </c>
      <c r="F1242" s="32">
        <v>6</v>
      </c>
      <c r="G1242" s="32">
        <v>56967356</v>
      </c>
      <c r="H1242" s="32">
        <v>115325184</v>
      </c>
    </row>
    <row r="1243" spans="1:8" x14ac:dyDescent="0.3">
      <c r="A1243" t="s">
        <v>102</v>
      </c>
      <c r="B1243" t="s">
        <v>230</v>
      </c>
      <c r="C1243" s="32">
        <v>60925337</v>
      </c>
      <c r="D1243" s="1">
        <v>45474</v>
      </c>
      <c r="E1243" s="32">
        <v>2024</v>
      </c>
      <c r="F1243" s="32">
        <v>7</v>
      </c>
      <c r="G1243" s="32">
        <v>64945259</v>
      </c>
      <c r="H1243" s="32">
        <v>125870592</v>
      </c>
    </row>
    <row r="1244" spans="1:8" x14ac:dyDescent="0.3">
      <c r="A1244" t="s">
        <v>102</v>
      </c>
      <c r="B1244" t="s">
        <v>231</v>
      </c>
      <c r="C1244" s="32">
        <v>57668161</v>
      </c>
      <c r="D1244" s="1">
        <v>45505</v>
      </c>
      <c r="E1244" s="32">
        <v>2024</v>
      </c>
      <c r="F1244" s="32">
        <v>8</v>
      </c>
      <c r="G1244" s="32">
        <v>62517348</v>
      </c>
      <c r="H1244" s="32">
        <v>120185512</v>
      </c>
    </row>
    <row r="1245" spans="1:8" x14ac:dyDescent="0.3">
      <c r="A1245" t="s">
        <v>102</v>
      </c>
      <c r="B1245" t="s">
        <v>232</v>
      </c>
      <c r="C1245" s="32">
        <v>63102856</v>
      </c>
      <c r="D1245" s="1">
        <v>45536</v>
      </c>
      <c r="E1245" s="32">
        <v>2024</v>
      </c>
      <c r="F1245" s="32">
        <v>9</v>
      </c>
      <c r="G1245" s="32">
        <v>65194012</v>
      </c>
      <c r="H1245" s="32">
        <v>128296864</v>
      </c>
    </row>
    <row r="1246" spans="1:8" x14ac:dyDescent="0.3">
      <c r="A1246" t="s">
        <v>102</v>
      </c>
      <c r="B1246" t="s">
        <v>233</v>
      </c>
      <c r="C1246" s="32">
        <v>50289993</v>
      </c>
      <c r="D1246" s="1">
        <v>45658</v>
      </c>
      <c r="E1246" s="32">
        <v>2025</v>
      </c>
      <c r="F1246" s="32">
        <v>1</v>
      </c>
      <c r="G1246" s="32">
        <v>67820600</v>
      </c>
      <c r="H1246" s="32">
        <v>118110592</v>
      </c>
    </row>
    <row r="1247" spans="1:8" x14ac:dyDescent="0.3">
      <c r="A1247" t="s">
        <v>102</v>
      </c>
      <c r="B1247" t="s">
        <v>234</v>
      </c>
      <c r="C1247" s="32">
        <v>64486339</v>
      </c>
      <c r="D1247" s="1">
        <v>45931</v>
      </c>
      <c r="E1247" s="32">
        <v>2025</v>
      </c>
      <c r="F1247" s="32">
        <v>10</v>
      </c>
      <c r="G1247" s="32">
        <v>66018926</v>
      </c>
      <c r="H1247" s="32">
        <v>130505264</v>
      </c>
    </row>
    <row r="1248" spans="1:8" x14ac:dyDescent="0.3">
      <c r="A1248" t="s">
        <v>102</v>
      </c>
      <c r="B1248" t="s">
        <v>235</v>
      </c>
      <c r="C1248" s="32">
        <v>60535436</v>
      </c>
      <c r="D1248" s="1">
        <v>45689</v>
      </c>
      <c r="E1248" s="32">
        <v>2025</v>
      </c>
      <c r="F1248" s="32">
        <v>2</v>
      </c>
      <c r="G1248" s="32">
        <v>56678814</v>
      </c>
      <c r="H1248" s="32">
        <v>117214248</v>
      </c>
    </row>
    <row r="1249" spans="1:8" x14ac:dyDescent="0.3">
      <c r="A1249" t="s">
        <v>102</v>
      </c>
      <c r="B1249" t="s">
        <v>236</v>
      </c>
      <c r="C1249" s="32">
        <v>66071541</v>
      </c>
      <c r="D1249" s="1">
        <v>45717</v>
      </c>
      <c r="E1249" s="32">
        <v>2025</v>
      </c>
      <c r="F1249" s="32">
        <v>3</v>
      </c>
      <c r="G1249" s="32">
        <v>62354544</v>
      </c>
      <c r="H1249" s="32">
        <v>128426088</v>
      </c>
    </row>
    <row r="1250" spans="1:8" x14ac:dyDescent="0.3">
      <c r="A1250" t="s">
        <v>102</v>
      </c>
      <c r="B1250" t="s">
        <v>237</v>
      </c>
      <c r="C1250" s="32">
        <v>63514155</v>
      </c>
      <c r="D1250" s="1">
        <v>45748</v>
      </c>
      <c r="E1250" s="32">
        <v>2025</v>
      </c>
      <c r="F1250" s="32">
        <v>4</v>
      </c>
      <c r="G1250" s="32">
        <v>64404415</v>
      </c>
      <c r="H1250" s="32">
        <v>127918568</v>
      </c>
    </row>
    <row r="1251" spans="1:8" x14ac:dyDescent="0.3">
      <c r="A1251" t="s">
        <v>102</v>
      </c>
      <c r="B1251" t="s">
        <v>238</v>
      </c>
      <c r="C1251" s="32">
        <v>56233846</v>
      </c>
      <c r="D1251" s="1">
        <v>45778</v>
      </c>
      <c r="E1251" s="32">
        <v>2025</v>
      </c>
      <c r="F1251" s="32">
        <v>5</v>
      </c>
      <c r="G1251" s="32">
        <v>60675266</v>
      </c>
      <c r="H1251" s="32">
        <v>116909112</v>
      </c>
    </row>
    <row r="1252" spans="1:8" x14ac:dyDescent="0.3">
      <c r="A1252" t="s">
        <v>102</v>
      </c>
      <c r="B1252" t="s">
        <v>239</v>
      </c>
      <c r="C1252" s="32">
        <v>63368913</v>
      </c>
      <c r="D1252" s="1">
        <v>45809</v>
      </c>
      <c r="E1252" s="32">
        <v>2025</v>
      </c>
      <c r="F1252" s="32">
        <v>6</v>
      </c>
      <c r="G1252" s="32">
        <v>62347857</v>
      </c>
      <c r="H1252" s="32">
        <v>125716768</v>
      </c>
    </row>
    <row r="1253" spans="1:8" x14ac:dyDescent="0.3">
      <c r="A1253" t="s">
        <v>102</v>
      </c>
      <c r="B1253" t="s">
        <v>240</v>
      </c>
      <c r="C1253" s="32">
        <v>63719250</v>
      </c>
      <c r="D1253" s="1">
        <v>45839</v>
      </c>
      <c r="E1253" s="32">
        <v>2025</v>
      </c>
      <c r="F1253" s="32">
        <v>7</v>
      </c>
      <c r="G1253" s="32">
        <v>64558106</v>
      </c>
      <c r="H1253" s="32">
        <v>128277360</v>
      </c>
    </row>
    <row r="1254" spans="1:8" x14ac:dyDescent="0.3">
      <c r="A1254" t="s">
        <v>102</v>
      </c>
      <c r="B1254" t="s">
        <v>241</v>
      </c>
      <c r="C1254" s="32">
        <v>57051108</v>
      </c>
      <c r="D1254" s="1">
        <v>45870</v>
      </c>
      <c r="E1254" s="32">
        <v>2025</v>
      </c>
      <c r="F1254" s="32">
        <v>8</v>
      </c>
      <c r="G1254" s="32">
        <v>58744970</v>
      </c>
      <c r="H1254" s="32">
        <v>115796080</v>
      </c>
    </row>
    <row r="1255" spans="1:8" x14ac:dyDescent="0.3">
      <c r="A1255" t="s">
        <v>102</v>
      </c>
      <c r="B1255" t="s">
        <v>242</v>
      </c>
      <c r="C1255" s="32">
        <v>63633638</v>
      </c>
      <c r="D1255" s="1">
        <v>45901</v>
      </c>
      <c r="E1255" s="32">
        <v>2025</v>
      </c>
      <c r="F1255" s="32">
        <v>9</v>
      </c>
      <c r="G1255" s="32">
        <v>65272615</v>
      </c>
      <c r="H1255" s="32">
        <v>128906256</v>
      </c>
    </row>
    <row r="1256" spans="1:8" x14ac:dyDescent="0.3">
      <c r="A1256" t="s">
        <v>104</v>
      </c>
      <c r="B1256" t="s">
        <v>221</v>
      </c>
      <c r="C1256" s="32">
        <v>5947011</v>
      </c>
      <c r="D1256" s="1">
        <v>45292</v>
      </c>
      <c r="E1256" s="32">
        <v>2024</v>
      </c>
      <c r="F1256" s="32">
        <v>1</v>
      </c>
      <c r="G1256" s="32">
        <v>4327102</v>
      </c>
      <c r="H1256" s="32">
        <v>10274113</v>
      </c>
    </row>
    <row r="1257" spans="1:8" x14ac:dyDescent="0.3">
      <c r="A1257" t="s">
        <v>104</v>
      </c>
      <c r="B1257" t="s">
        <v>222</v>
      </c>
      <c r="C1257" s="32">
        <v>7110352</v>
      </c>
      <c r="D1257" s="1">
        <v>45566</v>
      </c>
      <c r="E1257" s="32">
        <v>2024</v>
      </c>
      <c r="F1257" s="32">
        <v>10</v>
      </c>
      <c r="G1257" s="32">
        <v>5499970</v>
      </c>
      <c r="H1257" s="32">
        <v>12610322</v>
      </c>
    </row>
    <row r="1258" spans="1:8" x14ac:dyDescent="0.3">
      <c r="A1258" t="s">
        <v>104</v>
      </c>
      <c r="B1258" t="s">
        <v>223</v>
      </c>
      <c r="C1258" s="32">
        <v>6515143</v>
      </c>
      <c r="D1258" s="1">
        <v>45597</v>
      </c>
      <c r="E1258" s="32">
        <v>2024</v>
      </c>
      <c r="F1258" s="32">
        <v>11</v>
      </c>
      <c r="G1258" s="32">
        <v>5252877</v>
      </c>
      <c r="H1258" s="32">
        <v>11768020</v>
      </c>
    </row>
    <row r="1259" spans="1:8" x14ac:dyDescent="0.3">
      <c r="A1259" t="s">
        <v>104</v>
      </c>
      <c r="B1259" t="s">
        <v>224</v>
      </c>
      <c r="C1259" s="32">
        <v>7439551</v>
      </c>
      <c r="D1259" s="1">
        <v>45627</v>
      </c>
      <c r="E1259" s="32">
        <v>2024</v>
      </c>
      <c r="F1259" s="32">
        <v>12</v>
      </c>
      <c r="G1259" s="32">
        <v>5727050</v>
      </c>
      <c r="H1259" s="32">
        <v>13166601</v>
      </c>
    </row>
    <row r="1260" spans="1:8" x14ac:dyDescent="0.3">
      <c r="A1260" t="s">
        <v>104</v>
      </c>
      <c r="B1260" t="s">
        <v>225</v>
      </c>
      <c r="C1260" s="32">
        <v>6378584</v>
      </c>
      <c r="D1260" s="1">
        <v>45323</v>
      </c>
      <c r="E1260" s="32">
        <v>2024</v>
      </c>
      <c r="F1260" s="32">
        <v>2</v>
      </c>
      <c r="G1260" s="32">
        <v>4102635</v>
      </c>
      <c r="H1260" s="32">
        <v>10481219</v>
      </c>
    </row>
    <row r="1261" spans="1:8" x14ac:dyDescent="0.3">
      <c r="A1261" t="s">
        <v>104</v>
      </c>
      <c r="B1261" t="s">
        <v>226</v>
      </c>
      <c r="C1261" s="32">
        <v>6288895</v>
      </c>
      <c r="D1261" s="1">
        <v>45352</v>
      </c>
      <c r="E1261" s="32">
        <v>2024</v>
      </c>
      <c r="F1261" s="32">
        <v>3</v>
      </c>
      <c r="G1261" s="32">
        <v>4608522</v>
      </c>
      <c r="H1261" s="32">
        <v>10897417</v>
      </c>
    </row>
    <row r="1262" spans="1:8" x14ac:dyDescent="0.3">
      <c r="A1262" t="s">
        <v>104</v>
      </c>
      <c r="B1262" t="s">
        <v>227</v>
      </c>
      <c r="C1262" s="32">
        <v>7092660</v>
      </c>
      <c r="D1262" s="1">
        <v>45383</v>
      </c>
      <c r="E1262" s="32">
        <v>2024</v>
      </c>
      <c r="F1262" s="32">
        <v>4</v>
      </c>
      <c r="G1262" s="32">
        <v>5230213</v>
      </c>
      <c r="H1262" s="32">
        <v>12322873</v>
      </c>
    </row>
    <row r="1263" spans="1:8" x14ac:dyDescent="0.3">
      <c r="A1263" t="s">
        <v>104</v>
      </c>
      <c r="B1263" t="s">
        <v>228</v>
      </c>
      <c r="C1263" s="32">
        <v>7091163</v>
      </c>
      <c r="D1263" s="1">
        <v>45413</v>
      </c>
      <c r="E1263" s="32">
        <v>2024</v>
      </c>
      <c r="F1263" s="32">
        <v>5</v>
      </c>
      <c r="G1263" s="32">
        <v>5175213</v>
      </c>
      <c r="H1263" s="32">
        <v>12266376</v>
      </c>
    </row>
    <row r="1264" spans="1:8" x14ac:dyDescent="0.3">
      <c r="A1264" t="s">
        <v>104</v>
      </c>
      <c r="B1264" t="s">
        <v>229</v>
      </c>
      <c r="C1264" s="32">
        <v>6848031</v>
      </c>
      <c r="D1264" s="1">
        <v>45444</v>
      </c>
      <c r="E1264" s="32">
        <v>2024</v>
      </c>
      <c r="F1264" s="32">
        <v>6</v>
      </c>
      <c r="G1264" s="32">
        <v>4950400</v>
      </c>
      <c r="H1264" s="32">
        <v>11798431</v>
      </c>
    </row>
    <row r="1265" spans="1:8" x14ac:dyDescent="0.3">
      <c r="A1265" t="s">
        <v>104</v>
      </c>
      <c r="B1265" t="s">
        <v>230</v>
      </c>
      <c r="C1265" s="32">
        <v>6907750</v>
      </c>
      <c r="D1265" s="1">
        <v>45474</v>
      </c>
      <c r="E1265" s="32">
        <v>2024</v>
      </c>
      <c r="F1265" s="32">
        <v>7</v>
      </c>
      <c r="G1265" s="32">
        <v>5338647</v>
      </c>
      <c r="H1265" s="32">
        <v>12246397</v>
      </c>
    </row>
    <row r="1266" spans="1:8" x14ac:dyDescent="0.3">
      <c r="A1266" t="s">
        <v>104</v>
      </c>
      <c r="B1266" t="s">
        <v>231</v>
      </c>
      <c r="C1266" s="32">
        <v>6642230</v>
      </c>
      <c r="D1266" s="1">
        <v>45505</v>
      </c>
      <c r="E1266" s="32">
        <v>2024</v>
      </c>
      <c r="F1266" s="32">
        <v>8</v>
      </c>
      <c r="G1266" s="32">
        <v>5245461</v>
      </c>
      <c r="H1266" s="32">
        <v>11887691</v>
      </c>
    </row>
    <row r="1267" spans="1:8" x14ac:dyDescent="0.3">
      <c r="A1267" t="s">
        <v>104</v>
      </c>
      <c r="B1267" t="s">
        <v>232</v>
      </c>
      <c r="C1267" s="32">
        <v>7412682</v>
      </c>
      <c r="D1267" s="1">
        <v>45536</v>
      </c>
      <c r="E1267" s="32">
        <v>2024</v>
      </c>
      <c r="F1267" s="32">
        <v>9</v>
      </c>
      <c r="G1267" s="32">
        <v>4939880</v>
      </c>
      <c r="H1267" s="32">
        <v>12352562</v>
      </c>
    </row>
    <row r="1268" spans="1:8" x14ac:dyDescent="0.3">
      <c r="A1268" t="s">
        <v>104</v>
      </c>
      <c r="B1268" t="s">
        <v>233</v>
      </c>
      <c r="C1268" s="32">
        <v>5145977</v>
      </c>
      <c r="D1268" s="1">
        <v>45658</v>
      </c>
      <c r="E1268" s="32">
        <v>2025</v>
      </c>
      <c r="F1268" s="32">
        <v>1</v>
      </c>
      <c r="G1268" s="32">
        <v>4072251</v>
      </c>
      <c r="H1268" s="32">
        <v>9218228</v>
      </c>
    </row>
    <row r="1269" spans="1:8" x14ac:dyDescent="0.3">
      <c r="A1269" t="s">
        <v>104</v>
      </c>
      <c r="B1269" t="s">
        <v>234</v>
      </c>
      <c r="C1269" s="32">
        <v>7101513</v>
      </c>
      <c r="D1269" s="1">
        <v>45931</v>
      </c>
      <c r="E1269" s="32">
        <v>2025</v>
      </c>
      <c r="F1269" s="32">
        <v>10</v>
      </c>
      <c r="G1269" s="32">
        <v>5826579</v>
      </c>
      <c r="H1269" s="32">
        <v>12928092</v>
      </c>
    </row>
    <row r="1270" spans="1:8" x14ac:dyDescent="0.3">
      <c r="A1270" t="s">
        <v>104</v>
      </c>
      <c r="B1270" t="s">
        <v>235</v>
      </c>
      <c r="C1270" s="32">
        <v>5671739</v>
      </c>
      <c r="D1270" s="1">
        <v>45689</v>
      </c>
      <c r="E1270" s="32">
        <v>2025</v>
      </c>
      <c r="F1270" s="32">
        <v>2</v>
      </c>
      <c r="G1270" s="32">
        <v>4248781</v>
      </c>
      <c r="H1270" s="32">
        <v>9920520</v>
      </c>
    </row>
    <row r="1271" spans="1:8" x14ac:dyDescent="0.3">
      <c r="A1271" t="s">
        <v>104</v>
      </c>
      <c r="B1271" t="s">
        <v>236</v>
      </c>
      <c r="C1271" s="32">
        <v>5630308</v>
      </c>
      <c r="D1271" s="1">
        <v>45717</v>
      </c>
      <c r="E1271" s="32">
        <v>2025</v>
      </c>
      <c r="F1271" s="32">
        <v>3</v>
      </c>
      <c r="G1271" s="32">
        <v>4609854</v>
      </c>
      <c r="H1271" s="32">
        <v>10240162</v>
      </c>
    </row>
    <row r="1272" spans="1:8" x14ac:dyDescent="0.3">
      <c r="A1272" t="s">
        <v>104</v>
      </c>
      <c r="B1272" t="s">
        <v>237</v>
      </c>
      <c r="C1272" s="32">
        <v>6406738</v>
      </c>
      <c r="D1272" s="1">
        <v>45748</v>
      </c>
      <c r="E1272" s="32">
        <v>2025</v>
      </c>
      <c r="F1272" s="32">
        <v>4</v>
      </c>
      <c r="G1272" s="32">
        <v>5543727</v>
      </c>
      <c r="H1272" s="32">
        <v>11950465</v>
      </c>
    </row>
    <row r="1273" spans="1:8" x14ac:dyDescent="0.3">
      <c r="A1273" t="s">
        <v>104</v>
      </c>
      <c r="B1273" t="s">
        <v>238</v>
      </c>
      <c r="C1273" s="32">
        <v>7016378</v>
      </c>
      <c r="D1273" s="1">
        <v>45778</v>
      </c>
      <c r="E1273" s="32">
        <v>2025</v>
      </c>
      <c r="F1273" s="32">
        <v>5</v>
      </c>
      <c r="G1273" s="32">
        <v>5395730</v>
      </c>
      <c r="H1273" s="32">
        <v>12412108</v>
      </c>
    </row>
    <row r="1274" spans="1:8" x14ac:dyDescent="0.3">
      <c r="A1274" t="s">
        <v>104</v>
      </c>
      <c r="B1274" t="s">
        <v>239</v>
      </c>
      <c r="C1274" s="32">
        <v>7105502</v>
      </c>
      <c r="D1274" s="1">
        <v>45809</v>
      </c>
      <c r="E1274" s="32">
        <v>2025</v>
      </c>
      <c r="F1274" s="32">
        <v>6</v>
      </c>
      <c r="G1274" s="32">
        <v>5417329</v>
      </c>
      <c r="H1274" s="32">
        <v>12522831</v>
      </c>
    </row>
    <row r="1275" spans="1:8" x14ac:dyDescent="0.3">
      <c r="A1275" t="s">
        <v>104</v>
      </c>
      <c r="B1275" t="s">
        <v>240</v>
      </c>
      <c r="C1275" s="32">
        <v>6757548</v>
      </c>
      <c r="D1275" s="1">
        <v>45839</v>
      </c>
      <c r="E1275" s="32">
        <v>2025</v>
      </c>
      <c r="F1275" s="32">
        <v>7</v>
      </c>
      <c r="G1275" s="32">
        <v>5468950</v>
      </c>
      <c r="H1275" s="32">
        <v>12226498</v>
      </c>
    </row>
    <row r="1276" spans="1:8" x14ac:dyDescent="0.3">
      <c r="A1276" t="s">
        <v>104</v>
      </c>
      <c r="B1276" t="s">
        <v>241</v>
      </c>
      <c r="C1276" s="32">
        <v>6443809</v>
      </c>
      <c r="D1276" s="1">
        <v>45870</v>
      </c>
      <c r="E1276" s="32">
        <v>2025</v>
      </c>
      <c r="F1276" s="32">
        <v>8</v>
      </c>
      <c r="G1276" s="32">
        <v>5306274</v>
      </c>
      <c r="H1276" s="32">
        <v>11750083</v>
      </c>
    </row>
    <row r="1277" spans="1:8" x14ac:dyDescent="0.3">
      <c r="A1277" t="s">
        <v>104</v>
      </c>
      <c r="B1277" t="s">
        <v>242</v>
      </c>
      <c r="C1277" s="32">
        <v>7322359</v>
      </c>
      <c r="D1277" s="1">
        <v>45901</v>
      </c>
      <c r="E1277" s="32">
        <v>2025</v>
      </c>
      <c r="F1277" s="32">
        <v>9</v>
      </c>
      <c r="G1277" s="32">
        <v>5843951</v>
      </c>
      <c r="H1277" s="32">
        <v>13166310</v>
      </c>
    </row>
    <row r="1278" spans="1:8" x14ac:dyDescent="0.3">
      <c r="A1278" t="s">
        <v>105</v>
      </c>
      <c r="B1278" t="s">
        <v>221</v>
      </c>
      <c r="C1278" s="32">
        <v>569410</v>
      </c>
      <c r="D1278" s="1">
        <v>45292</v>
      </c>
      <c r="E1278" s="32">
        <v>2024</v>
      </c>
      <c r="F1278" s="32">
        <v>1</v>
      </c>
      <c r="G1278" s="32">
        <v>1537059</v>
      </c>
      <c r="H1278" s="32">
        <v>2106469</v>
      </c>
    </row>
    <row r="1279" spans="1:8" x14ac:dyDescent="0.3">
      <c r="A1279" t="s">
        <v>105</v>
      </c>
      <c r="B1279" t="s">
        <v>222</v>
      </c>
      <c r="C1279" s="32">
        <v>684848</v>
      </c>
      <c r="D1279" s="1">
        <v>45566</v>
      </c>
      <c r="E1279" s="32">
        <v>2024</v>
      </c>
      <c r="F1279" s="32">
        <v>10</v>
      </c>
      <c r="G1279" s="32">
        <v>1904015</v>
      </c>
      <c r="H1279" s="32">
        <v>2588863</v>
      </c>
    </row>
    <row r="1280" spans="1:8" x14ac:dyDescent="0.3">
      <c r="A1280" t="s">
        <v>105</v>
      </c>
      <c r="B1280" t="s">
        <v>223</v>
      </c>
      <c r="C1280" s="32">
        <v>665163</v>
      </c>
      <c r="D1280" s="1">
        <v>45597</v>
      </c>
      <c r="E1280" s="32">
        <v>2024</v>
      </c>
      <c r="F1280" s="32">
        <v>11</v>
      </c>
      <c r="G1280" s="32">
        <v>1770901</v>
      </c>
      <c r="H1280" s="32">
        <v>2436064</v>
      </c>
    </row>
    <row r="1281" spans="1:8" x14ac:dyDescent="0.3">
      <c r="A1281" t="s">
        <v>105</v>
      </c>
      <c r="B1281" t="s">
        <v>224</v>
      </c>
      <c r="C1281" s="32">
        <v>624378</v>
      </c>
      <c r="D1281" s="1">
        <v>45627</v>
      </c>
      <c r="E1281" s="32">
        <v>2024</v>
      </c>
      <c r="F1281" s="32">
        <v>12</v>
      </c>
      <c r="G1281" s="32">
        <v>1694897</v>
      </c>
      <c r="H1281" s="32">
        <v>2319275</v>
      </c>
    </row>
    <row r="1282" spans="1:8" x14ac:dyDescent="0.3">
      <c r="A1282" t="s">
        <v>105</v>
      </c>
      <c r="B1282" t="s">
        <v>225</v>
      </c>
      <c r="C1282" s="32">
        <v>708047</v>
      </c>
      <c r="D1282" s="1">
        <v>45323</v>
      </c>
      <c r="E1282" s="32">
        <v>2024</v>
      </c>
      <c r="F1282" s="32">
        <v>2</v>
      </c>
      <c r="G1282" s="32">
        <v>1500867</v>
      </c>
      <c r="H1282" s="32">
        <v>2208914</v>
      </c>
    </row>
    <row r="1283" spans="1:8" x14ac:dyDescent="0.3">
      <c r="A1283" t="s">
        <v>105</v>
      </c>
      <c r="B1283" t="s">
        <v>226</v>
      </c>
      <c r="C1283" s="32">
        <v>718151</v>
      </c>
      <c r="D1283" s="1">
        <v>45352</v>
      </c>
      <c r="E1283" s="32">
        <v>2024</v>
      </c>
      <c r="F1283" s="32">
        <v>3</v>
      </c>
      <c r="G1283" s="32">
        <v>1535205</v>
      </c>
      <c r="H1283" s="32">
        <v>2253356</v>
      </c>
    </row>
    <row r="1284" spans="1:8" x14ac:dyDescent="0.3">
      <c r="A1284" t="s">
        <v>105</v>
      </c>
      <c r="B1284" t="s">
        <v>227</v>
      </c>
      <c r="C1284" s="32">
        <v>703599</v>
      </c>
      <c r="D1284" s="1">
        <v>45383</v>
      </c>
      <c r="E1284" s="32">
        <v>2024</v>
      </c>
      <c r="F1284" s="32">
        <v>4</v>
      </c>
      <c r="G1284" s="32">
        <v>1787855</v>
      </c>
      <c r="H1284" s="32">
        <v>2491454</v>
      </c>
    </row>
    <row r="1285" spans="1:8" x14ac:dyDescent="0.3">
      <c r="A1285" t="s">
        <v>105</v>
      </c>
      <c r="B1285" t="s">
        <v>228</v>
      </c>
      <c r="C1285" s="32">
        <v>715440</v>
      </c>
      <c r="D1285" s="1">
        <v>45413</v>
      </c>
      <c r="E1285" s="32">
        <v>2024</v>
      </c>
      <c r="F1285" s="32">
        <v>5</v>
      </c>
      <c r="G1285" s="32">
        <v>1608788</v>
      </c>
      <c r="H1285" s="32">
        <v>2324228</v>
      </c>
    </row>
    <row r="1286" spans="1:8" x14ac:dyDescent="0.3">
      <c r="A1286" t="s">
        <v>105</v>
      </c>
      <c r="B1286" t="s">
        <v>229</v>
      </c>
      <c r="C1286" s="32">
        <v>674209</v>
      </c>
      <c r="D1286" s="1">
        <v>45444</v>
      </c>
      <c r="E1286" s="32">
        <v>2024</v>
      </c>
      <c r="F1286" s="32">
        <v>6</v>
      </c>
      <c r="G1286" s="32">
        <v>1621273</v>
      </c>
      <c r="H1286" s="32">
        <v>2295482</v>
      </c>
    </row>
    <row r="1287" spans="1:8" x14ac:dyDescent="0.3">
      <c r="A1287" t="s">
        <v>105</v>
      </c>
      <c r="B1287" t="s">
        <v>230</v>
      </c>
      <c r="C1287" s="32">
        <v>747465</v>
      </c>
      <c r="D1287" s="1">
        <v>45474</v>
      </c>
      <c r="E1287" s="32">
        <v>2024</v>
      </c>
      <c r="F1287" s="32">
        <v>7</v>
      </c>
      <c r="G1287" s="32">
        <v>1747093</v>
      </c>
      <c r="H1287" s="32">
        <v>2494558</v>
      </c>
    </row>
    <row r="1288" spans="1:8" x14ac:dyDescent="0.3">
      <c r="A1288" t="s">
        <v>105</v>
      </c>
      <c r="B1288" t="s">
        <v>231</v>
      </c>
      <c r="C1288" s="32">
        <v>720038</v>
      </c>
      <c r="D1288" s="1">
        <v>45505</v>
      </c>
      <c r="E1288" s="32">
        <v>2024</v>
      </c>
      <c r="F1288" s="32">
        <v>8</v>
      </c>
      <c r="G1288" s="32">
        <v>1760158</v>
      </c>
      <c r="H1288" s="32">
        <v>2480196</v>
      </c>
    </row>
    <row r="1289" spans="1:8" x14ac:dyDescent="0.3">
      <c r="A1289" t="s">
        <v>105</v>
      </c>
      <c r="B1289" t="s">
        <v>232</v>
      </c>
      <c r="C1289" s="32">
        <v>706335</v>
      </c>
      <c r="D1289" s="1">
        <v>45536</v>
      </c>
      <c r="E1289" s="32">
        <v>2024</v>
      </c>
      <c r="F1289" s="32">
        <v>9</v>
      </c>
      <c r="G1289" s="32">
        <v>1710191</v>
      </c>
      <c r="H1289" s="32">
        <v>2416526</v>
      </c>
    </row>
    <row r="1290" spans="1:8" x14ac:dyDescent="0.3">
      <c r="A1290" t="s">
        <v>105</v>
      </c>
      <c r="B1290" t="s">
        <v>233</v>
      </c>
      <c r="C1290" s="32"/>
      <c r="D1290" s="1">
        <v>45658</v>
      </c>
      <c r="E1290" s="32">
        <v>2025</v>
      </c>
      <c r="F1290" s="32">
        <v>1</v>
      </c>
      <c r="G1290" s="32"/>
      <c r="H1290" s="32"/>
    </row>
    <row r="1291" spans="1:8" x14ac:dyDescent="0.3">
      <c r="A1291" t="s">
        <v>105</v>
      </c>
      <c r="B1291" t="s">
        <v>234</v>
      </c>
      <c r="C1291" s="32"/>
      <c r="D1291" s="1">
        <v>45931</v>
      </c>
      <c r="E1291" s="32">
        <v>2025</v>
      </c>
      <c r="F1291" s="32">
        <v>10</v>
      </c>
      <c r="G1291" s="32"/>
      <c r="H1291" s="32"/>
    </row>
    <row r="1292" spans="1:8" x14ac:dyDescent="0.3">
      <c r="A1292" t="s">
        <v>105</v>
      </c>
      <c r="B1292" t="s">
        <v>235</v>
      </c>
      <c r="C1292" s="32"/>
      <c r="D1292" s="1">
        <v>45689</v>
      </c>
      <c r="E1292" s="32">
        <v>2025</v>
      </c>
      <c r="F1292" s="32">
        <v>2</v>
      </c>
      <c r="G1292" s="32"/>
      <c r="H1292" s="32"/>
    </row>
    <row r="1293" spans="1:8" x14ac:dyDescent="0.3">
      <c r="A1293" t="s">
        <v>105</v>
      </c>
      <c r="B1293" t="s">
        <v>236</v>
      </c>
      <c r="C1293" s="32"/>
      <c r="D1293" s="1">
        <v>45717</v>
      </c>
      <c r="E1293" s="32">
        <v>2025</v>
      </c>
      <c r="F1293" s="32">
        <v>3</v>
      </c>
      <c r="G1293" s="32"/>
      <c r="H1293" s="32"/>
    </row>
    <row r="1294" spans="1:8" x14ac:dyDescent="0.3">
      <c r="A1294" t="s">
        <v>105</v>
      </c>
      <c r="B1294" t="s">
        <v>237</v>
      </c>
      <c r="C1294" s="32"/>
      <c r="D1294" s="1">
        <v>45748</v>
      </c>
      <c r="E1294" s="32">
        <v>2025</v>
      </c>
      <c r="F1294" s="32">
        <v>4</v>
      </c>
      <c r="G1294" s="32"/>
      <c r="H1294" s="32"/>
    </row>
    <row r="1295" spans="1:8" x14ac:dyDescent="0.3">
      <c r="A1295" t="s">
        <v>105</v>
      </c>
      <c r="B1295" t="s">
        <v>238</v>
      </c>
      <c r="C1295" s="32"/>
      <c r="D1295" s="1">
        <v>45778</v>
      </c>
      <c r="E1295" s="32">
        <v>2025</v>
      </c>
      <c r="F1295" s="32">
        <v>5</v>
      </c>
      <c r="G1295" s="32"/>
      <c r="H1295" s="32"/>
    </row>
    <row r="1296" spans="1:8" x14ac:dyDescent="0.3">
      <c r="A1296" t="s">
        <v>105</v>
      </c>
      <c r="B1296" t="s">
        <v>239</v>
      </c>
      <c r="C1296" s="32"/>
      <c r="D1296" s="1">
        <v>45809</v>
      </c>
      <c r="E1296" s="32">
        <v>2025</v>
      </c>
      <c r="F1296" s="32">
        <v>6</v>
      </c>
      <c r="G1296" s="32"/>
      <c r="H1296" s="32"/>
    </row>
    <row r="1297" spans="1:8" x14ac:dyDescent="0.3">
      <c r="A1297" t="s">
        <v>105</v>
      </c>
      <c r="B1297" t="s">
        <v>240</v>
      </c>
      <c r="C1297" s="32"/>
      <c r="D1297" s="1">
        <v>45839</v>
      </c>
      <c r="E1297" s="32">
        <v>2025</v>
      </c>
      <c r="F1297" s="32">
        <v>7</v>
      </c>
      <c r="G1297" s="32"/>
      <c r="H1297" s="32"/>
    </row>
    <row r="1298" spans="1:8" x14ac:dyDescent="0.3">
      <c r="A1298" t="s">
        <v>105</v>
      </c>
      <c r="B1298" t="s">
        <v>241</v>
      </c>
      <c r="C1298" s="32"/>
      <c r="D1298" s="1">
        <v>45870</v>
      </c>
      <c r="E1298" s="32">
        <v>2025</v>
      </c>
      <c r="F1298" s="32">
        <v>8</v>
      </c>
      <c r="G1298" s="32"/>
      <c r="H1298" s="32"/>
    </row>
    <row r="1299" spans="1:8" x14ac:dyDescent="0.3">
      <c r="A1299" t="s">
        <v>105</v>
      </c>
      <c r="B1299" t="s">
        <v>242</v>
      </c>
      <c r="C1299" s="32"/>
      <c r="D1299" s="1">
        <v>45901</v>
      </c>
      <c r="E1299" s="32">
        <v>2025</v>
      </c>
      <c r="F1299" s="32">
        <v>9</v>
      </c>
      <c r="G1299" s="32"/>
      <c r="H1299" s="32"/>
    </row>
    <row r="1300" spans="1:8" x14ac:dyDescent="0.3">
      <c r="A1300" t="s">
        <v>108</v>
      </c>
      <c r="B1300" t="s">
        <v>221</v>
      </c>
      <c r="C1300" s="32">
        <v>54507272</v>
      </c>
      <c r="D1300" s="1">
        <v>45292</v>
      </c>
      <c r="E1300" s="32">
        <v>2024</v>
      </c>
      <c r="F1300" s="32">
        <v>1</v>
      </c>
      <c r="G1300" s="32">
        <v>54427647</v>
      </c>
      <c r="H1300" s="32">
        <v>108934920</v>
      </c>
    </row>
    <row r="1301" spans="1:8" x14ac:dyDescent="0.3">
      <c r="A1301" t="s">
        <v>108</v>
      </c>
      <c r="B1301" t="s">
        <v>222</v>
      </c>
      <c r="C1301" s="32">
        <v>57272357</v>
      </c>
      <c r="D1301" s="1">
        <v>45566</v>
      </c>
      <c r="E1301" s="32">
        <v>2024</v>
      </c>
      <c r="F1301" s="32">
        <v>10</v>
      </c>
      <c r="G1301" s="32">
        <v>54269022</v>
      </c>
      <c r="H1301" s="32">
        <v>111541376</v>
      </c>
    </row>
    <row r="1302" spans="1:8" x14ac:dyDescent="0.3">
      <c r="A1302" t="s">
        <v>108</v>
      </c>
      <c r="B1302" t="s">
        <v>223</v>
      </c>
      <c r="C1302" s="32">
        <v>56037386</v>
      </c>
      <c r="D1302" s="1">
        <v>45597</v>
      </c>
      <c r="E1302" s="32">
        <v>2024</v>
      </c>
      <c r="F1302" s="32">
        <v>11</v>
      </c>
      <c r="G1302" s="32">
        <v>50694290</v>
      </c>
      <c r="H1302" s="32">
        <v>106731680</v>
      </c>
    </row>
    <row r="1303" spans="1:8" x14ac:dyDescent="0.3">
      <c r="A1303" t="s">
        <v>108</v>
      </c>
      <c r="B1303" t="s">
        <v>224</v>
      </c>
      <c r="C1303" s="32">
        <v>61039691</v>
      </c>
      <c r="D1303" s="1">
        <v>45627</v>
      </c>
      <c r="E1303" s="32">
        <v>2024</v>
      </c>
      <c r="F1303" s="32">
        <v>12</v>
      </c>
      <c r="G1303" s="32">
        <v>54846351</v>
      </c>
      <c r="H1303" s="32">
        <v>115886040</v>
      </c>
    </row>
    <row r="1304" spans="1:8" x14ac:dyDescent="0.3">
      <c r="A1304" t="s">
        <v>108</v>
      </c>
      <c r="B1304" t="s">
        <v>225</v>
      </c>
      <c r="C1304" s="32">
        <v>51977661</v>
      </c>
      <c r="D1304" s="1">
        <v>45323</v>
      </c>
      <c r="E1304" s="32">
        <v>2024</v>
      </c>
      <c r="F1304" s="32">
        <v>2</v>
      </c>
      <c r="G1304" s="32">
        <v>48173735</v>
      </c>
      <c r="H1304" s="32">
        <v>100151392</v>
      </c>
    </row>
    <row r="1305" spans="1:8" x14ac:dyDescent="0.3">
      <c r="A1305" t="s">
        <v>108</v>
      </c>
      <c r="B1305" t="s">
        <v>226</v>
      </c>
      <c r="C1305" s="32">
        <v>56458060</v>
      </c>
      <c r="D1305" s="1">
        <v>45352</v>
      </c>
      <c r="E1305" s="32">
        <v>2024</v>
      </c>
      <c r="F1305" s="32">
        <v>3</v>
      </c>
      <c r="G1305" s="32">
        <v>52057983</v>
      </c>
      <c r="H1305" s="32">
        <v>108516040</v>
      </c>
    </row>
    <row r="1306" spans="1:8" x14ac:dyDescent="0.3">
      <c r="A1306" t="s">
        <v>108</v>
      </c>
      <c r="B1306" t="s">
        <v>227</v>
      </c>
      <c r="C1306" s="32">
        <v>55836170</v>
      </c>
      <c r="D1306" s="1">
        <v>45383</v>
      </c>
      <c r="E1306" s="32">
        <v>2024</v>
      </c>
      <c r="F1306" s="32">
        <v>4</v>
      </c>
      <c r="G1306" s="32">
        <v>54722153</v>
      </c>
      <c r="H1306" s="32">
        <v>110558320</v>
      </c>
    </row>
    <row r="1307" spans="1:8" x14ac:dyDescent="0.3">
      <c r="A1307" t="s">
        <v>108</v>
      </c>
      <c r="B1307" t="s">
        <v>228</v>
      </c>
      <c r="C1307" s="32">
        <v>57913688</v>
      </c>
      <c r="D1307" s="1">
        <v>45413</v>
      </c>
      <c r="E1307" s="32">
        <v>2024</v>
      </c>
      <c r="F1307" s="32">
        <v>5</v>
      </c>
      <c r="G1307" s="32">
        <v>53065426</v>
      </c>
      <c r="H1307" s="32">
        <v>110979112</v>
      </c>
    </row>
    <row r="1308" spans="1:8" x14ac:dyDescent="0.3">
      <c r="A1308" t="s">
        <v>108</v>
      </c>
      <c r="B1308" t="s">
        <v>229</v>
      </c>
      <c r="C1308" s="32">
        <v>56938663</v>
      </c>
      <c r="D1308" s="1">
        <v>45444</v>
      </c>
      <c r="E1308" s="32">
        <v>2024</v>
      </c>
      <c r="F1308" s="32">
        <v>6</v>
      </c>
      <c r="G1308" s="32">
        <v>49036839</v>
      </c>
      <c r="H1308" s="32">
        <v>105975504</v>
      </c>
    </row>
    <row r="1309" spans="1:8" x14ac:dyDescent="0.3">
      <c r="A1309" t="s">
        <v>108</v>
      </c>
      <c r="B1309" t="s">
        <v>230</v>
      </c>
      <c r="C1309" s="32">
        <v>57176821</v>
      </c>
      <c r="D1309" s="1">
        <v>45474</v>
      </c>
      <c r="E1309" s="32">
        <v>2024</v>
      </c>
      <c r="F1309" s="32">
        <v>7</v>
      </c>
      <c r="G1309" s="32">
        <v>53744001</v>
      </c>
      <c r="H1309" s="32">
        <v>110920824</v>
      </c>
    </row>
    <row r="1310" spans="1:8" x14ac:dyDescent="0.3">
      <c r="A1310" t="s">
        <v>108</v>
      </c>
      <c r="B1310" t="s">
        <v>231</v>
      </c>
      <c r="C1310" s="32">
        <v>57283899</v>
      </c>
      <c r="D1310" s="1">
        <v>45505</v>
      </c>
      <c r="E1310" s="32">
        <v>2024</v>
      </c>
      <c r="F1310" s="32">
        <v>8</v>
      </c>
      <c r="G1310" s="32">
        <v>53971365</v>
      </c>
      <c r="H1310" s="32">
        <v>111255264</v>
      </c>
    </row>
    <row r="1311" spans="1:8" x14ac:dyDescent="0.3">
      <c r="A1311" t="s">
        <v>108</v>
      </c>
      <c r="B1311" t="s">
        <v>232</v>
      </c>
      <c r="C1311" s="32">
        <v>58052548</v>
      </c>
      <c r="D1311" s="1">
        <v>45536</v>
      </c>
      <c r="E1311" s="32">
        <v>2024</v>
      </c>
      <c r="F1311" s="32">
        <v>9</v>
      </c>
      <c r="G1311" s="32">
        <v>52039311</v>
      </c>
      <c r="H1311" s="32">
        <v>110091856</v>
      </c>
    </row>
    <row r="1312" spans="1:8" x14ac:dyDescent="0.3">
      <c r="A1312" t="s">
        <v>108</v>
      </c>
      <c r="B1312" t="s">
        <v>233</v>
      </c>
      <c r="C1312" s="32">
        <v>49141179</v>
      </c>
      <c r="D1312" s="1">
        <v>45658</v>
      </c>
      <c r="E1312" s="32">
        <v>2025</v>
      </c>
      <c r="F1312" s="32">
        <v>1</v>
      </c>
      <c r="G1312" s="32">
        <v>51095409</v>
      </c>
      <c r="H1312" s="32">
        <v>100236592</v>
      </c>
    </row>
    <row r="1313" spans="1:8" x14ac:dyDescent="0.3">
      <c r="A1313" t="s">
        <v>108</v>
      </c>
      <c r="B1313" t="s">
        <v>234</v>
      </c>
      <c r="C1313" s="32">
        <v>59482491</v>
      </c>
      <c r="D1313" s="1">
        <v>45931</v>
      </c>
      <c r="E1313" s="32">
        <v>2025</v>
      </c>
      <c r="F1313" s="32">
        <v>10</v>
      </c>
      <c r="G1313" s="32">
        <v>53466095</v>
      </c>
      <c r="H1313" s="32">
        <v>112948584</v>
      </c>
    </row>
    <row r="1314" spans="1:8" x14ac:dyDescent="0.3">
      <c r="A1314" t="s">
        <v>108</v>
      </c>
      <c r="B1314" t="s">
        <v>235</v>
      </c>
      <c r="C1314" s="32">
        <v>52255826</v>
      </c>
      <c r="D1314" s="1">
        <v>45689</v>
      </c>
      <c r="E1314" s="32">
        <v>2025</v>
      </c>
      <c r="F1314" s="32">
        <v>2</v>
      </c>
      <c r="G1314" s="32">
        <v>48267634</v>
      </c>
      <c r="H1314" s="32">
        <v>100523456</v>
      </c>
    </row>
    <row r="1315" spans="1:8" x14ac:dyDescent="0.3">
      <c r="A1315" t="s">
        <v>108</v>
      </c>
      <c r="B1315" t="s">
        <v>236</v>
      </c>
      <c r="C1315" s="32">
        <v>58026839</v>
      </c>
      <c r="D1315" s="1">
        <v>45717</v>
      </c>
      <c r="E1315" s="32">
        <v>2025</v>
      </c>
      <c r="F1315" s="32">
        <v>3</v>
      </c>
      <c r="G1315" s="32">
        <v>53261177</v>
      </c>
      <c r="H1315" s="32">
        <v>111288016</v>
      </c>
    </row>
    <row r="1316" spans="1:8" x14ac:dyDescent="0.3">
      <c r="A1316" t="s">
        <v>108</v>
      </c>
      <c r="B1316" t="s">
        <v>237</v>
      </c>
      <c r="C1316" s="32">
        <v>58004315</v>
      </c>
      <c r="D1316" s="1">
        <v>45748</v>
      </c>
      <c r="E1316" s="32">
        <v>2025</v>
      </c>
      <c r="F1316" s="32">
        <v>4</v>
      </c>
      <c r="G1316" s="32">
        <v>53157615</v>
      </c>
      <c r="H1316" s="32">
        <v>111161928</v>
      </c>
    </row>
    <row r="1317" spans="1:8" x14ac:dyDescent="0.3">
      <c r="A1317" t="s">
        <v>108</v>
      </c>
      <c r="B1317" t="s">
        <v>238</v>
      </c>
      <c r="C1317" s="32">
        <v>57216269</v>
      </c>
      <c r="D1317" s="1">
        <v>45778</v>
      </c>
      <c r="E1317" s="32">
        <v>2025</v>
      </c>
      <c r="F1317" s="32">
        <v>5</v>
      </c>
      <c r="G1317" s="32">
        <v>50267672</v>
      </c>
      <c r="H1317" s="32">
        <v>107483944</v>
      </c>
    </row>
    <row r="1318" spans="1:8" x14ac:dyDescent="0.3">
      <c r="A1318" t="s">
        <v>108</v>
      </c>
      <c r="B1318" t="s">
        <v>239</v>
      </c>
      <c r="C1318" s="32">
        <v>59782017</v>
      </c>
      <c r="D1318" s="1">
        <v>45809</v>
      </c>
      <c r="E1318" s="32">
        <v>2025</v>
      </c>
      <c r="F1318" s="32">
        <v>6</v>
      </c>
      <c r="G1318" s="32">
        <v>50767935</v>
      </c>
      <c r="H1318" s="32">
        <v>110549952</v>
      </c>
    </row>
    <row r="1319" spans="1:8" x14ac:dyDescent="0.3">
      <c r="A1319" t="s">
        <v>108</v>
      </c>
      <c r="B1319" t="s">
        <v>240</v>
      </c>
      <c r="C1319" s="32">
        <v>60685875</v>
      </c>
      <c r="D1319" s="1">
        <v>45839</v>
      </c>
      <c r="E1319" s="32">
        <v>2025</v>
      </c>
      <c r="F1319" s="32">
        <v>7</v>
      </c>
      <c r="G1319" s="32">
        <v>54137658</v>
      </c>
      <c r="H1319" s="32">
        <v>114823536</v>
      </c>
    </row>
    <row r="1320" spans="1:8" x14ac:dyDescent="0.3">
      <c r="A1320" t="s">
        <v>108</v>
      </c>
      <c r="B1320" t="s">
        <v>241</v>
      </c>
      <c r="C1320" s="32">
        <v>58231271</v>
      </c>
      <c r="D1320" s="1">
        <v>45870</v>
      </c>
      <c r="E1320" s="32">
        <v>2025</v>
      </c>
      <c r="F1320" s="32">
        <v>8</v>
      </c>
      <c r="G1320" s="32">
        <v>51775720</v>
      </c>
      <c r="H1320" s="32">
        <v>110006992</v>
      </c>
    </row>
    <row r="1321" spans="1:8" x14ac:dyDescent="0.3">
      <c r="A1321" t="s">
        <v>108</v>
      </c>
      <c r="B1321" t="s">
        <v>242</v>
      </c>
      <c r="C1321" s="32">
        <v>65833978</v>
      </c>
      <c r="D1321" s="1">
        <v>45901</v>
      </c>
      <c r="E1321" s="32">
        <v>2025</v>
      </c>
      <c r="F1321" s="32">
        <v>9</v>
      </c>
      <c r="G1321" s="32">
        <v>56329709</v>
      </c>
      <c r="H1321" s="32">
        <v>122163688</v>
      </c>
    </row>
    <row r="1322" spans="1:8" x14ac:dyDescent="0.3">
      <c r="A1322" t="s">
        <v>109</v>
      </c>
      <c r="B1322" t="s">
        <v>221</v>
      </c>
      <c r="C1322" s="32">
        <v>6713192</v>
      </c>
      <c r="D1322" s="1">
        <v>45292</v>
      </c>
      <c r="E1322" s="32">
        <v>2024</v>
      </c>
      <c r="F1322" s="32">
        <v>1</v>
      </c>
      <c r="G1322" s="32">
        <v>3058581</v>
      </c>
      <c r="H1322" s="32">
        <v>9771773</v>
      </c>
    </row>
    <row r="1323" spans="1:8" x14ac:dyDescent="0.3">
      <c r="A1323" t="s">
        <v>109</v>
      </c>
      <c r="B1323" t="s">
        <v>222</v>
      </c>
      <c r="C1323" s="32">
        <v>6084675</v>
      </c>
      <c r="D1323" s="1">
        <v>45566</v>
      </c>
      <c r="E1323" s="32">
        <v>2024</v>
      </c>
      <c r="F1323" s="32">
        <v>10</v>
      </c>
      <c r="G1323" s="32">
        <v>3428930</v>
      </c>
      <c r="H1323" s="32">
        <v>9513605</v>
      </c>
    </row>
    <row r="1324" spans="1:8" x14ac:dyDescent="0.3">
      <c r="A1324" t="s">
        <v>109</v>
      </c>
      <c r="B1324" t="s">
        <v>223</v>
      </c>
      <c r="C1324" s="32">
        <v>5949715</v>
      </c>
      <c r="D1324" s="1">
        <v>45597</v>
      </c>
      <c r="E1324" s="32">
        <v>2024</v>
      </c>
      <c r="F1324" s="32">
        <v>11</v>
      </c>
      <c r="G1324" s="32">
        <v>3335828</v>
      </c>
      <c r="H1324" s="32">
        <v>9285543</v>
      </c>
    </row>
    <row r="1325" spans="1:8" x14ac:dyDescent="0.3">
      <c r="A1325" t="s">
        <v>109</v>
      </c>
      <c r="B1325" t="s">
        <v>224</v>
      </c>
      <c r="C1325" s="32">
        <v>6115051</v>
      </c>
      <c r="D1325" s="1">
        <v>45627</v>
      </c>
      <c r="E1325" s="32">
        <v>2024</v>
      </c>
      <c r="F1325" s="32">
        <v>12</v>
      </c>
      <c r="G1325" s="32">
        <v>3801634</v>
      </c>
      <c r="H1325" s="32">
        <v>9916685</v>
      </c>
    </row>
    <row r="1326" spans="1:8" x14ac:dyDescent="0.3">
      <c r="A1326" t="s">
        <v>109</v>
      </c>
      <c r="B1326" t="s">
        <v>225</v>
      </c>
      <c r="C1326" s="32">
        <v>6145150</v>
      </c>
      <c r="D1326" s="1">
        <v>45323</v>
      </c>
      <c r="E1326" s="32">
        <v>2024</v>
      </c>
      <c r="F1326" s="32">
        <v>2</v>
      </c>
      <c r="G1326" s="32">
        <v>3195416</v>
      </c>
      <c r="H1326" s="32">
        <v>9340566</v>
      </c>
    </row>
    <row r="1327" spans="1:8" x14ac:dyDescent="0.3">
      <c r="A1327" t="s">
        <v>109</v>
      </c>
      <c r="B1327" t="s">
        <v>226</v>
      </c>
      <c r="C1327" s="32">
        <v>6830424</v>
      </c>
      <c r="D1327" s="1">
        <v>45352</v>
      </c>
      <c r="E1327" s="32">
        <v>2024</v>
      </c>
      <c r="F1327" s="32">
        <v>3</v>
      </c>
      <c r="G1327" s="32">
        <v>3024965</v>
      </c>
      <c r="H1327" s="32">
        <v>9855389</v>
      </c>
    </row>
    <row r="1328" spans="1:8" x14ac:dyDescent="0.3">
      <c r="A1328" t="s">
        <v>109</v>
      </c>
      <c r="B1328" t="s">
        <v>227</v>
      </c>
      <c r="C1328" s="32">
        <v>6689032</v>
      </c>
      <c r="D1328" s="1">
        <v>45383</v>
      </c>
      <c r="E1328" s="32">
        <v>2024</v>
      </c>
      <c r="F1328" s="32">
        <v>4</v>
      </c>
      <c r="G1328" s="32">
        <v>2797382</v>
      </c>
      <c r="H1328" s="32">
        <v>9486414</v>
      </c>
    </row>
    <row r="1329" spans="1:8" x14ac:dyDescent="0.3">
      <c r="A1329" t="s">
        <v>109</v>
      </c>
      <c r="B1329" t="s">
        <v>228</v>
      </c>
      <c r="C1329" s="32">
        <v>6198523</v>
      </c>
      <c r="D1329" s="1">
        <v>45413</v>
      </c>
      <c r="E1329" s="32">
        <v>2024</v>
      </c>
      <c r="F1329" s="32">
        <v>5</v>
      </c>
      <c r="G1329" s="32">
        <v>3046358</v>
      </c>
      <c r="H1329" s="32">
        <v>9244881</v>
      </c>
    </row>
    <row r="1330" spans="1:8" x14ac:dyDescent="0.3">
      <c r="A1330" t="s">
        <v>109</v>
      </c>
      <c r="B1330" t="s">
        <v>229</v>
      </c>
      <c r="C1330" s="32">
        <v>6435246</v>
      </c>
      <c r="D1330" s="1">
        <v>45444</v>
      </c>
      <c r="E1330" s="32">
        <v>2024</v>
      </c>
      <c r="F1330" s="32">
        <v>6</v>
      </c>
      <c r="G1330" s="32">
        <v>2898733</v>
      </c>
      <c r="H1330" s="32">
        <v>9333979</v>
      </c>
    </row>
    <row r="1331" spans="1:8" x14ac:dyDescent="0.3">
      <c r="A1331" t="s">
        <v>109</v>
      </c>
      <c r="B1331" t="s">
        <v>230</v>
      </c>
      <c r="C1331" s="32">
        <v>6895374</v>
      </c>
      <c r="D1331" s="1">
        <v>45474</v>
      </c>
      <c r="E1331" s="32">
        <v>2024</v>
      </c>
      <c r="F1331" s="32">
        <v>7</v>
      </c>
      <c r="G1331" s="32">
        <v>3316784</v>
      </c>
      <c r="H1331" s="32">
        <v>10212158</v>
      </c>
    </row>
    <row r="1332" spans="1:8" x14ac:dyDescent="0.3">
      <c r="A1332" t="s">
        <v>109</v>
      </c>
      <c r="B1332" t="s">
        <v>231</v>
      </c>
      <c r="C1332" s="32">
        <v>6072008</v>
      </c>
      <c r="D1332" s="1">
        <v>45505</v>
      </c>
      <c r="E1332" s="32">
        <v>2024</v>
      </c>
      <c r="F1332" s="32">
        <v>8</v>
      </c>
      <c r="G1332" s="32">
        <v>3098332</v>
      </c>
      <c r="H1332" s="32">
        <v>9170340</v>
      </c>
    </row>
    <row r="1333" spans="1:8" x14ac:dyDescent="0.3">
      <c r="A1333" t="s">
        <v>109</v>
      </c>
      <c r="B1333" t="s">
        <v>232</v>
      </c>
      <c r="C1333" s="32">
        <v>5863037</v>
      </c>
      <c r="D1333" s="1">
        <v>45536</v>
      </c>
      <c r="E1333" s="32">
        <v>2024</v>
      </c>
      <c r="F1333" s="32">
        <v>9</v>
      </c>
      <c r="G1333" s="32">
        <v>3103792</v>
      </c>
      <c r="H1333" s="32">
        <v>8966829</v>
      </c>
    </row>
    <row r="1334" spans="1:8" x14ac:dyDescent="0.3">
      <c r="A1334" t="s">
        <v>109</v>
      </c>
      <c r="B1334" t="s">
        <v>233</v>
      </c>
      <c r="C1334" s="32"/>
      <c r="D1334" s="1">
        <v>45658</v>
      </c>
      <c r="E1334" s="32">
        <v>2025</v>
      </c>
      <c r="F1334" s="32">
        <v>1</v>
      </c>
      <c r="G1334" s="32"/>
      <c r="H1334" s="32"/>
    </row>
    <row r="1335" spans="1:8" x14ac:dyDescent="0.3">
      <c r="A1335" t="s">
        <v>109</v>
      </c>
      <c r="B1335" t="s">
        <v>234</v>
      </c>
      <c r="C1335" s="32"/>
      <c r="D1335" s="1">
        <v>45931</v>
      </c>
      <c r="E1335" s="32">
        <v>2025</v>
      </c>
      <c r="F1335" s="32">
        <v>10</v>
      </c>
      <c r="G1335" s="32"/>
      <c r="H1335" s="32"/>
    </row>
    <row r="1336" spans="1:8" x14ac:dyDescent="0.3">
      <c r="A1336" t="s">
        <v>109</v>
      </c>
      <c r="B1336" t="s">
        <v>235</v>
      </c>
      <c r="C1336" s="32"/>
      <c r="D1336" s="1">
        <v>45689</v>
      </c>
      <c r="E1336" s="32">
        <v>2025</v>
      </c>
      <c r="F1336" s="32">
        <v>2</v>
      </c>
      <c r="G1336" s="32"/>
      <c r="H1336" s="32"/>
    </row>
    <row r="1337" spans="1:8" x14ac:dyDescent="0.3">
      <c r="A1337" t="s">
        <v>109</v>
      </c>
      <c r="B1337" t="s">
        <v>236</v>
      </c>
      <c r="C1337" s="32"/>
      <c r="D1337" s="1">
        <v>45717</v>
      </c>
      <c r="E1337" s="32">
        <v>2025</v>
      </c>
      <c r="F1337" s="32">
        <v>3</v>
      </c>
      <c r="G1337" s="32"/>
      <c r="H1337" s="32"/>
    </row>
    <row r="1338" spans="1:8" x14ac:dyDescent="0.3">
      <c r="A1338" t="s">
        <v>109</v>
      </c>
      <c r="B1338" t="s">
        <v>237</v>
      </c>
      <c r="C1338" s="32"/>
      <c r="D1338" s="1">
        <v>45748</v>
      </c>
      <c r="E1338" s="32">
        <v>2025</v>
      </c>
      <c r="F1338" s="32">
        <v>4</v>
      </c>
      <c r="G1338" s="32"/>
      <c r="H1338" s="32"/>
    </row>
    <row r="1339" spans="1:8" x14ac:dyDescent="0.3">
      <c r="A1339" t="s">
        <v>109</v>
      </c>
      <c r="B1339" t="s">
        <v>238</v>
      </c>
      <c r="C1339" s="32"/>
      <c r="D1339" s="1">
        <v>45778</v>
      </c>
      <c r="E1339" s="32">
        <v>2025</v>
      </c>
      <c r="F1339" s="32">
        <v>5</v>
      </c>
      <c r="G1339" s="32"/>
      <c r="H1339" s="32"/>
    </row>
    <row r="1340" spans="1:8" x14ac:dyDescent="0.3">
      <c r="A1340" t="s">
        <v>109</v>
      </c>
      <c r="B1340" t="s">
        <v>239</v>
      </c>
      <c r="C1340" s="32"/>
      <c r="D1340" s="1">
        <v>45809</v>
      </c>
      <c r="E1340" s="32">
        <v>2025</v>
      </c>
      <c r="F1340" s="32">
        <v>6</v>
      </c>
      <c r="G1340" s="32"/>
      <c r="H1340" s="32"/>
    </row>
    <row r="1341" spans="1:8" x14ac:dyDescent="0.3">
      <c r="A1341" t="s">
        <v>109</v>
      </c>
      <c r="B1341" t="s">
        <v>240</v>
      </c>
      <c r="C1341" s="32"/>
      <c r="D1341" s="1">
        <v>45839</v>
      </c>
      <c r="E1341" s="32">
        <v>2025</v>
      </c>
      <c r="F1341" s="32">
        <v>7</v>
      </c>
      <c r="G1341" s="32"/>
      <c r="H1341" s="32"/>
    </row>
    <row r="1342" spans="1:8" x14ac:dyDescent="0.3">
      <c r="A1342" t="s">
        <v>109</v>
      </c>
      <c r="B1342" t="s">
        <v>241</v>
      </c>
      <c r="C1342" s="32"/>
      <c r="D1342" s="1">
        <v>45870</v>
      </c>
      <c r="E1342" s="32">
        <v>2025</v>
      </c>
      <c r="F1342" s="32">
        <v>8</v>
      </c>
      <c r="G1342" s="32"/>
      <c r="H1342" s="32"/>
    </row>
    <row r="1343" spans="1:8" x14ac:dyDescent="0.3">
      <c r="A1343" t="s">
        <v>109</v>
      </c>
      <c r="B1343" t="s">
        <v>242</v>
      </c>
      <c r="C1343" s="32"/>
      <c r="D1343" s="1">
        <v>45901</v>
      </c>
      <c r="E1343" s="32">
        <v>2025</v>
      </c>
      <c r="F1343" s="32">
        <v>9</v>
      </c>
      <c r="G1343" s="32"/>
      <c r="H1343" s="32"/>
    </row>
    <row r="1344" spans="1:8" x14ac:dyDescent="0.3">
      <c r="A1344" t="s">
        <v>112</v>
      </c>
      <c r="B1344" t="s">
        <v>221</v>
      </c>
      <c r="C1344" s="32">
        <v>1851939</v>
      </c>
      <c r="D1344" s="1">
        <v>45292</v>
      </c>
      <c r="E1344" s="32">
        <v>2024</v>
      </c>
      <c r="F1344" s="32">
        <v>1</v>
      </c>
      <c r="G1344" s="32">
        <v>1776513</v>
      </c>
      <c r="H1344" s="32">
        <v>3628452</v>
      </c>
    </row>
    <row r="1345" spans="1:8" x14ac:dyDescent="0.3">
      <c r="A1345" t="s">
        <v>112</v>
      </c>
      <c r="B1345" t="s">
        <v>222</v>
      </c>
      <c r="C1345" s="32">
        <v>1930557</v>
      </c>
      <c r="D1345" s="1">
        <v>45566</v>
      </c>
      <c r="E1345" s="32">
        <v>2024</v>
      </c>
      <c r="F1345" s="32">
        <v>10</v>
      </c>
      <c r="G1345" s="32">
        <v>2225798</v>
      </c>
      <c r="H1345" s="32">
        <v>4156355</v>
      </c>
    </row>
    <row r="1346" spans="1:8" x14ac:dyDescent="0.3">
      <c r="A1346" t="s">
        <v>112</v>
      </c>
      <c r="B1346" t="s">
        <v>223</v>
      </c>
      <c r="C1346" s="32">
        <v>1753478</v>
      </c>
      <c r="D1346" s="1">
        <v>45597</v>
      </c>
      <c r="E1346" s="32">
        <v>2024</v>
      </c>
      <c r="F1346" s="32">
        <v>11</v>
      </c>
      <c r="G1346" s="32">
        <v>1864180</v>
      </c>
      <c r="H1346" s="32">
        <v>3617658</v>
      </c>
    </row>
    <row r="1347" spans="1:8" x14ac:dyDescent="0.3">
      <c r="A1347" t="s">
        <v>112</v>
      </c>
      <c r="B1347" t="s">
        <v>224</v>
      </c>
      <c r="C1347" s="32">
        <v>1554094</v>
      </c>
      <c r="D1347" s="1">
        <v>45627</v>
      </c>
      <c r="E1347" s="32">
        <v>2024</v>
      </c>
      <c r="F1347" s="32">
        <v>12</v>
      </c>
      <c r="G1347" s="32">
        <v>1926898</v>
      </c>
      <c r="H1347" s="32">
        <v>3480992</v>
      </c>
    </row>
    <row r="1348" spans="1:8" x14ac:dyDescent="0.3">
      <c r="A1348" t="s">
        <v>112</v>
      </c>
      <c r="B1348" t="s">
        <v>225</v>
      </c>
      <c r="C1348" s="32">
        <v>1718725</v>
      </c>
      <c r="D1348" s="1">
        <v>45323</v>
      </c>
      <c r="E1348" s="32">
        <v>2024</v>
      </c>
      <c r="F1348" s="32">
        <v>2</v>
      </c>
      <c r="G1348" s="32">
        <v>1836781</v>
      </c>
      <c r="H1348" s="32">
        <v>3555506</v>
      </c>
    </row>
    <row r="1349" spans="1:8" x14ac:dyDescent="0.3">
      <c r="A1349" t="s">
        <v>112</v>
      </c>
      <c r="B1349" t="s">
        <v>226</v>
      </c>
      <c r="C1349" s="32">
        <v>1746113</v>
      </c>
      <c r="D1349" s="1">
        <v>45352</v>
      </c>
      <c r="E1349" s="32">
        <v>2024</v>
      </c>
      <c r="F1349" s="32">
        <v>3</v>
      </c>
      <c r="G1349" s="32">
        <v>2011837</v>
      </c>
      <c r="H1349" s="32">
        <v>3757950</v>
      </c>
    </row>
    <row r="1350" spans="1:8" x14ac:dyDescent="0.3">
      <c r="A1350" t="s">
        <v>112</v>
      </c>
      <c r="B1350" t="s">
        <v>227</v>
      </c>
      <c r="C1350" s="32">
        <v>1677524</v>
      </c>
      <c r="D1350" s="1">
        <v>45383</v>
      </c>
      <c r="E1350" s="32">
        <v>2024</v>
      </c>
      <c r="F1350" s="32">
        <v>4</v>
      </c>
      <c r="G1350" s="32">
        <v>2025265</v>
      </c>
      <c r="H1350" s="32">
        <v>3702789</v>
      </c>
    </row>
    <row r="1351" spans="1:8" x14ac:dyDescent="0.3">
      <c r="A1351" t="s">
        <v>112</v>
      </c>
      <c r="B1351" t="s">
        <v>228</v>
      </c>
      <c r="C1351" s="32">
        <v>1733173</v>
      </c>
      <c r="D1351" s="1">
        <v>45413</v>
      </c>
      <c r="E1351" s="32">
        <v>2024</v>
      </c>
      <c r="F1351" s="32">
        <v>5</v>
      </c>
      <c r="G1351" s="32">
        <v>1959433</v>
      </c>
      <c r="H1351" s="32">
        <v>3692606</v>
      </c>
    </row>
    <row r="1352" spans="1:8" x14ac:dyDescent="0.3">
      <c r="A1352" t="s">
        <v>112</v>
      </c>
      <c r="B1352" t="s">
        <v>229</v>
      </c>
      <c r="C1352" s="32">
        <v>1567524</v>
      </c>
      <c r="D1352" s="1">
        <v>45444</v>
      </c>
      <c r="E1352" s="32">
        <v>2024</v>
      </c>
      <c r="F1352" s="32">
        <v>6</v>
      </c>
      <c r="G1352" s="32">
        <v>1923593</v>
      </c>
      <c r="H1352" s="32">
        <v>3491117</v>
      </c>
    </row>
    <row r="1353" spans="1:8" x14ac:dyDescent="0.3">
      <c r="A1353" t="s">
        <v>112</v>
      </c>
      <c r="B1353" t="s">
        <v>230</v>
      </c>
      <c r="C1353" s="32">
        <v>1645122</v>
      </c>
      <c r="D1353" s="1">
        <v>45474</v>
      </c>
      <c r="E1353" s="32">
        <v>2024</v>
      </c>
      <c r="F1353" s="32">
        <v>7</v>
      </c>
      <c r="G1353" s="32">
        <v>2086529</v>
      </c>
      <c r="H1353" s="32">
        <v>3731651</v>
      </c>
    </row>
    <row r="1354" spans="1:8" x14ac:dyDescent="0.3">
      <c r="A1354" t="s">
        <v>112</v>
      </c>
      <c r="B1354" t="s">
        <v>231</v>
      </c>
      <c r="C1354" s="32">
        <v>1673783</v>
      </c>
      <c r="D1354" s="1">
        <v>45505</v>
      </c>
      <c r="E1354" s="32">
        <v>2024</v>
      </c>
      <c r="F1354" s="32">
        <v>8</v>
      </c>
      <c r="G1354" s="32">
        <v>2000230</v>
      </c>
      <c r="H1354" s="32">
        <v>3674013</v>
      </c>
    </row>
    <row r="1355" spans="1:8" x14ac:dyDescent="0.3">
      <c r="A1355" t="s">
        <v>112</v>
      </c>
      <c r="B1355" t="s">
        <v>232</v>
      </c>
      <c r="C1355" s="32">
        <v>1794623</v>
      </c>
      <c r="D1355" s="1">
        <v>45536</v>
      </c>
      <c r="E1355" s="32">
        <v>2024</v>
      </c>
      <c r="F1355" s="32">
        <v>9</v>
      </c>
      <c r="G1355" s="32">
        <v>2066939</v>
      </c>
      <c r="H1355" s="32">
        <v>3861562</v>
      </c>
    </row>
    <row r="1356" spans="1:8" x14ac:dyDescent="0.3">
      <c r="A1356" t="s">
        <v>112</v>
      </c>
      <c r="B1356" t="s">
        <v>233</v>
      </c>
      <c r="C1356" s="32">
        <v>1757054</v>
      </c>
      <c r="D1356" s="1">
        <v>45658</v>
      </c>
      <c r="E1356" s="32">
        <v>2025</v>
      </c>
      <c r="F1356" s="32">
        <v>1</v>
      </c>
      <c r="G1356" s="32">
        <v>1971493</v>
      </c>
      <c r="H1356" s="32">
        <v>3728547</v>
      </c>
    </row>
    <row r="1357" spans="1:8" x14ac:dyDescent="0.3">
      <c r="A1357" t="s">
        <v>112</v>
      </c>
      <c r="B1357" t="s">
        <v>234</v>
      </c>
      <c r="C1357" s="32">
        <v>2106305</v>
      </c>
      <c r="D1357" s="1">
        <v>45931</v>
      </c>
      <c r="E1357" s="32">
        <v>2025</v>
      </c>
      <c r="F1357" s="32">
        <v>10</v>
      </c>
      <c r="G1357" s="32">
        <v>2442270</v>
      </c>
      <c r="H1357" s="32">
        <v>4548575</v>
      </c>
    </row>
    <row r="1358" spans="1:8" x14ac:dyDescent="0.3">
      <c r="A1358" t="s">
        <v>112</v>
      </c>
      <c r="B1358" t="s">
        <v>235</v>
      </c>
      <c r="C1358" s="32">
        <v>1708083</v>
      </c>
      <c r="D1358" s="1">
        <v>45689</v>
      </c>
      <c r="E1358" s="32">
        <v>2025</v>
      </c>
      <c r="F1358" s="32">
        <v>2</v>
      </c>
      <c r="G1358" s="32">
        <v>1832643</v>
      </c>
      <c r="H1358" s="32">
        <v>3540726</v>
      </c>
    </row>
    <row r="1359" spans="1:8" x14ac:dyDescent="0.3">
      <c r="A1359" t="s">
        <v>112</v>
      </c>
      <c r="B1359" t="s">
        <v>236</v>
      </c>
      <c r="C1359" s="32">
        <v>1891641</v>
      </c>
      <c r="D1359" s="1">
        <v>45717</v>
      </c>
      <c r="E1359" s="32">
        <v>2025</v>
      </c>
      <c r="F1359" s="32">
        <v>3</v>
      </c>
      <c r="G1359" s="32">
        <v>2176821</v>
      </c>
      <c r="H1359" s="32">
        <v>4068462</v>
      </c>
    </row>
    <row r="1360" spans="1:8" x14ac:dyDescent="0.3">
      <c r="A1360" t="s">
        <v>112</v>
      </c>
      <c r="B1360" t="s">
        <v>237</v>
      </c>
      <c r="C1360" s="32">
        <v>1912433</v>
      </c>
      <c r="D1360" s="1">
        <v>45748</v>
      </c>
      <c r="E1360" s="32">
        <v>2025</v>
      </c>
      <c r="F1360" s="32">
        <v>4</v>
      </c>
      <c r="G1360" s="32">
        <v>2210519</v>
      </c>
      <c r="H1360" s="32">
        <v>4122952</v>
      </c>
    </row>
    <row r="1361" spans="1:8" x14ac:dyDescent="0.3">
      <c r="A1361" t="s">
        <v>112</v>
      </c>
      <c r="B1361" t="s">
        <v>238</v>
      </c>
      <c r="C1361" s="32">
        <v>1828023</v>
      </c>
      <c r="D1361" s="1">
        <v>45778</v>
      </c>
      <c r="E1361" s="32">
        <v>2025</v>
      </c>
      <c r="F1361" s="32">
        <v>5</v>
      </c>
      <c r="G1361" s="32">
        <v>2171779</v>
      </c>
      <c r="H1361" s="32">
        <v>3999802</v>
      </c>
    </row>
    <row r="1362" spans="1:8" x14ac:dyDescent="0.3">
      <c r="A1362" t="s">
        <v>112</v>
      </c>
      <c r="B1362" t="s">
        <v>239</v>
      </c>
      <c r="C1362" s="32">
        <v>1643220</v>
      </c>
      <c r="D1362" s="1">
        <v>45809</v>
      </c>
      <c r="E1362" s="32">
        <v>2025</v>
      </c>
      <c r="F1362" s="32">
        <v>6</v>
      </c>
      <c r="G1362" s="32">
        <v>2176535</v>
      </c>
      <c r="H1362" s="32">
        <v>3819755</v>
      </c>
    </row>
    <row r="1363" spans="1:8" x14ac:dyDescent="0.3">
      <c r="A1363" t="s">
        <v>112</v>
      </c>
      <c r="B1363" t="s">
        <v>240</v>
      </c>
      <c r="C1363" s="32">
        <v>1801740</v>
      </c>
      <c r="D1363" s="1">
        <v>45839</v>
      </c>
      <c r="E1363" s="32">
        <v>2025</v>
      </c>
      <c r="F1363" s="32">
        <v>7</v>
      </c>
      <c r="G1363" s="32">
        <v>2400090</v>
      </c>
      <c r="H1363" s="32">
        <v>4201830</v>
      </c>
    </row>
    <row r="1364" spans="1:8" x14ac:dyDescent="0.3">
      <c r="A1364" t="s">
        <v>112</v>
      </c>
      <c r="B1364" t="s">
        <v>241</v>
      </c>
      <c r="C1364" s="32">
        <v>1799858</v>
      </c>
      <c r="D1364" s="1">
        <v>45870</v>
      </c>
      <c r="E1364" s="32">
        <v>2025</v>
      </c>
      <c r="F1364" s="32">
        <v>8</v>
      </c>
      <c r="G1364" s="32">
        <v>2064539</v>
      </c>
      <c r="H1364" s="32">
        <v>3864397</v>
      </c>
    </row>
    <row r="1365" spans="1:8" x14ac:dyDescent="0.3">
      <c r="A1365" t="s">
        <v>112</v>
      </c>
      <c r="B1365" t="s">
        <v>242</v>
      </c>
      <c r="C1365" s="32">
        <v>2040705</v>
      </c>
      <c r="D1365" s="1">
        <v>45901</v>
      </c>
      <c r="E1365" s="32">
        <v>2025</v>
      </c>
      <c r="F1365" s="32">
        <v>9</v>
      </c>
      <c r="G1365" s="32">
        <v>2458601</v>
      </c>
      <c r="H1365" s="32">
        <v>4499306</v>
      </c>
    </row>
    <row r="1366" spans="1:8" x14ac:dyDescent="0.3">
      <c r="A1366" t="s">
        <v>117</v>
      </c>
      <c r="B1366" t="s">
        <v>221</v>
      </c>
      <c r="C1366" s="32">
        <v>3332701</v>
      </c>
      <c r="D1366" s="1">
        <v>45292</v>
      </c>
      <c r="E1366" s="32">
        <v>2024</v>
      </c>
      <c r="F1366" s="32">
        <v>1</v>
      </c>
      <c r="G1366" s="32">
        <v>3602310</v>
      </c>
      <c r="H1366" s="32">
        <v>6935011</v>
      </c>
    </row>
    <row r="1367" spans="1:8" x14ac:dyDescent="0.3">
      <c r="A1367" t="s">
        <v>117</v>
      </c>
      <c r="B1367" t="s">
        <v>222</v>
      </c>
      <c r="C1367" s="32">
        <v>3516054</v>
      </c>
      <c r="D1367" s="1">
        <v>45566</v>
      </c>
      <c r="E1367" s="32">
        <v>2024</v>
      </c>
      <c r="F1367" s="32">
        <v>10</v>
      </c>
      <c r="G1367" s="32">
        <v>4047752</v>
      </c>
      <c r="H1367" s="32">
        <v>7563806</v>
      </c>
    </row>
    <row r="1368" spans="1:8" x14ac:dyDescent="0.3">
      <c r="A1368" t="s">
        <v>117</v>
      </c>
      <c r="B1368" t="s">
        <v>223</v>
      </c>
      <c r="C1368" s="32">
        <v>3274222</v>
      </c>
      <c r="D1368" s="1">
        <v>45597</v>
      </c>
      <c r="E1368" s="32">
        <v>2024</v>
      </c>
      <c r="F1368" s="32">
        <v>11</v>
      </c>
      <c r="G1368" s="32">
        <v>3745977</v>
      </c>
      <c r="H1368" s="32">
        <v>7020199</v>
      </c>
    </row>
    <row r="1369" spans="1:8" x14ac:dyDescent="0.3">
      <c r="A1369" t="s">
        <v>117</v>
      </c>
      <c r="B1369" t="s">
        <v>224</v>
      </c>
      <c r="C1369" s="32">
        <v>2770427</v>
      </c>
      <c r="D1369" s="1">
        <v>45627</v>
      </c>
      <c r="E1369" s="32">
        <v>2024</v>
      </c>
      <c r="F1369" s="32">
        <v>12</v>
      </c>
      <c r="G1369" s="32">
        <v>3430046</v>
      </c>
      <c r="H1369" s="32">
        <v>6200473</v>
      </c>
    </row>
    <row r="1370" spans="1:8" x14ac:dyDescent="0.3">
      <c r="A1370" t="s">
        <v>117</v>
      </c>
      <c r="B1370" t="s">
        <v>225</v>
      </c>
      <c r="C1370" s="32">
        <v>3172283</v>
      </c>
      <c r="D1370" s="1">
        <v>45323</v>
      </c>
      <c r="E1370" s="32">
        <v>2024</v>
      </c>
      <c r="F1370" s="32">
        <v>2</v>
      </c>
      <c r="G1370" s="32">
        <v>3471290</v>
      </c>
      <c r="H1370" s="32">
        <v>6643573</v>
      </c>
    </row>
    <row r="1371" spans="1:8" x14ac:dyDescent="0.3">
      <c r="A1371" t="s">
        <v>117</v>
      </c>
      <c r="B1371" t="s">
        <v>226</v>
      </c>
      <c r="C1371" s="32">
        <v>3362393</v>
      </c>
      <c r="D1371" s="1">
        <v>45352</v>
      </c>
      <c r="E1371" s="32">
        <v>2024</v>
      </c>
      <c r="F1371" s="32">
        <v>3</v>
      </c>
      <c r="G1371" s="32">
        <v>3643269</v>
      </c>
      <c r="H1371" s="32">
        <v>7005662</v>
      </c>
    </row>
    <row r="1372" spans="1:8" x14ac:dyDescent="0.3">
      <c r="A1372" t="s">
        <v>117</v>
      </c>
      <c r="B1372" t="s">
        <v>227</v>
      </c>
      <c r="C1372" s="32">
        <v>3383366</v>
      </c>
      <c r="D1372" s="1">
        <v>45383</v>
      </c>
      <c r="E1372" s="32">
        <v>2024</v>
      </c>
      <c r="F1372" s="32">
        <v>4</v>
      </c>
      <c r="G1372" s="32">
        <v>3747166</v>
      </c>
      <c r="H1372" s="32">
        <v>7130532</v>
      </c>
    </row>
    <row r="1373" spans="1:8" x14ac:dyDescent="0.3">
      <c r="A1373" t="s">
        <v>117</v>
      </c>
      <c r="B1373" t="s">
        <v>228</v>
      </c>
      <c r="C1373" s="32">
        <v>3449773</v>
      </c>
      <c r="D1373" s="1">
        <v>45413</v>
      </c>
      <c r="E1373" s="32">
        <v>2024</v>
      </c>
      <c r="F1373" s="32">
        <v>5</v>
      </c>
      <c r="G1373" s="32">
        <v>3800629</v>
      </c>
      <c r="H1373" s="32">
        <v>7250402</v>
      </c>
    </row>
    <row r="1374" spans="1:8" x14ac:dyDescent="0.3">
      <c r="A1374" t="s">
        <v>117</v>
      </c>
      <c r="B1374" t="s">
        <v>229</v>
      </c>
      <c r="C1374" s="32">
        <v>3127675</v>
      </c>
      <c r="D1374" s="1">
        <v>45444</v>
      </c>
      <c r="E1374" s="32">
        <v>2024</v>
      </c>
      <c r="F1374" s="32">
        <v>6</v>
      </c>
      <c r="G1374" s="32">
        <v>3598219</v>
      </c>
      <c r="H1374" s="32">
        <v>6725894</v>
      </c>
    </row>
    <row r="1375" spans="1:8" x14ac:dyDescent="0.3">
      <c r="A1375" t="s">
        <v>117</v>
      </c>
      <c r="B1375" t="s">
        <v>230</v>
      </c>
      <c r="C1375" s="32">
        <v>3309811</v>
      </c>
      <c r="D1375" s="1">
        <v>45474</v>
      </c>
      <c r="E1375" s="32">
        <v>2024</v>
      </c>
      <c r="F1375" s="32">
        <v>7</v>
      </c>
      <c r="G1375" s="32">
        <v>3991227</v>
      </c>
      <c r="H1375" s="32">
        <v>7301038</v>
      </c>
    </row>
    <row r="1376" spans="1:8" x14ac:dyDescent="0.3">
      <c r="A1376" t="s">
        <v>117</v>
      </c>
      <c r="B1376" t="s">
        <v>231</v>
      </c>
      <c r="C1376" s="32">
        <v>3487166</v>
      </c>
      <c r="D1376" s="1">
        <v>45505</v>
      </c>
      <c r="E1376" s="32">
        <v>2024</v>
      </c>
      <c r="F1376" s="32">
        <v>8</v>
      </c>
      <c r="G1376" s="32">
        <v>3872547</v>
      </c>
      <c r="H1376" s="32">
        <v>7359713</v>
      </c>
    </row>
    <row r="1377" spans="1:8" x14ac:dyDescent="0.3">
      <c r="A1377" t="s">
        <v>117</v>
      </c>
      <c r="B1377" t="s">
        <v>232</v>
      </c>
      <c r="C1377" s="32">
        <v>3628883</v>
      </c>
      <c r="D1377" s="1">
        <v>45536</v>
      </c>
      <c r="E1377" s="32">
        <v>2024</v>
      </c>
      <c r="F1377" s="32">
        <v>9</v>
      </c>
      <c r="G1377" s="32">
        <v>3788735</v>
      </c>
      <c r="H1377" s="32">
        <v>7417618</v>
      </c>
    </row>
    <row r="1378" spans="1:8" x14ac:dyDescent="0.3">
      <c r="A1378" t="s">
        <v>117</v>
      </c>
      <c r="B1378" t="s">
        <v>233</v>
      </c>
      <c r="C1378" s="32">
        <v>3251527</v>
      </c>
      <c r="D1378" s="1">
        <v>45658</v>
      </c>
      <c r="E1378" s="32">
        <v>2025</v>
      </c>
      <c r="F1378" s="32">
        <v>1</v>
      </c>
      <c r="G1378" s="32">
        <v>3563353</v>
      </c>
      <c r="H1378" s="32">
        <v>6814880</v>
      </c>
    </row>
    <row r="1379" spans="1:8" x14ac:dyDescent="0.3">
      <c r="A1379" t="s">
        <v>117</v>
      </c>
      <c r="B1379" t="s">
        <v>234</v>
      </c>
      <c r="C1379" s="32">
        <v>3719232</v>
      </c>
      <c r="D1379" s="1">
        <v>45931</v>
      </c>
      <c r="E1379" s="32">
        <v>2025</v>
      </c>
      <c r="F1379" s="32">
        <v>10</v>
      </c>
      <c r="G1379" s="32">
        <v>4332588</v>
      </c>
      <c r="H1379" s="32">
        <v>8051820</v>
      </c>
    </row>
    <row r="1380" spans="1:8" x14ac:dyDescent="0.3">
      <c r="A1380" t="s">
        <v>117</v>
      </c>
      <c r="B1380" t="s">
        <v>235</v>
      </c>
      <c r="C1380" s="32">
        <v>2965578</v>
      </c>
      <c r="D1380" s="1">
        <v>45689</v>
      </c>
      <c r="E1380" s="32">
        <v>2025</v>
      </c>
      <c r="F1380" s="32">
        <v>2</v>
      </c>
      <c r="G1380" s="32">
        <v>3587951</v>
      </c>
      <c r="H1380" s="32">
        <v>6553529</v>
      </c>
    </row>
    <row r="1381" spans="1:8" x14ac:dyDescent="0.3">
      <c r="A1381" t="s">
        <v>117</v>
      </c>
      <c r="B1381" t="s">
        <v>236</v>
      </c>
      <c r="C1381" s="32">
        <v>3519865</v>
      </c>
      <c r="D1381" s="1">
        <v>45717</v>
      </c>
      <c r="E1381" s="32">
        <v>2025</v>
      </c>
      <c r="F1381" s="32">
        <v>3</v>
      </c>
      <c r="G1381" s="32">
        <v>4263164</v>
      </c>
      <c r="H1381" s="32">
        <v>7783029</v>
      </c>
    </row>
    <row r="1382" spans="1:8" x14ac:dyDescent="0.3">
      <c r="A1382" t="s">
        <v>117</v>
      </c>
      <c r="B1382" t="s">
        <v>237</v>
      </c>
      <c r="C1382" s="32">
        <v>3398651</v>
      </c>
      <c r="D1382" s="1">
        <v>45748</v>
      </c>
      <c r="E1382" s="32">
        <v>2025</v>
      </c>
      <c r="F1382" s="32">
        <v>4</v>
      </c>
      <c r="G1382" s="32">
        <v>4025537</v>
      </c>
      <c r="H1382" s="32">
        <v>7424188</v>
      </c>
    </row>
    <row r="1383" spans="1:8" x14ac:dyDescent="0.3">
      <c r="A1383" t="s">
        <v>117</v>
      </c>
      <c r="B1383" t="s">
        <v>238</v>
      </c>
      <c r="C1383" s="32">
        <v>3443384</v>
      </c>
      <c r="D1383" s="1">
        <v>45778</v>
      </c>
      <c r="E1383" s="32">
        <v>2025</v>
      </c>
      <c r="F1383" s="32">
        <v>5</v>
      </c>
      <c r="G1383" s="32">
        <v>4114352</v>
      </c>
      <c r="H1383" s="32">
        <v>7557736</v>
      </c>
    </row>
    <row r="1384" spans="1:8" x14ac:dyDescent="0.3">
      <c r="A1384" t="s">
        <v>117</v>
      </c>
      <c r="B1384" t="s">
        <v>239</v>
      </c>
      <c r="C1384" s="32">
        <v>3446987</v>
      </c>
      <c r="D1384" s="1">
        <v>45809</v>
      </c>
      <c r="E1384" s="32">
        <v>2025</v>
      </c>
      <c r="F1384" s="32">
        <v>6</v>
      </c>
      <c r="G1384" s="32">
        <v>3891672</v>
      </c>
      <c r="H1384" s="32">
        <v>7338659</v>
      </c>
    </row>
    <row r="1385" spans="1:8" x14ac:dyDescent="0.3">
      <c r="A1385" t="s">
        <v>117</v>
      </c>
      <c r="B1385" t="s">
        <v>240</v>
      </c>
      <c r="C1385" s="32">
        <v>3424832</v>
      </c>
      <c r="D1385" s="1">
        <v>45839</v>
      </c>
      <c r="E1385" s="32">
        <v>2025</v>
      </c>
      <c r="F1385" s="32">
        <v>7</v>
      </c>
      <c r="G1385" s="32">
        <v>4484447</v>
      </c>
      <c r="H1385" s="32">
        <v>7909279</v>
      </c>
    </row>
    <row r="1386" spans="1:8" x14ac:dyDescent="0.3">
      <c r="A1386" t="s">
        <v>117</v>
      </c>
      <c r="B1386" t="s">
        <v>241</v>
      </c>
      <c r="C1386" s="32">
        <v>3495247</v>
      </c>
      <c r="D1386" s="1">
        <v>45870</v>
      </c>
      <c r="E1386" s="32">
        <v>2025</v>
      </c>
      <c r="F1386" s="32">
        <v>8</v>
      </c>
      <c r="G1386" s="32">
        <v>3828665</v>
      </c>
      <c r="H1386" s="32">
        <v>7323912</v>
      </c>
    </row>
    <row r="1387" spans="1:8" x14ac:dyDescent="0.3">
      <c r="A1387" t="s">
        <v>117</v>
      </c>
      <c r="B1387" t="s">
        <v>242</v>
      </c>
      <c r="C1387" s="32">
        <v>3830200</v>
      </c>
      <c r="D1387" s="1">
        <v>45901</v>
      </c>
      <c r="E1387" s="32">
        <v>2025</v>
      </c>
      <c r="F1387" s="32">
        <v>9</v>
      </c>
      <c r="G1387" s="32">
        <v>4516462</v>
      </c>
      <c r="H1387" s="32">
        <v>8346662</v>
      </c>
    </row>
    <row r="1388" spans="1:8" x14ac:dyDescent="0.3">
      <c r="A1388" t="s">
        <v>118</v>
      </c>
      <c r="B1388" t="s">
        <v>221</v>
      </c>
      <c r="C1388" s="32">
        <v>1339357</v>
      </c>
      <c r="D1388" s="1">
        <v>45292</v>
      </c>
      <c r="E1388" s="32">
        <v>2024</v>
      </c>
      <c r="F1388" s="32">
        <v>1</v>
      </c>
      <c r="G1388" s="32">
        <v>1977506</v>
      </c>
      <c r="H1388" s="32">
        <v>3316863</v>
      </c>
    </row>
    <row r="1389" spans="1:8" x14ac:dyDescent="0.3">
      <c r="A1389" t="s">
        <v>118</v>
      </c>
      <c r="B1389" t="s">
        <v>222</v>
      </c>
      <c r="C1389" s="32">
        <v>1467977</v>
      </c>
      <c r="D1389" s="1">
        <v>45566</v>
      </c>
      <c r="E1389" s="32">
        <v>2024</v>
      </c>
      <c r="F1389" s="32">
        <v>10</v>
      </c>
      <c r="G1389" s="32">
        <v>2214332</v>
      </c>
      <c r="H1389" s="32">
        <v>3682309</v>
      </c>
    </row>
    <row r="1390" spans="1:8" x14ac:dyDescent="0.3">
      <c r="A1390" t="s">
        <v>118</v>
      </c>
      <c r="B1390" t="s">
        <v>223</v>
      </c>
      <c r="C1390" s="32">
        <v>1335750</v>
      </c>
      <c r="D1390" s="1">
        <v>45597</v>
      </c>
      <c r="E1390" s="32">
        <v>2024</v>
      </c>
      <c r="F1390" s="32">
        <v>11</v>
      </c>
      <c r="G1390" s="32">
        <v>2121770</v>
      </c>
      <c r="H1390" s="32">
        <v>3457520</v>
      </c>
    </row>
    <row r="1391" spans="1:8" x14ac:dyDescent="0.3">
      <c r="A1391" t="s">
        <v>118</v>
      </c>
      <c r="B1391" t="s">
        <v>224</v>
      </c>
      <c r="C1391" s="32">
        <v>1142898</v>
      </c>
      <c r="D1391" s="1">
        <v>45627</v>
      </c>
      <c r="E1391" s="32">
        <v>2024</v>
      </c>
      <c r="F1391" s="32">
        <v>12</v>
      </c>
      <c r="G1391" s="32">
        <v>2026250</v>
      </c>
      <c r="H1391" s="32">
        <v>3169148</v>
      </c>
    </row>
    <row r="1392" spans="1:8" x14ac:dyDescent="0.3">
      <c r="A1392" t="s">
        <v>118</v>
      </c>
      <c r="B1392" t="s">
        <v>225</v>
      </c>
      <c r="C1392" s="32">
        <v>1394858</v>
      </c>
      <c r="D1392" s="1">
        <v>45323</v>
      </c>
      <c r="E1392" s="32">
        <v>2024</v>
      </c>
      <c r="F1392" s="32">
        <v>2</v>
      </c>
      <c r="G1392" s="32">
        <v>2164819</v>
      </c>
      <c r="H1392" s="32">
        <v>3559677</v>
      </c>
    </row>
    <row r="1393" spans="1:8" x14ac:dyDescent="0.3">
      <c r="A1393" t="s">
        <v>118</v>
      </c>
      <c r="B1393" t="s">
        <v>226</v>
      </c>
      <c r="C1393" s="32">
        <v>1477612</v>
      </c>
      <c r="D1393" s="1">
        <v>45352</v>
      </c>
      <c r="E1393" s="32">
        <v>2024</v>
      </c>
      <c r="F1393" s="32">
        <v>3</v>
      </c>
      <c r="G1393" s="32">
        <v>2177892</v>
      </c>
      <c r="H1393" s="32">
        <v>3655504</v>
      </c>
    </row>
    <row r="1394" spans="1:8" x14ac:dyDescent="0.3">
      <c r="A1394" t="s">
        <v>118</v>
      </c>
      <c r="B1394" t="s">
        <v>227</v>
      </c>
      <c r="C1394" s="32">
        <v>1457885</v>
      </c>
      <c r="D1394" s="1">
        <v>45383</v>
      </c>
      <c r="E1394" s="32">
        <v>2024</v>
      </c>
      <c r="F1394" s="32">
        <v>4</v>
      </c>
      <c r="G1394" s="32">
        <v>2117322</v>
      </c>
      <c r="H1394" s="32">
        <v>3575207</v>
      </c>
    </row>
    <row r="1395" spans="1:8" x14ac:dyDescent="0.3">
      <c r="A1395" t="s">
        <v>118</v>
      </c>
      <c r="B1395" t="s">
        <v>228</v>
      </c>
      <c r="C1395" s="32">
        <v>1386008</v>
      </c>
      <c r="D1395" s="1">
        <v>45413</v>
      </c>
      <c r="E1395" s="32">
        <v>2024</v>
      </c>
      <c r="F1395" s="32">
        <v>5</v>
      </c>
      <c r="G1395" s="32">
        <v>2080202</v>
      </c>
      <c r="H1395" s="32">
        <v>3466210</v>
      </c>
    </row>
    <row r="1396" spans="1:8" x14ac:dyDescent="0.3">
      <c r="A1396" t="s">
        <v>118</v>
      </c>
      <c r="B1396" t="s">
        <v>229</v>
      </c>
      <c r="C1396" s="32">
        <v>1367534</v>
      </c>
      <c r="D1396" s="1">
        <v>45444</v>
      </c>
      <c r="E1396" s="32">
        <v>2024</v>
      </c>
      <c r="F1396" s="32">
        <v>6</v>
      </c>
      <c r="G1396" s="32">
        <v>2030734</v>
      </c>
      <c r="H1396" s="32">
        <v>3398268</v>
      </c>
    </row>
    <row r="1397" spans="1:8" x14ac:dyDescent="0.3">
      <c r="A1397" t="s">
        <v>118</v>
      </c>
      <c r="B1397" t="s">
        <v>230</v>
      </c>
      <c r="C1397" s="32">
        <v>1355015</v>
      </c>
      <c r="D1397" s="1">
        <v>45474</v>
      </c>
      <c r="E1397" s="32">
        <v>2024</v>
      </c>
      <c r="F1397" s="32">
        <v>7</v>
      </c>
      <c r="G1397" s="32">
        <v>2253362</v>
      </c>
      <c r="H1397" s="32">
        <v>3608377</v>
      </c>
    </row>
    <row r="1398" spans="1:8" x14ac:dyDescent="0.3">
      <c r="A1398" t="s">
        <v>118</v>
      </c>
      <c r="B1398" t="s">
        <v>231</v>
      </c>
      <c r="C1398" s="32">
        <v>1115875</v>
      </c>
      <c r="D1398" s="1">
        <v>45505</v>
      </c>
      <c r="E1398" s="32">
        <v>2024</v>
      </c>
      <c r="F1398" s="32">
        <v>8</v>
      </c>
      <c r="G1398" s="32">
        <v>1788927</v>
      </c>
      <c r="H1398" s="32">
        <v>2904802</v>
      </c>
    </row>
    <row r="1399" spans="1:8" x14ac:dyDescent="0.3">
      <c r="A1399" t="s">
        <v>118</v>
      </c>
      <c r="B1399" t="s">
        <v>232</v>
      </c>
      <c r="C1399" s="32">
        <v>1374995</v>
      </c>
      <c r="D1399" s="1">
        <v>45536</v>
      </c>
      <c r="E1399" s="32">
        <v>2024</v>
      </c>
      <c r="F1399" s="32">
        <v>9</v>
      </c>
      <c r="G1399" s="32">
        <v>2140929</v>
      </c>
      <c r="H1399" s="32">
        <v>3515924</v>
      </c>
    </row>
    <row r="1400" spans="1:8" x14ac:dyDescent="0.3">
      <c r="A1400" t="s">
        <v>118</v>
      </c>
      <c r="B1400" t="s">
        <v>233</v>
      </c>
      <c r="C1400" s="32">
        <v>1289070</v>
      </c>
      <c r="D1400" s="1">
        <v>45658</v>
      </c>
      <c r="E1400" s="32">
        <v>2025</v>
      </c>
      <c r="F1400" s="32">
        <v>1</v>
      </c>
      <c r="G1400" s="32">
        <v>1850588</v>
      </c>
      <c r="H1400" s="32">
        <v>3139658</v>
      </c>
    </row>
    <row r="1401" spans="1:8" x14ac:dyDescent="0.3">
      <c r="A1401" t="s">
        <v>118</v>
      </c>
      <c r="B1401" t="s">
        <v>234</v>
      </c>
      <c r="C1401" s="32">
        <v>1908500</v>
      </c>
      <c r="D1401" s="1">
        <v>45931</v>
      </c>
      <c r="E1401" s="32">
        <v>2025</v>
      </c>
      <c r="F1401" s="32">
        <v>10</v>
      </c>
      <c r="G1401" s="32">
        <v>3039347</v>
      </c>
      <c r="H1401" s="32">
        <v>4947847</v>
      </c>
    </row>
    <row r="1402" spans="1:8" x14ac:dyDescent="0.3">
      <c r="A1402" t="s">
        <v>118</v>
      </c>
      <c r="B1402" t="s">
        <v>235</v>
      </c>
      <c r="C1402" s="32">
        <v>1293521</v>
      </c>
      <c r="D1402" s="1">
        <v>45689</v>
      </c>
      <c r="E1402" s="32">
        <v>2025</v>
      </c>
      <c r="F1402" s="32">
        <v>2</v>
      </c>
      <c r="G1402" s="32">
        <v>1941666</v>
      </c>
      <c r="H1402" s="32">
        <v>3235187</v>
      </c>
    </row>
    <row r="1403" spans="1:8" x14ac:dyDescent="0.3">
      <c r="A1403" t="s">
        <v>118</v>
      </c>
      <c r="B1403" t="s">
        <v>236</v>
      </c>
      <c r="C1403" s="32">
        <v>1419474</v>
      </c>
      <c r="D1403" s="1">
        <v>45717</v>
      </c>
      <c r="E1403" s="32">
        <v>2025</v>
      </c>
      <c r="F1403" s="32">
        <v>3</v>
      </c>
      <c r="G1403" s="32">
        <v>2442307</v>
      </c>
      <c r="H1403" s="32">
        <v>3861781</v>
      </c>
    </row>
    <row r="1404" spans="1:8" x14ac:dyDescent="0.3">
      <c r="A1404" t="s">
        <v>118</v>
      </c>
      <c r="B1404" t="s">
        <v>237</v>
      </c>
      <c r="C1404" s="32">
        <v>1501734</v>
      </c>
      <c r="D1404" s="1">
        <v>45748</v>
      </c>
      <c r="E1404" s="32">
        <v>2025</v>
      </c>
      <c r="F1404" s="32">
        <v>4</v>
      </c>
      <c r="G1404" s="32">
        <v>2191768</v>
      </c>
      <c r="H1404" s="32">
        <v>3693502</v>
      </c>
    </row>
    <row r="1405" spans="1:8" x14ac:dyDescent="0.3">
      <c r="A1405" t="s">
        <v>118</v>
      </c>
      <c r="B1405" t="s">
        <v>238</v>
      </c>
      <c r="C1405" s="32">
        <v>1438666</v>
      </c>
      <c r="D1405" s="1">
        <v>45778</v>
      </c>
      <c r="E1405" s="32">
        <v>2025</v>
      </c>
      <c r="F1405" s="32">
        <v>5</v>
      </c>
      <c r="G1405" s="32">
        <v>2172603</v>
      </c>
      <c r="H1405" s="32">
        <v>3611269</v>
      </c>
    </row>
    <row r="1406" spans="1:8" x14ac:dyDescent="0.3">
      <c r="A1406" t="s">
        <v>118</v>
      </c>
      <c r="B1406" t="s">
        <v>239</v>
      </c>
      <c r="C1406" s="32">
        <v>1501364</v>
      </c>
      <c r="D1406" s="1">
        <v>45809</v>
      </c>
      <c r="E1406" s="32">
        <v>2025</v>
      </c>
      <c r="F1406" s="32">
        <v>6</v>
      </c>
      <c r="G1406" s="32">
        <v>2247332</v>
      </c>
      <c r="H1406" s="32">
        <v>3748696</v>
      </c>
    </row>
    <row r="1407" spans="1:8" x14ac:dyDescent="0.3">
      <c r="A1407" t="s">
        <v>118</v>
      </c>
      <c r="B1407" t="s">
        <v>240</v>
      </c>
      <c r="C1407" s="32">
        <v>1621681</v>
      </c>
      <c r="D1407" s="1">
        <v>45839</v>
      </c>
      <c r="E1407" s="32">
        <v>2025</v>
      </c>
      <c r="F1407" s="32">
        <v>7</v>
      </c>
      <c r="G1407" s="32">
        <v>2701781</v>
      </c>
      <c r="H1407" s="32">
        <v>4323462</v>
      </c>
    </row>
    <row r="1408" spans="1:8" x14ac:dyDescent="0.3">
      <c r="A1408" t="s">
        <v>118</v>
      </c>
      <c r="B1408" t="s">
        <v>241</v>
      </c>
      <c r="C1408" s="32">
        <v>1238026</v>
      </c>
      <c r="D1408" s="1">
        <v>45870</v>
      </c>
      <c r="E1408" s="32">
        <v>2025</v>
      </c>
      <c r="F1408" s="32">
        <v>8</v>
      </c>
      <c r="G1408" s="32">
        <v>2033363</v>
      </c>
      <c r="H1408" s="32">
        <v>3271389</v>
      </c>
    </row>
    <row r="1409" spans="1:8" x14ac:dyDescent="0.3">
      <c r="A1409" t="s">
        <v>118</v>
      </c>
      <c r="B1409" t="s">
        <v>242</v>
      </c>
      <c r="C1409" s="32">
        <v>1679248</v>
      </c>
      <c r="D1409" s="1">
        <v>45901</v>
      </c>
      <c r="E1409" s="32">
        <v>2025</v>
      </c>
      <c r="F1409" s="32">
        <v>9</v>
      </c>
      <c r="G1409" s="32">
        <v>2325862</v>
      </c>
      <c r="H1409" s="32">
        <v>4005110</v>
      </c>
    </row>
    <row r="1410" spans="1:8" x14ac:dyDescent="0.3">
      <c r="A1410" t="s">
        <v>121</v>
      </c>
      <c r="B1410" t="s">
        <v>221</v>
      </c>
      <c r="C1410" s="32">
        <v>206226</v>
      </c>
      <c r="D1410" s="1">
        <v>45292</v>
      </c>
      <c r="E1410" s="32">
        <v>2024</v>
      </c>
      <c r="F1410" s="32">
        <v>1</v>
      </c>
      <c r="G1410" s="32">
        <v>316162</v>
      </c>
      <c r="H1410" s="32">
        <v>522388</v>
      </c>
    </row>
    <row r="1411" spans="1:8" x14ac:dyDescent="0.3">
      <c r="A1411" t="s">
        <v>121</v>
      </c>
      <c r="B1411" t="s">
        <v>222</v>
      </c>
      <c r="C1411" s="32">
        <v>187211</v>
      </c>
      <c r="D1411" s="1">
        <v>45566</v>
      </c>
      <c r="E1411" s="32">
        <v>2024</v>
      </c>
      <c r="F1411" s="32">
        <v>10</v>
      </c>
      <c r="G1411" s="32">
        <v>474993</v>
      </c>
      <c r="H1411" s="32">
        <v>662204</v>
      </c>
    </row>
    <row r="1412" spans="1:8" x14ac:dyDescent="0.3">
      <c r="A1412" t="s">
        <v>121</v>
      </c>
      <c r="B1412" t="s">
        <v>223</v>
      </c>
      <c r="C1412" s="32">
        <v>177717</v>
      </c>
      <c r="D1412" s="1">
        <v>45597</v>
      </c>
      <c r="E1412" s="32">
        <v>2024</v>
      </c>
      <c r="F1412" s="32">
        <v>11</v>
      </c>
      <c r="G1412" s="32">
        <v>413707</v>
      </c>
      <c r="H1412" s="32">
        <v>591424</v>
      </c>
    </row>
    <row r="1413" spans="1:8" x14ac:dyDescent="0.3">
      <c r="A1413" t="s">
        <v>121</v>
      </c>
      <c r="B1413" t="s">
        <v>224</v>
      </c>
      <c r="C1413" s="32">
        <v>227760</v>
      </c>
      <c r="D1413" s="1">
        <v>45627</v>
      </c>
      <c r="E1413" s="32">
        <v>2024</v>
      </c>
      <c r="F1413" s="32">
        <v>12</v>
      </c>
      <c r="G1413" s="32">
        <v>389196</v>
      </c>
      <c r="H1413" s="32">
        <v>616956</v>
      </c>
    </row>
    <row r="1414" spans="1:8" x14ac:dyDescent="0.3">
      <c r="A1414" t="s">
        <v>121</v>
      </c>
      <c r="B1414" t="s">
        <v>225</v>
      </c>
      <c r="C1414" s="32">
        <v>214443</v>
      </c>
      <c r="D1414" s="1">
        <v>45323</v>
      </c>
      <c r="E1414" s="32">
        <v>2024</v>
      </c>
      <c r="F1414" s="32">
        <v>2</v>
      </c>
      <c r="G1414" s="32">
        <v>370555</v>
      </c>
      <c r="H1414" s="32">
        <v>584998</v>
      </c>
    </row>
    <row r="1415" spans="1:8" x14ac:dyDescent="0.3">
      <c r="A1415" t="s">
        <v>121</v>
      </c>
      <c r="B1415" t="s">
        <v>226</v>
      </c>
      <c r="C1415" s="32">
        <v>196777</v>
      </c>
      <c r="D1415" s="1">
        <v>45352</v>
      </c>
      <c r="E1415" s="32">
        <v>2024</v>
      </c>
      <c r="F1415" s="32">
        <v>3</v>
      </c>
      <c r="G1415" s="32">
        <v>341216</v>
      </c>
      <c r="H1415" s="32">
        <v>537993</v>
      </c>
    </row>
    <row r="1416" spans="1:8" x14ac:dyDescent="0.3">
      <c r="A1416" t="s">
        <v>121</v>
      </c>
      <c r="B1416" t="s">
        <v>227</v>
      </c>
      <c r="C1416" s="32">
        <v>200195</v>
      </c>
      <c r="D1416" s="1">
        <v>45383</v>
      </c>
      <c r="E1416" s="32">
        <v>2024</v>
      </c>
      <c r="F1416" s="32">
        <v>4</v>
      </c>
      <c r="G1416" s="32">
        <v>452529</v>
      </c>
      <c r="H1416" s="32">
        <v>652724</v>
      </c>
    </row>
    <row r="1417" spans="1:8" x14ac:dyDescent="0.3">
      <c r="A1417" t="s">
        <v>121</v>
      </c>
      <c r="B1417" t="s">
        <v>228</v>
      </c>
      <c r="C1417" s="32">
        <v>216465</v>
      </c>
      <c r="D1417" s="1">
        <v>45413</v>
      </c>
      <c r="E1417" s="32">
        <v>2024</v>
      </c>
      <c r="F1417" s="32">
        <v>5</v>
      </c>
      <c r="G1417" s="32">
        <v>359480</v>
      </c>
      <c r="H1417" s="32">
        <v>575945</v>
      </c>
    </row>
    <row r="1418" spans="1:8" x14ac:dyDescent="0.3">
      <c r="A1418" t="s">
        <v>121</v>
      </c>
      <c r="B1418" t="s">
        <v>229</v>
      </c>
      <c r="C1418" s="32">
        <v>215492</v>
      </c>
      <c r="D1418" s="1">
        <v>45444</v>
      </c>
      <c r="E1418" s="32">
        <v>2024</v>
      </c>
      <c r="F1418" s="32">
        <v>6</v>
      </c>
      <c r="G1418" s="32">
        <v>409799</v>
      </c>
      <c r="H1418" s="32">
        <v>625291</v>
      </c>
    </row>
    <row r="1419" spans="1:8" x14ac:dyDescent="0.3">
      <c r="A1419" t="s">
        <v>121</v>
      </c>
      <c r="B1419" t="s">
        <v>230</v>
      </c>
      <c r="C1419" s="32">
        <v>267053</v>
      </c>
      <c r="D1419" s="1">
        <v>45474</v>
      </c>
      <c r="E1419" s="32">
        <v>2024</v>
      </c>
      <c r="F1419" s="32">
        <v>7</v>
      </c>
      <c r="G1419" s="32">
        <v>432089</v>
      </c>
      <c r="H1419" s="32">
        <v>699142</v>
      </c>
    </row>
    <row r="1420" spans="1:8" x14ac:dyDescent="0.3">
      <c r="A1420" t="s">
        <v>121</v>
      </c>
      <c r="B1420" t="s">
        <v>231</v>
      </c>
      <c r="C1420" s="32">
        <v>222234</v>
      </c>
      <c r="D1420" s="1">
        <v>45505</v>
      </c>
      <c r="E1420" s="32">
        <v>2024</v>
      </c>
      <c r="F1420" s="32">
        <v>8</v>
      </c>
      <c r="G1420" s="32">
        <v>418417</v>
      </c>
      <c r="H1420" s="32">
        <v>640651</v>
      </c>
    </row>
    <row r="1421" spans="1:8" x14ac:dyDescent="0.3">
      <c r="A1421" t="s">
        <v>121</v>
      </c>
      <c r="B1421" t="s">
        <v>232</v>
      </c>
      <c r="C1421" s="32">
        <v>238071</v>
      </c>
      <c r="D1421" s="1">
        <v>45536</v>
      </c>
      <c r="E1421" s="32">
        <v>2024</v>
      </c>
      <c r="F1421" s="32">
        <v>9</v>
      </c>
      <c r="G1421" s="32">
        <v>450337</v>
      </c>
      <c r="H1421" s="32">
        <v>688408</v>
      </c>
    </row>
    <row r="1422" spans="1:8" x14ac:dyDescent="0.3">
      <c r="A1422" t="s">
        <v>121</v>
      </c>
      <c r="B1422" t="s">
        <v>233</v>
      </c>
      <c r="C1422" s="32">
        <v>208416</v>
      </c>
      <c r="D1422" s="1">
        <v>45658</v>
      </c>
      <c r="E1422" s="32">
        <v>2025</v>
      </c>
      <c r="F1422" s="32">
        <v>1</v>
      </c>
      <c r="G1422" s="32">
        <v>524269</v>
      </c>
      <c r="H1422" s="32">
        <v>732685</v>
      </c>
    </row>
    <row r="1423" spans="1:8" x14ac:dyDescent="0.3">
      <c r="A1423" t="s">
        <v>121</v>
      </c>
      <c r="B1423" t="s">
        <v>234</v>
      </c>
      <c r="C1423" s="32">
        <v>239453</v>
      </c>
      <c r="D1423" s="1">
        <v>45931</v>
      </c>
      <c r="E1423" s="32">
        <v>2025</v>
      </c>
      <c r="F1423" s="32">
        <v>10</v>
      </c>
      <c r="G1423" s="32">
        <v>523957</v>
      </c>
      <c r="H1423" s="32">
        <v>763410</v>
      </c>
    </row>
    <row r="1424" spans="1:8" x14ac:dyDescent="0.3">
      <c r="A1424" t="s">
        <v>121</v>
      </c>
      <c r="B1424" t="s">
        <v>235</v>
      </c>
      <c r="C1424" s="32">
        <v>198814</v>
      </c>
      <c r="D1424" s="1">
        <v>45689</v>
      </c>
      <c r="E1424" s="32">
        <v>2025</v>
      </c>
      <c r="F1424" s="32">
        <v>2</v>
      </c>
      <c r="G1424" s="32">
        <v>438311</v>
      </c>
      <c r="H1424" s="32">
        <v>637125</v>
      </c>
    </row>
    <row r="1425" spans="1:8" x14ac:dyDescent="0.3">
      <c r="A1425" t="s">
        <v>121</v>
      </c>
      <c r="B1425" t="s">
        <v>236</v>
      </c>
      <c r="C1425" s="32">
        <v>162125</v>
      </c>
      <c r="D1425" s="1">
        <v>45717</v>
      </c>
      <c r="E1425" s="32">
        <v>2025</v>
      </c>
      <c r="F1425" s="32">
        <v>3</v>
      </c>
      <c r="G1425" s="32">
        <v>408357</v>
      </c>
      <c r="H1425" s="32">
        <v>570482</v>
      </c>
    </row>
    <row r="1426" spans="1:8" x14ac:dyDescent="0.3">
      <c r="A1426" t="s">
        <v>121</v>
      </c>
      <c r="B1426" t="s">
        <v>237</v>
      </c>
      <c r="C1426" s="32">
        <v>172239</v>
      </c>
      <c r="D1426" s="1">
        <v>45748</v>
      </c>
      <c r="E1426" s="32">
        <v>2025</v>
      </c>
      <c r="F1426" s="32">
        <v>4</v>
      </c>
      <c r="G1426" s="32">
        <v>387410</v>
      </c>
      <c r="H1426" s="32">
        <v>559649</v>
      </c>
    </row>
    <row r="1427" spans="1:8" x14ac:dyDescent="0.3">
      <c r="A1427" t="s">
        <v>121</v>
      </c>
      <c r="B1427" t="s">
        <v>238</v>
      </c>
      <c r="C1427" s="32">
        <v>198523</v>
      </c>
      <c r="D1427" s="1">
        <v>45778</v>
      </c>
      <c r="E1427" s="32">
        <v>2025</v>
      </c>
      <c r="F1427" s="32">
        <v>5</v>
      </c>
      <c r="G1427" s="32">
        <v>408833</v>
      </c>
      <c r="H1427" s="32">
        <v>607356</v>
      </c>
    </row>
    <row r="1428" spans="1:8" x14ac:dyDescent="0.3">
      <c r="A1428" t="s">
        <v>121</v>
      </c>
      <c r="B1428" t="s">
        <v>239</v>
      </c>
      <c r="C1428" s="32">
        <v>212571</v>
      </c>
      <c r="D1428" s="1">
        <v>45809</v>
      </c>
      <c r="E1428" s="32">
        <v>2025</v>
      </c>
      <c r="F1428" s="32">
        <v>6</v>
      </c>
      <c r="G1428" s="32">
        <v>389678</v>
      </c>
      <c r="H1428" s="32">
        <v>602249</v>
      </c>
    </row>
    <row r="1429" spans="1:8" x14ac:dyDescent="0.3">
      <c r="A1429" t="s">
        <v>121</v>
      </c>
      <c r="B1429" t="s">
        <v>240</v>
      </c>
      <c r="C1429" s="32">
        <v>252730</v>
      </c>
      <c r="D1429" s="1">
        <v>45839</v>
      </c>
      <c r="E1429" s="32">
        <v>2025</v>
      </c>
      <c r="F1429" s="32">
        <v>7</v>
      </c>
      <c r="G1429" s="32">
        <v>405992</v>
      </c>
      <c r="H1429" s="32">
        <v>658722</v>
      </c>
    </row>
    <row r="1430" spans="1:8" x14ac:dyDescent="0.3">
      <c r="A1430" t="s">
        <v>121</v>
      </c>
      <c r="B1430" t="s">
        <v>241</v>
      </c>
      <c r="C1430" s="32">
        <v>184330</v>
      </c>
      <c r="D1430" s="1">
        <v>45870</v>
      </c>
      <c r="E1430" s="32">
        <v>2025</v>
      </c>
      <c r="F1430" s="32">
        <v>8</v>
      </c>
      <c r="G1430" s="32">
        <v>400701</v>
      </c>
      <c r="H1430" s="32">
        <v>585031</v>
      </c>
    </row>
    <row r="1431" spans="1:8" x14ac:dyDescent="0.3">
      <c r="A1431" t="s">
        <v>121</v>
      </c>
      <c r="B1431" t="s">
        <v>242</v>
      </c>
      <c r="C1431" s="32">
        <v>197208</v>
      </c>
      <c r="D1431" s="1">
        <v>45901</v>
      </c>
      <c r="E1431" s="32">
        <v>2025</v>
      </c>
      <c r="F1431" s="32">
        <v>9</v>
      </c>
      <c r="G1431" s="32">
        <v>453164</v>
      </c>
      <c r="H1431" s="32">
        <v>650372</v>
      </c>
    </row>
    <row r="1432" spans="1:8" x14ac:dyDescent="0.3">
      <c r="A1432" t="s">
        <v>122</v>
      </c>
      <c r="B1432" t="s">
        <v>221</v>
      </c>
      <c r="C1432" s="32">
        <v>39828</v>
      </c>
      <c r="D1432" s="1">
        <v>45292</v>
      </c>
      <c r="E1432" s="32">
        <v>2024</v>
      </c>
      <c r="F1432" s="32">
        <v>1</v>
      </c>
      <c r="G1432" s="32">
        <v>226352</v>
      </c>
      <c r="H1432" s="32">
        <v>266180</v>
      </c>
    </row>
    <row r="1433" spans="1:8" x14ac:dyDescent="0.3">
      <c r="A1433" t="s">
        <v>122</v>
      </c>
      <c r="B1433" t="s">
        <v>222</v>
      </c>
      <c r="C1433" s="32">
        <v>85451</v>
      </c>
      <c r="D1433" s="1">
        <v>45566</v>
      </c>
      <c r="E1433" s="32">
        <v>2024</v>
      </c>
      <c r="F1433" s="32">
        <v>10</v>
      </c>
      <c r="G1433" s="32">
        <v>323324</v>
      </c>
      <c r="H1433" s="32">
        <v>408775</v>
      </c>
    </row>
    <row r="1434" spans="1:8" x14ac:dyDescent="0.3">
      <c r="A1434" t="s">
        <v>122</v>
      </c>
      <c r="B1434" t="s">
        <v>223</v>
      </c>
      <c r="C1434" s="32">
        <v>150639</v>
      </c>
      <c r="D1434" s="1">
        <v>45597</v>
      </c>
      <c r="E1434" s="32">
        <v>2024</v>
      </c>
      <c r="F1434" s="32">
        <v>11</v>
      </c>
      <c r="G1434" s="32">
        <v>327188</v>
      </c>
      <c r="H1434" s="32">
        <v>477827</v>
      </c>
    </row>
    <row r="1435" spans="1:8" x14ac:dyDescent="0.3">
      <c r="A1435" t="s">
        <v>122</v>
      </c>
      <c r="B1435" t="s">
        <v>224</v>
      </c>
      <c r="C1435" s="32">
        <v>65252</v>
      </c>
      <c r="D1435" s="1">
        <v>45627</v>
      </c>
      <c r="E1435" s="32">
        <v>2024</v>
      </c>
      <c r="F1435" s="32">
        <v>12</v>
      </c>
      <c r="G1435" s="32">
        <v>294877</v>
      </c>
      <c r="H1435" s="32">
        <v>360129</v>
      </c>
    </row>
    <row r="1436" spans="1:8" x14ac:dyDescent="0.3">
      <c r="A1436" t="s">
        <v>122</v>
      </c>
      <c r="B1436" t="s">
        <v>225</v>
      </c>
      <c r="C1436" s="32">
        <v>55656</v>
      </c>
      <c r="D1436" s="1">
        <v>45323</v>
      </c>
      <c r="E1436" s="32">
        <v>2024</v>
      </c>
      <c r="F1436" s="32">
        <v>2</v>
      </c>
      <c r="G1436" s="32">
        <v>183449</v>
      </c>
      <c r="H1436" s="32">
        <v>239105</v>
      </c>
    </row>
    <row r="1437" spans="1:8" x14ac:dyDescent="0.3">
      <c r="A1437" t="s">
        <v>122</v>
      </c>
      <c r="B1437" t="s">
        <v>226</v>
      </c>
      <c r="C1437" s="32">
        <v>41410</v>
      </c>
      <c r="D1437" s="1">
        <v>45352</v>
      </c>
      <c r="E1437" s="32">
        <v>2024</v>
      </c>
      <c r="F1437" s="32">
        <v>3</v>
      </c>
      <c r="G1437" s="32">
        <v>236441</v>
      </c>
      <c r="H1437" s="32">
        <v>277851</v>
      </c>
    </row>
    <row r="1438" spans="1:8" x14ac:dyDescent="0.3">
      <c r="A1438" t="s">
        <v>122</v>
      </c>
      <c r="B1438" t="s">
        <v>227</v>
      </c>
      <c r="C1438" s="32">
        <v>31280</v>
      </c>
      <c r="D1438" s="1">
        <v>45383</v>
      </c>
      <c r="E1438" s="32">
        <v>2024</v>
      </c>
      <c r="F1438" s="32">
        <v>4</v>
      </c>
      <c r="G1438" s="32">
        <v>213439</v>
      </c>
      <c r="H1438" s="32">
        <v>244719</v>
      </c>
    </row>
    <row r="1439" spans="1:8" x14ac:dyDescent="0.3">
      <c r="A1439" t="s">
        <v>122</v>
      </c>
      <c r="B1439" t="s">
        <v>228</v>
      </c>
      <c r="C1439" s="32">
        <v>37992</v>
      </c>
      <c r="D1439" s="1">
        <v>45413</v>
      </c>
      <c r="E1439" s="32">
        <v>2024</v>
      </c>
      <c r="F1439" s="32">
        <v>5</v>
      </c>
      <c r="G1439" s="32">
        <v>276523</v>
      </c>
      <c r="H1439" s="32">
        <v>314515</v>
      </c>
    </row>
    <row r="1440" spans="1:8" x14ac:dyDescent="0.3">
      <c r="A1440" t="s">
        <v>122</v>
      </c>
      <c r="B1440" t="s">
        <v>229</v>
      </c>
      <c r="C1440" s="32">
        <v>54108</v>
      </c>
      <c r="D1440" s="1">
        <v>45444</v>
      </c>
      <c r="E1440" s="32">
        <v>2024</v>
      </c>
      <c r="F1440" s="32">
        <v>6</v>
      </c>
      <c r="G1440" s="32">
        <v>291856</v>
      </c>
      <c r="H1440" s="32">
        <v>345964</v>
      </c>
    </row>
    <row r="1441" spans="1:8" x14ac:dyDescent="0.3">
      <c r="A1441" t="s">
        <v>122</v>
      </c>
      <c r="B1441" t="s">
        <v>230</v>
      </c>
      <c r="C1441" s="32">
        <v>83902</v>
      </c>
      <c r="D1441" s="1">
        <v>45474</v>
      </c>
      <c r="E1441" s="32">
        <v>2024</v>
      </c>
      <c r="F1441" s="32">
        <v>7</v>
      </c>
      <c r="G1441" s="32">
        <v>302314</v>
      </c>
      <c r="H1441" s="32">
        <v>386216</v>
      </c>
    </row>
    <row r="1442" spans="1:8" x14ac:dyDescent="0.3">
      <c r="A1442" t="s">
        <v>122</v>
      </c>
      <c r="B1442" t="s">
        <v>231</v>
      </c>
      <c r="C1442" s="32">
        <v>185771</v>
      </c>
      <c r="D1442" s="1">
        <v>45505</v>
      </c>
      <c r="E1442" s="32">
        <v>2024</v>
      </c>
      <c r="F1442" s="32">
        <v>8</v>
      </c>
      <c r="G1442" s="32">
        <v>314489</v>
      </c>
      <c r="H1442" s="32">
        <v>500260</v>
      </c>
    </row>
    <row r="1443" spans="1:8" x14ac:dyDescent="0.3">
      <c r="A1443" t="s">
        <v>122</v>
      </c>
      <c r="B1443" t="s">
        <v>232</v>
      </c>
      <c r="C1443" s="32">
        <v>124596</v>
      </c>
      <c r="D1443" s="1">
        <v>45536</v>
      </c>
      <c r="E1443" s="32">
        <v>2024</v>
      </c>
      <c r="F1443" s="32">
        <v>9</v>
      </c>
      <c r="G1443" s="32">
        <v>319349</v>
      </c>
      <c r="H1443" s="32">
        <v>443945</v>
      </c>
    </row>
    <row r="1444" spans="1:8" x14ac:dyDescent="0.3">
      <c r="A1444" t="s">
        <v>122</v>
      </c>
      <c r="B1444" t="s">
        <v>233</v>
      </c>
      <c r="C1444" s="32">
        <v>87057</v>
      </c>
      <c r="D1444" s="1">
        <v>45658</v>
      </c>
      <c r="E1444" s="32">
        <v>2025</v>
      </c>
      <c r="F1444" s="32">
        <v>1</v>
      </c>
      <c r="G1444" s="32">
        <v>303919</v>
      </c>
      <c r="H1444" s="32">
        <v>390976</v>
      </c>
    </row>
    <row r="1445" spans="1:8" x14ac:dyDescent="0.3">
      <c r="A1445" t="s">
        <v>122</v>
      </c>
      <c r="B1445" t="s">
        <v>234</v>
      </c>
      <c r="C1445" s="32"/>
      <c r="D1445" s="1">
        <v>45931</v>
      </c>
      <c r="E1445" s="32">
        <v>2025</v>
      </c>
      <c r="F1445" s="32">
        <v>10</v>
      </c>
      <c r="G1445" s="32"/>
      <c r="H1445" s="32"/>
    </row>
    <row r="1446" spans="1:8" x14ac:dyDescent="0.3">
      <c r="A1446" t="s">
        <v>122</v>
      </c>
      <c r="B1446" t="s">
        <v>235</v>
      </c>
      <c r="C1446" s="32">
        <v>34028</v>
      </c>
      <c r="D1446" s="1">
        <v>45689</v>
      </c>
      <c r="E1446" s="32">
        <v>2025</v>
      </c>
      <c r="F1446" s="32">
        <v>2</v>
      </c>
      <c r="G1446" s="32">
        <v>330813</v>
      </c>
      <c r="H1446" s="32">
        <v>364841</v>
      </c>
    </row>
    <row r="1447" spans="1:8" x14ac:dyDescent="0.3">
      <c r="A1447" t="s">
        <v>122</v>
      </c>
      <c r="B1447" t="s">
        <v>236</v>
      </c>
      <c r="C1447" s="32">
        <v>30357</v>
      </c>
      <c r="D1447" s="1">
        <v>45717</v>
      </c>
      <c r="E1447" s="32">
        <v>2025</v>
      </c>
      <c r="F1447" s="32">
        <v>3</v>
      </c>
      <c r="G1447" s="32">
        <v>291416</v>
      </c>
      <c r="H1447" s="32">
        <v>321773</v>
      </c>
    </row>
    <row r="1448" spans="1:8" x14ac:dyDescent="0.3">
      <c r="A1448" t="s">
        <v>122</v>
      </c>
      <c r="B1448" t="s">
        <v>237</v>
      </c>
      <c r="C1448" s="32">
        <v>25928</v>
      </c>
      <c r="D1448" s="1">
        <v>45748</v>
      </c>
      <c r="E1448" s="32">
        <v>2025</v>
      </c>
      <c r="F1448" s="32">
        <v>4</v>
      </c>
      <c r="G1448" s="32">
        <v>280009</v>
      </c>
      <c r="H1448" s="32">
        <v>305937</v>
      </c>
    </row>
    <row r="1449" spans="1:8" x14ac:dyDescent="0.3">
      <c r="A1449" t="s">
        <v>122</v>
      </c>
      <c r="B1449" t="s">
        <v>238</v>
      </c>
      <c r="C1449" s="32">
        <v>34709</v>
      </c>
      <c r="D1449" s="1">
        <v>45778</v>
      </c>
      <c r="E1449" s="32">
        <v>2025</v>
      </c>
      <c r="F1449" s="32">
        <v>5</v>
      </c>
      <c r="G1449" s="32">
        <v>351938</v>
      </c>
      <c r="H1449" s="32">
        <v>386647</v>
      </c>
    </row>
    <row r="1450" spans="1:8" x14ac:dyDescent="0.3">
      <c r="A1450" t="s">
        <v>122</v>
      </c>
      <c r="B1450" t="s">
        <v>239</v>
      </c>
      <c r="C1450" s="32">
        <v>74268</v>
      </c>
      <c r="D1450" s="1">
        <v>45809</v>
      </c>
      <c r="E1450" s="32">
        <v>2025</v>
      </c>
      <c r="F1450" s="32">
        <v>6</v>
      </c>
      <c r="G1450" s="32">
        <v>348655</v>
      </c>
      <c r="H1450" s="32">
        <v>422923</v>
      </c>
    </row>
    <row r="1451" spans="1:8" x14ac:dyDescent="0.3">
      <c r="A1451" t="s">
        <v>122</v>
      </c>
      <c r="B1451" t="s">
        <v>240</v>
      </c>
      <c r="C1451" s="32">
        <v>117689</v>
      </c>
      <c r="D1451" s="1">
        <v>45839</v>
      </c>
      <c r="E1451" s="32">
        <v>2025</v>
      </c>
      <c r="F1451" s="32">
        <v>7</v>
      </c>
      <c r="G1451" s="32">
        <v>321818</v>
      </c>
      <c r="H1451" s="32">
        <v>439507</v>
      </c>
    </row>
    <row r="1452" spans="1:8" x14ac:dyDescent="0.3">
      <c r="A1452" t="s">
        <v>122</v>
      </c>
      <c r="B1452" t="s">
        <v>241</v>
      </c>
      <c r="C1452" s="32"/>
      <c r="D1452" s="1">
        <v>45870</v>
      </c>
      <c r="E1452" s="32">
        <v>2025</v>
      </c>
      <c r="F1452" s="32">
        <v>8</v>
      </c>
      <c r="G1452" s="32"/>
      <c r="H1452" s="32"/>
    </row>
    <row r="1453" spans="1:8" x14ac:dyDescent="0.3">
      <c r="A1453" t="s">
        <v>122</v>
      </c>
      <c r="B1453" t="s">
        <v>242</v>
      </c>
      <c r="C1453" s="32"/>
      <c r="D1453" s="1">
        <v>45901</v>
      </c>
      <c r="E1453" s="32">
        <v>2025</v>
      </c>
      <c r="F1453" s="32">
        <v>9</v>
      </c>
      <c r="G1453" s="32"/>
      <c r="H1453" s="32"/>
    </row>
    <row r="1454" spans="1:8" x14ac:dyDescent="0.3">
      <c r="A1454" t="s">
        <v>123</v>
      </c>
      <c r="B1454" t="s">
        <v>221</v>
      </c>
      <c r="C1454" s="32">
        <v>26144921</v>
      </c>
      <c r="D1454" s="1">
        <v>45292</v>
      </c>
      <c r="E1454" s="32">
        <v>2024</v>
      </c>
      <c r="F1454" s="32">
        <v>1</v>
      </c>
      <c r="G1454" s="32">
        <v>23972234</v>
      </c>
      <c r="H1454" s="32">
        <v>50117156</v>
      </c>
    </row>
    <row r="1455" spans="1:8" x14ac:dyDescent="0.3">
      <c r="A1455" t="s">
        <v>123</v>
      </c>
      <c r="B1455" t="s">
        <v>222</v>
      </c>
      <c r="C1455" s="32">
        <v>29805584</v>
      </c>
      <c r="D1455" s="1">
        <v>45566</v>
      </c>
      <c r="E1455" s="32">
        <v>2024</v>
      </c>
      <c r="F1455" s="32">
        <v>10</v>
      </c>
      <c r="G1455" s="32">
        <v>27044713</v>
      </c>
      <c r="H1455" s="32">
        <v>56850296</v>
      </c>
    </row>
    <row r="1456" spans="1:8" x14ac:dyDescent="0.3">
      <c r="A1456" t="s">
        <v>123</v>
      </c>
      <c r="B1456" t="s">
        <v>223</v>
      </c>
      <c r="C1456" s="32">
        <v>28482008</v>
      </c>
      <c r="D1456" s="1">
        <v>45597</v>
      </c>
      <c r="E1456" s="32">
        <v>2024</v>
      </c>
      <c r="F1456" s="32">
        <v>11</v>
      </c>
      <c r="G1456" s="32">
        <v>25088238</v>
      </c>
      <c r="H1456" s="32">
        <v>53570248</v>
      </c>
    </row>
    <row r="1457" spans="1:8" x14ac:dyDescent="0.3">
      <c r="A1457" t="s">
        <v>123</v>
      </c>
      <c r="B1457" t="s">
        <v>224</v>
      </c>
      <c r="C1457" s="32">
        <v>31053191</v>
      </c>
      <c r="D1457" s="1">
        <v>45627</v>
      </c>
      <c r="E1457" s="32">
        <v>2024</v>
      </c>
      <c r="F1457" s="32">
        <v>12</v>
      </c>
      <c r="G1457" s="32">
        <v>26762476</v>
      </c>
      <c r="H1457" s="32">
        <v>57815668</v>
      </c>
    </row>
    <row r="1458" spans="1:8" x14ac:dyDescent="0.3">
      <c r="A1458" t="s">
        <v>123</v>
      </c>
      <c r="B1458" t="s">
        <v>225</v>
      </c>
      <c r="C1458" s="32">
        <v>23355997</v>
      </c>
      <c r="D1458" s="1">
        <v>45323</v>
      </c>
      <c r="E1458" s="32">
        <v>2024</v>
      </c>
      <c r="F1458" s="32">
        <v>2</v>
      </c>
      <c r="G1458" s="32">
        <v>20998407</v>
      </c>
      <c r="H1458" s="32">
        <v>44354404</v>
      </c>
    </row>
    <row r="1459" spans="1:8" x14ac:dyDescent="0.3">
      <c r="A1459" t="s">
        <v>123</v>
      </c>
      <c r="B1459" t="s">
        <v>226</v>
      </c>
      <c r="C1459" s="32">
        <v>27257352</v>
      </c>
      <c r="D1459" s="1">
        <v>45352</v>
      </c>
      <c r="E1459" s="32">
        <v>2024</v>
      </c>
      <c r="F1459" s="32">
        <v>3</v>
      </c>
      <c r="G1459" s="32">
        <v>24560717</v>
      </c>
      <c r="H1459" s="32">
        <v>51818068</v>
      </c>
    </row>
    <row r="1460" spans="1:8" x14ac:dyDescent="0.3">
      <c r="A1460" t="s">
        <v>123</v>
      </c>
      <c r="B1460" t="s">
        <v>227</v>
      </c>
      <c r="C1460" s="32">
        <v>24067984</v>
      </c>
      <c r="D1460" s="1">
        <v>45383</v>
      </c>
      <c r="E1460" s="32">
        <v>2024</v>
      </c>
      <c r="F1460" s="32">
        <v>4</v>
      </c>
      <c r="G1460" s="32">
        <v>22443451</v>
      </c>
      <c r="H1460" s="32">
        <v>46511436</v>
      </c>
    </row>
    <row r="1461" spans="1:8" x14ac:dyDescent="0.3">
      <c r="A1461" t="s">
        <v>123</v>
      </c>
      <c r="B1461" t="s">
        <v>228</v>
      </c>
      <c r="C1461" s="32">
        <v>27146115</v>
      </c>
      <c r="D1461" s="1">
        <v>45413</v>
      </c>
      <c r="E1461" s="32">
        <v>2024</v>
      </c>
      <c r="F1461" s="32">
        <v>5</v>
      </c>
      <c r="G1461" s="32">
        <v>25035501</v>
      </c>
      <c r="H1461" s="32">
        <v>52181616</v>
      </c>
    </row>
    <row r="1462" spans="1:8" x14ac:dyDescent="0.3">
      <c r="A1462" t="s">
        <v>123</v>
      </c>
      <c r="B1462" t="s">
        <v>229</v>
      </c>
      <c r="C1462" s="32">
        <v>26752929</v>
      </c>
      <c r="D1462" s="1">
        <v>45444</v>
      </c>
      <c r="E1462" s="32">
        <v>2024</v>
      </c>
      <c r="F1462" s="32">
        <v>6</v>
      </c>
      <c r="G1462" s="32">
        <v>23722128</v>
      </c>
      <c r="H1462" s="32">
        <v>50475056</v>
      </c>
    </row>
    <row r="1463" spans="1:8" x14ac:dyDescent="0.3">
      <c r="A1463" t="s">
        <v>123</v>
      </c>
      <c r="B1463" t="s">
        <v>230</v>
      </c>
      <c r="C1463" s="32">
        <v>28024806</v>
      </c>
      <c r="D1463" s="1">
        <v>45474</v>
      </c>
      <c r="E1463" s="32">
        <v>2024</v>
      </c>
      <c r="F1463" s="32">
        <v>7</v>
      </c>
      <c r="G1463" s="32">
        <v>26656573</v>
      </c>
      <c r="H1463" s="32">
        <v>54681380</v>
      </c>
    </row>
    <row r="1464" spans="1:8" x14ac:dyDescent="0.3">
      <c r="A1464" t="s">
        <v>123</v>
      </c>
      <c r="B1464" t="s">
        <v>231</v>
      </c>
      <c r="C1464" s="32">
        <v>29230266</v>
      </c>
      <c r="D1464" s="1">
        <v>45505</v>
      </c>
      <c r="E1464" s="32">
        <v>2024</v>
      </c>
      <c r="F1464" s="32">
        <v>8</v>
      </c>
      <c r="G1464" s="32">
        <v>27980946</v>
      </c>
      <c r="H1464" s="32">
        <v>57211212</v>
      </c>
    </row>
    <row r="1465" spans="1:8" x14ac:dyDescent="0.3">
      <c r="A1465" t="s">
        <v>123</v>
      </c>
      <c r="B1465" t="s">
        <v>232</v>
      </c>
      <c r="C1465" s="32">
        <v>28995459</v>
      </c>
      <c r="D1465" s="1">
        <v>45536</v>
      </c>
      <c r="E1465" s="32">
        <v>2024</v>
      </c>
      <c r="F1465" s="32">
        <v>9</v>
      </c>
      <c r="G1465" s="32">
        <v>25999316</v>
      </c>
      <c r="H1465" s="32">
        <v>54994776</v>
      </c>
    </row>
    <row r="1466" spans="1:8" x14ac:dyDescent="0.3">
      <c r="A1466" t="s">
        <v>123</v>
      </c>
      <c r="B1466" t="s">
        <v>233</v>
      </c>
      <c r="C1466" s="32">
        <v>27506048</v>
      </c>
      <c r="D1466" s="1">
        <v>45658</v>
      </c>
      <c r="E1466" s="32">
        <v>2025</v>
      </c>
      <c r="F1466" s="32">
        <v>1</v>
      </c>
      <c r="G1466" s="32">
        <v>26686577</v>
      </c>
      <c r="H1466" s="32">
        <v>54192624</v>
      </c>
    </row>
    <row r="1467" spans="1:8" x14ac:dyDescent="0.3">
      <c r="A1467" t="s">
        <v>123</v>
      </c>
      <c r="B1467" t="s">
        <v>234</v>
      </c>
      <c r="C1467" s="32">
        <v>35187236</v>
      </c>
      <c r="D1467" s="1">
        <v>45931</v>
      </c>
      <c r="E1467" s="32">
        <v>2025</v>
      </c>
      <c r="F1467" s="32">
        <v>10</v>
      </c>
      <c r="G1467" s="32">
        <v>30343700</v>
      </c>
      <c r="H1467" s="32">
        <v>65530936</v>
      </c>
    </row>
    <row r="1468" spans="1:8" x14ac:dyDescent="0.3">
      <c r="A1468" t="s">
        <v>123</v>
      </c>
      <c r="B1468" t="s">
        <v>235</v>
      </c>
      <c r="C1468" s="32">
        <v>26614353</v>
      </c>
      <c r="D1468" s="1">
        <v>45689</v>
      </c>
      <c r="E1468" s="32">
        <v>2025</v>
      </c>
      <c r="F1468" s="32">
        <v>2</v>
      </c>
      <c r="G1468" s="32">
        <v>23774484</v>
      </c>
      <c r="H1468" s="32">
        <v>50388836</v>
      </c>
    </row>
    <row r="1469" spans="1:8" x14ac:dyDescent="0.3">
      <c r="A1469" t="s">
        <v>123</v>
      </c>
      <c r="B1469" t="s">
        <v>236</v>
      </c>
      <c r="C1469" s="32">
        <v>30959347</v>
      </c>
      <c r="D1469" s="1">
        <v>45717</v>
      </c>
      <c r="E1469" s="32">
        <v>2025</v>
      </c>
      <c r="F1469" s="32">
        <v>3</v>
      </c>
      <c r="G1469" s="32">
        <v>25374462</v>
      </c>
      <c r="H1469" s="32">
        <v>56333808</v>
      </c>
    </row>
    <row r="1470" spans="1:8" x14ac:dyDescent="0.3">
      <c r="A1470" t="s">
        <v>123</v>
      </c>
      <c r="B1470" t="s">
        <v>237</v>
      </c>
      <c r="C1470" s="32">
        <v>30236539</v>
      </c>
      <c r="D1470" s="1">
        <v>45748</v>
      </c>
      <c r="E1470" s="32">
        <v>2025</v>
      </c>
      <c r="F1470" s="32">
        <v>4</v>
      </c>
      <c r="G1470" s="32">
        <v>29074641</v>
      </c>
      <c r="H1470" s="32">
        <v>59311180</v>
      </c>
    </row>
    <row r="1471" spans="1:8" x14ac:dyDescent="0.3">
      <c r="A1471" t="s">
        <v>123</v>
      </c>
      <c r="B1471" t="s">
        <v>238</v>
      </c>
      <c r="C1471" s="32">
        <v>29694477</v>
      </c>
      <c r="D1471" s="1">
        <v>45778</v>
      </c>
      <c r="E1471" s="32">
        <v>2025</v>
      </c>
      <c r="F1471" s="32">
        <v>5</v>
      </c>
      <c r="G1471" s="32">
        <v>29516271</v>
      </c>
      <c r="H1471" s="32">
        <v>59210748</v>
      </c>
    </row>
    <row r="1472" spans="1:8" x14ac:dyDescent="0.3">
      <c r="A1472" t="s">
        <v>123</v>
      </c>
      <c r="B1472" t="s">
        <v>239</v>
      </c>
      <c r="C1472" s="32">
        <v>28655968</v>
      </c>
      <c r="D1472" s="1">
        <v>45809</v>
      </c>
      <c r="E1472" s="32">
        <v>2025</v>
      </c>
      <c r="F1472" s="32">
        <v>6</v>
      </c>
      <c r="G1472" s="32">
        <v>26674569</v>
      </c>
      <c r="H1472" s="32">
        <v>55330536</v>
      </c>
    </row>
    <row r="1473" spans="1:8" x14ac:dyDescent="0.3">
      <c r="A1473" t="s">
        <v>123</v>
      </c>
      <c r="B1473" t="s">
        <v>240</v>
      </c>
      <c r="C1473" s="32">
        <v>33065436</v>
      </c>
      <c r="D1473" s="1">
        <v>45839</v>
      </c>
      <c r="E1473" s="32">
        <v>2025</v>
      </c>
      <c r="F1473" s="32">
        <v>7</v>
      </c>
      <c r="G1473" s="32">
        <v>29617553</v>
      </c>
      <c r="H1473" s="32">
        <v>62682988</v>
      </c>
    </row>
    <row r="1474" spans="1:8" x14ac:dyDescent="0.3">
      <c r="A1474" t="s">
        <v>123</v>
      </c>
      <c r="B1474" t="s">
        <v>241</v>
      </c>
      <c r="C1474" s="32">
        <v>31066516</v>
      </c>
      <c r="D1474" s="1">
        <v>45870</v>
      </c>
      <c r="E1474" s="32">
        <v>2025</v>
      </c>
      <c r="F1474" s="32">
        <v>8</v>
      </c>
      <c r="G1474" s="32">
        <v>27316858</v>
      </c>
      <c r="H1474" s="32">
        <v>58383376</v>
      </c>
    </row>
    <row r="1475" spans="1:8" x14ac:dyDescent="0.3">
      <c r="A1475" t="s">
        <v>123</v>
      </c>
      <c r="B1475" t="s">
        <v>242</v>
      </c>
      <c r="C1475" s="32">
        <v>33006787</v>
      </c>
      <c r="D1475" s="1">
        <v>45901</v>
      </c>
      <c r="E1475" s="32">
        <v>2025</v>
      </c>
      <c r="F1475" s="32">
        <v>9</v>
      </c>
      <c r="G1475" s="32">
        <v>28203839</v>
      </c>
      <c r="H1475" s="32">
        <v>61210624</v>
      </c>
    </row>
    <row r="1476" spans="1:8" x14ac:dyDescent="0.3">
      <c r="A1476" t="s">
        <v>124</v>
      </c>
      <c r="B1476" t="s">
        <v>221</v>
      </c>
      <c r="C1476" s="32">
        <v>11059</v>
      </c>
      <c r="D1476" s="1">
        <v>45292</v>
      </c>
      <c r="E1476" s="32">
        <v>2024</v>
      </c>
      <c r="F1476" s="32">
        <v>1</v>
      </c>
      <c r="G1476" s="32">
        <v>331468</v>
      </c>
      <c r="H1476" s="32">
        <v>342527</v>
      </c>
    </row>
    <row r="1477" spans="1:8" x14ac:dyDescent="0.3">
      <c r="A1477" t="s">
        <v>124</v>
      </c>
      <c r="B1477" t="s">
        <v>222</v>
      </c>
      <c r="C1477" s="32">
        <v>5142</v>
      </c>
      <c r="D1477" s="1">
        <v>45566</v>
      </c>
      <c r="E1477" s="32">
        <v>2024</v>
      </c>
      <c r="F1477" s="32">
        <v>10</v>
      </c>
      <c r="G1477" s="32">
        <v>330261</v>
      </c>
      <c r="H1477" s="32">
        <v>335403</v>
      </c>
    </row>
    <row r="1478" spans="1:8" x14ac:dyDescent="0.3">
      <c r="A1478" t="s">
        <v>124</v>
      </c>
      <c r="B1478" t="s">
        <v>223</v>
      </c>
      <c r="C1478" s="32">
        <v>7856</v>
      </c>
      <c r="D1478" s="1">
        <v>45597</v>
      </c>
      <c r="E1478" s="32">
        <v>2024</v>
      </c>
      <c r="F1478" s="32">
        <v>11</v>
      </c>
      <c r="G1478" s="32">
        <v>260210</v>
      </c>
      <c r="H1478" s="32">
        <v>268066</v>
      </c>
    </row>
    <row r="1479" spans="1:8" x14ac:dyDescent="0.3">
      <c r="A1479" t="s">
        <v>124</v>
      </c>
      <c r="B1479" t="s">
        <v>224</v>
      </c>
      <c r="C1479" s="32">
        <v>7555</v>
      </c>
      <c r="D1479" s="1">
        <v>45627</v>
      </c>
      <c r="E1479" s="32">
        <v>2024</v>
      </c>
      <c r="F1479" s="32">
        <v>12</v>
      </c>
      <c r="G1479" s="32">
        <v>376238</v>
      </c>
      <c r="H1479" s="32">
        <v>383793</v>
      </c>
    </row>
    <row r="1480" spans="1:8" x14ac:dyDescent="0.3">
      <c r="A1480" t="s">
        <v>124</v>
      </c>
      <c r="B1480" t="s">
        <v>225</v>
      </c>
      <c r="C1480" s="32">
        <v>12427</v>
      </c>
      <c r="D1480" s="1">
        <v>45323</v>
      </c>
      <c r="E1480" s="32">
        <v>2024</v>
      </c>
      <c r="F1480" s="32">
        <v>2</v>
      </c>
      <c r="G1480" s="32">
        <v>283502</v>
      </c>
      <c r="H1480" s="32">
        <v>295929</v>
      </c>
    </row>
    <row r="1481" spans="1:8" x14ac:dyDescent="0.3">
      <c r="A1481" t="s">
        <v>124</v>
      </c>
      <c r="B1481" t="s">
        <v>226</v>
      </c>
      <c r="C1481" s="32">
        <v>8029</v>
      </c>
      <c r="D1481" s="1">
        <v>45352</v>
      </c>
      <c r="E1481" s="32">
        <v>2024</v>
      </c>
      <c r="F1481" s="32">
        <v>3</v>
      </c>
      <c r="G1481" s="32">
        <v>285297</v>
      </c>
      <c r="H1481" s="32">
        <v>293326</v>
      </c>
    </row>
    <row r="1482" spans="1:8" x14ac:dyDescent="0.3">
      <c r="A1482" t="s">
        <v>124</v>
      </c>
      <c r="B1482" t="s">
        <v>227</v>
      </c>
      <c r="C1482" s="32">
        <v>9866</v>
      </c>
      <c r="D1482" s="1">
        <v>45383</v>
      </c>
      <c r="E1482" s="32">
        <v>2024</v>
      </c>
      <c r="F1482" s="32">
        <v>4</v>
      </c>
      <c r="G1482" s="32">
        <v>306903</v>
      </c>
      <c r="H1482" s="32">
        <v>316769</v>
      </c>
    </row>
    <row r="1483" spans="1:8" x14ac:dyDescent="0.3">
      <c r="A1483" t="s">
        <v>124</v>
      </c>
      <c r="B1483" t="s">
        <v>228</v>
      </c>
      <c r="C1483" s="32">
        <v>9147</v>
      </c>
      <c r="D1483" s="1">
        <v>45413</v>
      </c>
      <c r="E1483" s="32">
        <v>2024</v>
      </c>
      <c r="F1483" s="32">
        <v>5</v>
      </c>
      <c r="G1483" s="32">
        <v>288570</v>
      </c>
      <c r="H1483" s="32">
        <v>297717</v>
      </c>
    </row>
    <row r="1484" spans="1:8" x14ac:dyDescent="0.3">
      <c r="A1484" t="s">
        <v>124</v>
      </c>
      <c r="B1484" t="s">
        <v>229</v>
      </c>
      <c r="C1484" s="32">
        <v>7008</v>
      </c>
      <c r="D1484" s="1">
        <v>45444</v>
      </c>
      <c r="E1484" s="32">
        <v>2024</v>
      </c>
      <c r="F1484" s="32">
        <v>6</v>
      </c>
      <c r="G1484" s="32">
        <v>261456</v>
      </c>
      <c r="H1484" s="32">
        <v>268464</v>
      </c>
    </row>
    <row r="1485" spans="1:8" x14ac:dyDescent="0.3">
      <c r="A1485" t="s">
        <v>124</v>
      </c>
      <c r="B1485" t="s">
        <v>230</v>
      </c>
      <c r="C1485" s="32">
        <v>4217</v>
      </c>
      <c r="D1485" s="1">
        <v>45474</v>
      </c>
      <c r="E1485" s="32">
        <v>2024</v>
      </c>
      <c r="F1485" s="32">
        <v>7</v>
      </c>
      <c r="G1485" s="32">
        <v>290630</v>
      </c>
      <c r="H1485" s="32">
        <v>294847</v>
      </c>
    </row>
    <row r="1486" spans="1:8" x14ac:dyDescent="0.3">
      <c r="A1486" t="s">
        <v>124</v>
      </c>
      <c r="B1486" t="s">
        <v>231</v>
      </c>
      <c r="C1486" s="32">
        <v>5233</v>
      </c>
      <c r="D1486" s="1">
        <v>45505</v>
      </c>
      <c r="E1486" s="32">
        <v>2024</v>
      </c>
      <c r="F1486" s="32">
        <v>8</v>
      </c>
      <c r="G1486" s="32">
        <v>296435</v>
      </c>
      <c r="H1486" s="32">
        <v>301668</v>
      </c>
    </row>
    <row r="1487" spans="1:8" x14ac:dyDescent="0.3">
      <c r="A1487" t="s">
        <v>124</v>
      </c>
      <c r="B1487" t="s">
        <v>232</v>
      </c>
      <c r="C1487" s="32">
        <v>5618</v>
      </c>
      <c r="D1487" s="1">
        <v>45536</v>
      </c>
      <c r="E1487" s="32">
        <v>2024</v>
      </c>
      <c r="F1487" s="32">
        <v>9</v>
      </c>
      <c r="G1487" s="32">
        <v>331607</v>
      </c>
      <c r="H1487" s="32">
        <v>337225</v>
      </c>
    </row>
    <row r="1488" spans="1:8" x14ac:dyDescent="0.3">
      <c r="A1488" t="s">
        <v>124</v>
      </c>
      <c r="B1488" t="s">
        <v>233</v>
      </c>
      <c r="C1488" s="32">
        <v>9362</v>
      </c>
      <c r="D1488" s="1">
        <v>45658</v>
      </c>
      <c r="E1488" s="32">
        <v>2025</v>
      </c>
      <c r="F1488" s="32">
        <v>1</v>
      </c>
      <c r="G1488" s="32">
        <v>334287</v>
      </c>
      <c r="H1488" s="32">
        <v>343649</v>
      </c>
    </row>
    <row r="1489" spans="1:8" x14ac:dyDescent="0.3">
      <c r="A1489" t="s">
        <v>124</v>
      </c>
      <c r="B1489" t="s">
        <v>234</v>
      </c>
      <c r="C1489" s="32"/>
      <c r="D1489" s="1">
        <v>45931</v>
      </c>
      <c r="E1489" s="32">
        <v>2025</v>
      </c>
      <c r="F1489" s="32">
        <v>10</v>
      </c>
      <c r="G1489" s="32"/>
      <c r="H1489" s="32"/>
    </row>
    <row r="1490" spans="1:8" x14ac:dyDescent="0.3">
      <c r="A1490" t="s">
        <v>124</v>
      </c>
      <c r="B1490" t="s">
        <v>235</v>
      </c>
      <c r="C1490" s="32">
        <v>14467</v>
      </c>
      <c r="D1490" s="1">
        <v>45689</v>
      </c>
      <c r="E1490" s="32">
        <v>2025</v>
      </c>
      <c r="F1490" s="32">
        <v>2</v>
      </c>
      <c r="G1490" s="32">
        <v>284729</v>
      </c>
      <c r="H1490" s="32">
        <v>299196</v>
      </c>
    </row>
    <row r="1491" spans="1:8" x14ac:dyDescent="0.3">
      <c r="A1491" t="s">
        <v>124</v>
      </c>
      <c r="B1491" t="s">
        <v>236</v>
      </c>
      <c r="C1491" s="32">
        <v>13268</v>
      </c>
      <c r="D1491" s="1">
        <v>45717</v>
      </c>
      <c r="E1491" s="32">
        <v>2025</v>
      </c>
      <c r="F1491" s="32">
        <v>3</v>
      </c>
      <c r="G1491" s="32">
        <v>285010</v>
      </c>
      <c r="H1491" s="32">
        <v>298278</v>
      </c>
    </row>
    <row r="1492" spans="1:8" x14ac:dyDescent="0.3">
      <c r="A1492" t="s">
        <v>124</v>
      </c>
      <c r="B1492" t="s">
        <v>237</v>
      </c>
      <c r="C1492" s="32">
        <v>18937</v>
      </c>
      <c r="D1492" s="1">
        <v>45748</v>
      </c>
      <c r="E1492" s="32">
        <v>2025</v>
      </c>
      <c r="F1492" s="32">
        <v>4</v>
      </c>
      <c r="G1492" s="32">
        <v>304554</v>
      </c>
      <c r="H1492" s="32">
        <v>323491</v>
      </c>
    </row>
    <row r="1493" spans="1:8" x14ac:dyDescent="0.3">
      <c r="A1493" t="s">
        <v>124</v>
      </c>
      <c r="B1493" t="s">
        <v>238</v>
      </c>
      <c r="C1493" s="32">
        <v>11731</v>
      </c>
      <c r="D1493" s="1">
        <v>45778</v>
      </c>
      <c r="E1493" s="32">
        <v>2025</v>
      </c>
      <c r="F1493" s="32">
        <v>5</v>
      </c>
      <c r="G1493" s="32">
        <v>283185</v>
      </c>
      <c r="H1493" s="32">
        <v>294916</v>
      </c>
    </row>
    <row r="1494" spans="1:8" x14ac:dyDescent="0.3">
      <c r="A1494" t="s">
        <v>124</v>
      </c>
      <c r="B1494" t="s">
        <v>239</v>
      </c>
      <c r="C1494" s="32">
        <v>11542</v>
      </c>
      <c r="D1494" s="1">
        <v>45809</v>
      </c>
      <c r="E1494" s="32">
        <v>2025</v>
      </c>
      <c r="F1494" s="32">
        <v>6</v>
      </c>
      <c r="G1494" s="32">
        <v>255509</v>
      </c>
      <c r="H1494" s="32">
        <v>267051</v>
      </c>
    </row>
    <row r="1495" spans="1:8" x14ac:dyDescent="0.3">
      <c r="A1495" t="s">
        <v>124</v>
      </c>
      <c r="B1495" t="s">
        <v>240</v>
      </c>
      <c r="C1495" s="32">
        <v>13620</v>
      </c>
      <c r="D1495" s="1">
        <v>45839</v>
      </c>
      <c r="E1495" s="32">
        <v>2025</v>
      </c>
      <c r="F1495" s="32">
        <v>7</v>
      </c>
      <c r="G1495" s="32">
        <v>290993</v>
      </c>
      <c r="H1495" s="32">
        <v>304613</v>
      </c>
    </row>
    <row r="1496" spans="1:8" x14ac:dyDescent="0.3">
      <c r="A1496" t="s">
        <v>124</v>
      </c>
      <c r="B1496" t="s">
        <v>241</v>
      </c>
      <c r="C1496" s="32">
        <v>9708</v>
      </c>
      <c r="D1496" s="1">
        <v>45870</v>
      </c>
      <c r="E1496" s="32">
        <v>2025</v>
      </c>
      <c r="F1496" s="32">
        <v>8</v>
      </c>
      <c r="G1496" s="32">
        <v>316682</v>
      </c>
      <c r="H1496" s="32">
        <v>326390</v>
      </c>
    </row>
    <row r="1497" spans="1:8" x14ac:dyDescent="0.3">
      <c r="A1497" t="s">
        <v>124</v>
      </c>
      <c r="B1497" t="s">
        <v>242</v>
      </c>
      <c r="C1497" s="32">
        <v>9046</v>
      </c>
      <c r="D1497" s="1">
        <v>45901</v>
      </c>
      <c r="E1497" s="32">
        <v>2025</v>
      </c>
      <c r="F1497" s="32">
        <v>9</v>
      </c>
      <c r="G1497" s="32">
        <v>297921</v>
      </c>
      <c r="H1497" s="32">
        <v>306967</v>
      </c>
    </row>
    <row r="1498" spans="1:8" x14ac:dyDescent="0.3">
      <c r="A1498" t="s">
        <v>126</v>
      </c>
      <c r="B1498" t="s">
        <v>221</v>
      </c>
      <c r="C1498" s="32">
        <v>225052</v>
      </c>
      <c r="D1498" s="1">
        <v>45292</v>
      </c>
      <c r="E1498" s="32">
        <v>2024</v>
      </c>
      <c r="F1498" s="32">
        <v>1</v>
      </c>
      <c r="G1498" s="32">
        <v>661242</v>
      </c>
      <c r="H1498" s="32">
        <v>886294</v>
      </c>
    </row>
    <row r="1499" spans="1:8" x14ac:dyDescent="0.3">
      <c r="A1499" t="s">
        <v>126</v>
      </c>
      <c r="B1499" t="s">
        <v>222</v>
      </c>
      <c r="C1499" s="32">
        <v>415728</v>
      </c>
      <c r="D1499" s="1">
        <v>45566</v>
      </c>
      <c r="E1499" s="32">
        <v>2024</v>
      </c>
      <c r="F1499" s="32">
        <v>10</v>
      </c>
      <c r="G1499" s="32">
        <v>806753</v>
      </c>
      <c r="H1499" s="32">
        <v>1222481</v>
      </c>
    </row>
    <row r="1500" spans="1:8" x14ac:dyDescent="0.3">
      <c r="A1500" t="s">
        <v>126</v>
      </c>
      <c r="B1500" t="s">
        <v>223</v>
      </c>
      <c r="C1500" s="32">
        <v>386343</v>
      </c>
      <c r="D1500" s="1">
        <v>45597</v>
      </c>
      <c r="E1500" s="32">
        <v>2024</v>
      </c>
      <c r="F1500" s="32">
        <v>11</v>
      </c>
      <c r="G1500" s="32">
        <v>554490</v>
      </c>
      <c r="H1500" s="32">
        <v>940833</v>
      </c>
    </row>
    <row r="1501" spans="1:8" x14ac:dyDescent="0.3">
      <c r="A1501" t="s">
        <v>126</v>
      </c>
      <c r="B1501" t="s">
        <v>224</v>
      </c>
      <c r="C1501" s="32">
        <v>289528</v>
      </c>
      <c r="D1501" s="1">
        <v>45627</v>
      </c>
      <c r="E1501" s="32">
        <v>2024</v>
      </c>
      <c r="F1501" s="32">
        <v>12</v>
      </c>
      <c r="G1501" s="32">
        <v>697360</v>
      </c>
      <c r="H1501" s="32">
        <v>986888</v>
      </c>
    </row>
    <row r="1502" spans="1:8" x14ac:dyDescent="0.3">
      <c r="A1502" t="s">
        <v>126</v>
      </c>
      <c r="B1502" t="s">
        <v>225</v>
      </c>
      <c r="C1502" s="32">
        <v>384360</v>
      </c>
      <c r="D1502" s="1">
        <v>45323</v>
      </c>
      <c r="E1502" s="32">
        <v>2024</v>
      </c>
      <c r="F1502" s="32">
        <v>2</v>
      </c>
      <c r="G1502" s="32">
        <v>683227</v>
      </c>
      <c r="H1502" s="32">
        <v>1067587</v>
      </c>
    </row>
    <row r="1503" spans="1:8" x14ac:dyDescent="0.3">
      <c r="A1503" t="s">
        <v>126</v>
      </c>
      <c r="B1503" t="s">
        <v>226</v>
      </c>
      <c r="C1503" s="32">
        <v>269830</v>
      </c>
      <c r="D1503" s="1">
        <v>45352</v>
      </c>
      <c r="E1503" s="32">
        <v>2024</v>
      </c>
      <c r="F1503" s="32">
        <v>3</v>
      </c>
      <c r="G1503" s="32">
        <v>718814</v>
      </c>
      <c r="H1503" s="32">
        <v>988644</v>
      </c>
    </row>
    <row r="1504" spans="1:8" x14ac:dyDescent="0.3">
      <c r="A1504" t="s">
        <v>126</v>
      </c>
      <c r="B1504" t="s">
        <v>227</v>
      </c>
      <c r="C1504" s="32">
        <v>246835</v>
      </c>
      <c r="D1504" s="1">
        <v>45383</v>
      </c>
      <c r="E1504" s="32">
        <v>2024</v>
      </c>
      <c r="F1504" s="32">
        <v>4</v>
      </c>
      <c r="G1504" s="32">
        <v>707499</v>
      </c>
      <c r="H1504" s="32">
        <v>954334</v>
      </c>
    </row>
    <row r="1505" spans="1:8" x14ac:dyDescent="0.3">
      <c r="A1505" t="s">
        <v>126</v>
      </c>
      <c r="B1505" t="s">
        <v>228</v>
      </c>
      <c r="C1505" s="32">
        <v>320084</v>
      </c>
      <c r="D1505" s="1">
        <v>45413</v>
      </c>
      <c r="E1505" s="32">
        <v>2024</v>
      </c>
      <c r="F1505" s="32">
        <v>5</v>
      </c>
      <c r="G1505" s="32">
        <v>840127</v>
      </c>
      <c r="H1505" s="32">
        <v>1160211</v>
      </c>
    </row>
    <row r="1506" spans="1:8" x14ac:dyDescent="0.3">
      <c r="A1506" t="s">
        <v>126</v>
      </c>
      <c r="B1506" t="s">
        <v>229</v>
      </c>
      <c r="C1506" s="32">
        <v>270780</v>
      </c>
      <c r="D1506" s="1">
        <v>45444</v>
      </c>
      <c r="E1506" s="32">
        <v>2024</v>
      </c>
      <c r="F1506" s="32">
        <v>6</v>
      </c>
      <c r="G1506" s="32">
        <v>700868</v>
      </c>
      <c r="H1506" s="32">
        <v>971648</v>
      </c>
    </row>
    <row r="1507" spans="1:8" x14ac:dyDescent="0.3">
      <c r="A1507" t="s">
        <v>126</v>
      </c>
      <c r="B1507" t="s">
        <v>230</v>
      </c>
      <c r="C1507" s="32">
        <v>310080</v>
      </c>
      <c r="D1507" s="1">
        <v>45474</v>
      </c>
      <c r="E1507" s="32">
        <v>2024</v>
      </c>
      <c r="F1507" s="32">
        <v>7</v>
      </c>
      <c r="G1507" s="32">
        <v>956709</v>
      </c>
      <c r="H1507" s="32">
        <v>1266789</v>
      </c>
    </row>
    <row r="1508" spans="1:8" x14ac:dyDescent="0.3">
      <c r="A1508" t="s">
        <v>126</v>
      </c>
      <c r="B1508" t="s">
        <v>231</v>
      </c>
      <c r="C1508" s="32">
        <v>312710</v>
      </c>
      <c r="D1508" s="1">
        <v>45505</v>
      </c>
      <c r="E1508" s="32">
        <v>2024</v>
      </c>
      <c r="F1508" s="32">
        <v>8</v>
      </c>
      <c r="G1508" s="32">
        <v>1361586</v>
      </c>
      <c r="H1508" s="32">
        <v>1674296</v>
      </c>
    </row>
    <row r="1509" spans="1:8" x14ac:dyDescent="0.3">
      <c r="A1509" t="s">
        <v>126</v>
      </c>
      <c r="B1509" t="s">
        <v>232</v>
      </c>
      <c r="C1509" s="32">
        <v>350837</v>
      </c>
      <c r="D1509" s="1">
        <v>45536</v>
      </c>
      <c r="E1509" s="32">
        <v>2024</v>
      </c>
      <c r="F1509" s="32">
        <v>9</v>
      </c>
      <c r="G1509" s="32">
        <v>772916</v>
      </c>
      <c r="H1509" s="32">
        <v>1123753</v>
      </c>
    </row>
    <row r="1510" spans="1:8" x14ac:dyDescent="0.3">
      <c r="A1510" t="s">
        <v>126</v>
      </c>
      <c r="B1510" t="s">
        <v>233</v>
      </c>
      <c r="C1510" s="32">
        <v>214215</v>
      </c>
      <c r="D1510" s="1">
        <v>45658</v>
      </c>
      <c r="E1510" s="32">
        <v>2025</v>
      </c>
      <c r="F1510" s="32">
        <v>1</v>
      </c>
      <c r="G1510" s="32">
        <v>620081</v>
      </c>
      <c r="H1510" s="32">
        <v>834296</v>
      </c>
    </row>
    <row r="1511" spans="1:8" x14ac:dyDescent="0.3">
      <c r="A1511" t="s">
        <v>126</v>
      </c>
      <c r="B1511" t="s">
        <v>234</v>
      </c>
      <c r="C1511" s="32">
        <v>415668</v>
      </c>
      <c r="D1511" s="1">
        <v>45931</v>
      </c>
      <c r="E1511" s="32">
        <v>2025</v>
      </c>
      <c r="F1511" s="32">
        <v>10</v>
      </c>
      <c r="G1511" s="32">
        <v>771078</v>
      </c>
      <c r="H1511" s="32">
        <v>1186746</v>
      </c>
    </row>
    <row r="1512" spans="1:8" x14ac:dyDescent="0.3">
      <c r="A1512" t="s">
        <v>126</v>
      </c>
      <c r="B1512" t="s">
        <v>235</v>
      </c>
      <c r="C1512" s="32">
        <v>263533</v>
      </c>
      <c r="D1512" s="1">
        <v>45689</v>
      </c>
      <c r="E1512" s="32">
        <v>2025</v>
      </c>
      <c r="F1512" s="32">
        <v>2</v>
      </c>
      <c r="G1512" s="32">
        <v>517012</v>
      </c>
      <c r="H1512" s="32">
        <v>780545</v>
      </c>
    </row>
    <row r="1513" spans="1:8" x14ac:dyDescent="0.3">
      <c r="A1513" t="s">
        <v>126</v>
      </c>
      <c r="B1513" t="s">
        <v>236</v>
      </c>
      <c r="C1513" s="32">
        <v>283504</v>
      </c>
      <c r="D1513" s="1">
        <v>45717</v>
      </c>
      <c r="E1513" s="32">
        <v>2025</v>
      </c>
      <c r="F1513" s="32">
        <v>3</v>
      </c>
      <c r="G1513" s="32">
        <v>640341</v>
      </c>
      <c r="H1513" s="32">
        <v>923845</v>
      </c>
    </row>
    <row r="1514" spans="1:8" x14ac:dyDescent="0.3">
      <c r="A1514" t="s">
        <v>126</v>
      </c>
      <c r="B1514" t="s">
        <v>237</v>
      </c>
      <c r="C1514" s="32">
        <v>230604</v>
      </c>
      <c r="D1514" s="1">
        <v>45748</v>
      </c>
      <c r="E1514" s="32">
        <v>2025</v>
      </c>
      <c r="F1514" s="32">
        <v>4</v>
      </c>
      <c r="G1514" s="32">
        <v>769428</v>
      </c>
      <c r="H1514" s="32">
        <v>1000032</v>
      </c>
    </row>
    <row r="1515" spans="1:8" x14ac:dyDescent="0.3">
      <c r="A1515" t="s">
        <v>126</v>
      </c>
      <c r="B1515" t="s">
        <v>238</v>
      </c>
      <c r="C1515" s="32">
        <v>276260</v>
      </c>
      <c r="D1515" s="1">
        <v>45778</v>
      </c>
      <c r="E1515" s="32">
        <v>2025</v>
      </c>
      <c r="F1515" s="32">
        <v>5</v>
      </c>
      <c r="G1515" s="32">
        <v>709188</v>
      </c>
      <c r="H1515" s="32">
        <v>985448</v>
      </c>
    </row>
    <row r="1516" spans="1:8" x14ac:dyDescent="0.3">
      <c r="A1516" t="s">
        <v>126</v>
      </c>
      <c r="B1516" t="s">
        <v>239</v>
      </c>
      <c r="C1516" s="32">
        <v>299859</v>
      </c>
      <c r="D1516" s="1">
        <v>45809</v>
      </c>
      <c r="E1516" s="32">
        <v>2025</v>
      </c>
      <c r="F1516" s="32">
        <v>6</v>
      </c>
      <c r="G1516" s="32">
        <v>827735</v>
      </c>
      <c r="H1516" s="32">
        <v>1127594</v>
      </c>
    </row>
    <row r="1517" spans="1:8" x14ac:dyDescent="0.3">
      <c r="A1517" t="s">
        <v>126</v>
      </c>
      <c r="B1517" t="s">
        <v>240</v>
      </c>
      <c r="C1517" s="32">
        <v>247489</v>
      </c>
      <c r="D1517" s="1">
        <v>45839</v>
      </c>
      <c r="E1517" s="32">
        <v>2025</v>
      </c>
      <c r="F1517" s="32">
        <v>7</v>
      </c>
      <c r="G1517" s="32">
        <v>1396489</v>
      </c>
      <c r="H1517" s="32">
        <v>1643978</v>
      </c>
    </row>
    <row r="1518" spans="1:8" x14ac:dyDescent="0.3">
      <c r="A1518" t="s">
        <v>126</v>
      </c>
      <c r="B1518" t="s">
        <v>241</v>
      </c>
      <c r="C1518" s="32">
        <v>352410</v>
      </c>
      <c r="D1518" s="1">
        <v>45870</v>
      </c>
      <c r="E1518" s="32">
        <v>2025</v>
      </c>
      <c r="F1518" s="32">
        <v>8</v>
      </c>
      <c r="G1518" s="32">
        <v>769776</v>
      </c>
      <c r="H1518" s="32">
        <v>1122186</v>
      </c>
    </row>
    <row r="1519" spans="1:8" x14ac:dyDescent="0.3">
      <c r="A1519" t="s">
        <v>126</v>
      </c>
      <c r="B1519" t="s">
        <v>242</v>
      </c>
      <c r="C1519" s="32">
        <v>417559</v>
      </c>
      <c r="D1519" s="1">
        <v>45901</v>
      </c>
      <c r="E1519" s="32">
        <v>2025</v>
      </c>
      <c r="F1519" s="32">
        <v>9</v>
      </c>
      <c r="G1519" s="32">
        <v>827753</v>
      </c>
      <c r="H1519" s="32">
        <v>1245312</v>
      </c>
    </row>
    <row r="1520" spans="1:8" x14ac:dyDescent="0.3">
      <c r="A1520" t="s">
        <v>128</v>
      </c>
      <c r="B1520" t="s">
        <v>221</v>
      </c>
      <c r="C1520" s="32">
        <v>327609</v>
      </c>
      <c r="D1520" s="1">
        <v>45292</v>
      </c>
      <c r="E1520" s="32">
        <v>2024</v>
      </c>
      <c r="F1520" s="32">
        <v>1</v>
      </c>
      <c r="G1520" s="32">
        <v>343029</v>
      </c>
      <c r="H1520" s="32">
        <v>670638</v>
      </c>
    </row>
    <row r="1521" spans="1:8" x14ac:dyDescent="0.3">
      <c r="A1521" t="s">
        <v>128</v>
      </c>
      <c r="B1521" t="s">
        <v>222</v>
      </c>
      <c r="C1521" s="32">
        <v>361186</v>
      </c>
      <c r="D1521" s="1">
        <v>45566</v>
      </c>
      <c r="E1521" s="32">
        <v>2024</v>
      </c>
      <c r="F1521" s="32">
        <v>10</v>
      </c>
      <c r="G1521" s="32">
        <v>419736</v>
      </c>
      <c r="H1521" s="32">
        <v>780922</v>
      </c>
    </row>
    <row r="1522" spans="1:8" x14ac:dyDescent="0.3">
      <c r="A1522" t="s">
        <v>128</v>
      </c>
      <c r="B1522" t="s">
        <v>223</v>
      </c>
      <c r="C1522" s="32">
        <v>303260</v>
      </c>
      <c r="D1522" s="1">
        <v>45597</v>
      </c>
      <c r="E1522" s="32">
        <v>2024</v>
      </c>
      <c r="F1522" s="32">
        <v>11</v>
      </c>
      <c r="G1522" s="32">
        <v>361208</v>
      </c>
      <c r="H1522" s="32">
        <v>664468</v>
      </c>
    </row>
    <row r="1523" spans="1:8" x14ac:dyDescent="0.3">
      <c r="A1523" t="s">
        <v>128</v>
      </c>
      <c r="B1523" t="s">
        <v>224</v>
      </c>
      <c r="C1523" s="32">
        <v>306253</v>
      </c>
      <c r="D1523" s="1">
        <v>45627</v>
      </c>
      <c r="E1523" s="32">
        <v>2024</v>
      </c>
      <c r="F1523" s="32">
        <v>12</v>
      </c>
      <c r="G1523" s="32">
        <v>421902</v>
      </c>
      <c r="H1523" s="32">
        <v>728155</v>
      </c>
    </row>
    <row r="1524" spans="1:8" x14ac:dyDescent="0.3">
      <c r="A1524" t="s">
        <v>128</v>
      </c>
      <c r="B1524" t="s">
        <v>225</v>
      </c>
      <c r="C1524" s="32">
        <v>358002</v>
      </c>
      <c r="D1524" s="1">
        <v>45323</v>
      </c>
      <c r="E1524" s="32">
        <v>2024</v>
      </c>
      <c r="F1524" s="32">
        <v>2</v>
      </c>
      <c r="G1524" s="32">
        <v>324011</v>
      </c>
      <c r="H1524" s="32">
        <v>682013</v>
      </c>
    </row>
    <row r="1525" spans="1:8" x14ac:dyDescent="0.3">
      <c r="A1525" t="s">
        <v>128</v>
      </c>
      <c r="B1525" t="s">
        <v>226</v>
      </c>
      <c r="C1525" s="32">
        <v>391390</v>
      </c>
      <c r="D1525" s="1">
        <v>45352</v>
      </c>
      <c r="E1525" s="32">
        <v>2024</v>
      </c>
      <c r="F1525" s="32">
        <v>3</v>
      </c>
      <c r="G1525" s="32">
        <v>432761</v>
      </c>
      <c r="H1525" s="32">
        <v>824151</v>
      </c>
    </row>
    <row r="1526" spans="1:8" x14ac:dyDescent="0.3">
      <c r="A1526" t="s">
        <v>128</v>
      </c>
      <c r="B1526" t="s">
        <v>227</v>
      </c>
      <c r="C1526" s="32">
        <v>353767</v>
      </c>
      <c r="D1526" s="1">
        <v>45383</v>
      </c>
      <c r="E1526" s="32">
        <v>2024</v>
      </c>
      <c r="F1526" s="32">
        <v>4</v>
      </c>
      <c r="G1526" s="32">
        <v>402384</v>
      </c>
      <c r="H1526" s="32">
        <v>756151</v>
      </c>
    </row>
    <row r="1527" spans="1:8" x14ac:dyDescent="0.3">
      <c r="A1527" t="s">
        <v>128</v>
      </c>
      <c r="B1527" t="s">
        <v>228</v>
      </c>
      <c r="C1527" s="32">
        <v>318094</v>
      </c>
      <c r="D1527" s="1">
        <v>45413</v>
      </c>
      <c r="E1527" s="32">
        <v>2024</v>
      </c>
      <c r="F1527" s="32">
        <v>5</v>
      </c>
      <c r="G1527" s="32">
        <v>375841</v>
      </c>
      <c r="H1527" s="32">
        <v>693935</v>
      </c>
    </row>
    <row r="1528" spans="1:8" x14ac:dyDescent="0.3">
      <c r="A1528" t="s">
        <v>128</v>
      </c>
      <c r="B1528" t="s">
        <v>229</v>
      </c>
      <c r="C1528" s="32">
        <v>382808</v>
      </c>
      <c r="D1528" s="1">
        <v>45444</v>
      </c>
      <c r="E1528" s="32">
        <v>2024</v>
      </c>
      <c r="F1528" s="32">
        <v>6</v>
      </c>
      <c r="G1528" s="32">
        <v>398469</v>
      </c>
      <c r="H1528" s="32">
        <v>781277</v>
      </c>
    </row>
    <row r="1529" spans="1:8" x14ac:dyDescent="0.3">
      <c r="A1529" t="s">
        <v>128</v>
      </c>
      <c r="B1529" t="s">
        <v>230</v>
      </c>
      <c r="C1529" s="32">
        <v>277523</v>
      </c>
      <c r="D1529" s="1">
        <v>45474</v>
      </c>
      <c r="E1529" s="32">
        <v>2024</v>
      </c>
      <c r="F1529" s="32">
        <v>7</v>
      </c>
      <c r="G1529" s="32">
        <v>494509</v>
      </c>
      <c r="H1529" s="32">
        <v>772032</v>
      </c>
    </row>
    <row r="1530" spans="1:8" x14ac:dyDescent="0.3">
      <c r="A1530" t="s">
        <v>128</v>
      </c>
      <c r="B1530" t="s">
        <v>231</v>
      </c>
      <c r="C1530" s="32">
        <v>352310</v>
      </c>
      <c r="D1530" s="1">
        <v>45505</v>
      </c>
      <c r="E1530" s="32">
        <v>2024</v>
      </c>
      <c r="F1530" s="32">
        <v>8</v>
      </c>
      <c r="G1530" s="32">
        <v>425293</v>
      </c>
      <c r="H1530" s="32">
        <v>777603</v>
      </c>
    </row>
    <row r="1531" spans="1:8" x14ac:dyDescent="0.3">
      <c r="A1531" t="s">
        <v>128</v>
      </c>
      <c r="B1531" t="s">
        <v>232</v>
      </c>
      <c r="C1531" s="32">
        <v>417599</v>
      </c>
      <c r="D1531" s="1">
        <v>45536</v>
      </c>
      <c r="E1531" s="32">
        <v>2024</v>
      </c>
      <c r="F1531" s="32">
        <v>9</v>
      </c>
      <c r="G1531" s="32">
        <v>418079</v>
      </c>
      <c r="H1531" s="32">
        <v>835678</v>
      </c>
    </row>
    <row r="1532" spans="1:8" x14ac:dyDescent="0.3">
      <c r="A1532" t="s">
        <v>128</v>
      </c>
      <c r="B1532" t="s">
        <v>233</v>
      </c>
      <c r="C1532" s="32">
        <v>348832</v>
      </c>
      <c r="D1532" s="1">
        <v>45658</v>
      </c>
      <c r="E1532" s="32">
        <v>2025</v>
      </c>
      <c r="F1532" s="32">
        <v>1</v>
      </c>
      <c r="G1532" s="32">
        <v>386361</v>
      </c>
      <c r="H1532" s="32">
        <v>735193</v>
      </c>
    </row>
    <row r="1533" spans="1:8" x14ac:dyDescent="0.3">
      <c r="A1533" t="s">
        <v>128</v>
      </c>
      <c r="B1533" t="s">
        <v>234</v>
      </c>
      <c r="C1533" s="32"/>
      <c r="D1533" s="1">
        <v>45931</v>
      </c>
      <c r="E1533" s="32">
        <v>2025</v>
      </c>
      <c r="F1533" s="32">
        <v>10</v>
      </c>
      <c r="G1533" s="32"/>
      <c r="H1533" s="32"/>
    </row>
    <row r="1534" spans="1:8" x14ac:dyDescent="0.3">
      <c r="A1534" t="s">
        <v>128</v>
      </c>
      <c r="B1534" t="s">
        <v>235</v>
      </c>
      <c r="C1534" s="32">
        <v>345229</v>
      </c>
      <c r="D1534" s="1">
        <v>45689</v>
      </c>
      <c r="E1534" s="32">
        <v>2025</v>
      </c>
      <c r="F1534" s="32">
        <v>2</v>
      </c>
      <c r="G1534" s="32">
        <v>351951</v>
      </c>
      <c r="H1534" s="32">
        <v>697180</v>
      </c>
    </row>
    <row r="1535" spans="1:8" x14ac:dyDescent="0.3">
      <c r="A1535" t="s">
        <v>128</v>
      </c>
      <c r="B1535" t="s">
        <v>236</v>
      </c>
      <c r="C1535" s="32">
        <v>375879</v>
      </c>
      <c r="D1535" s="1">
        <v>45717</v>
      </c>
      <c r="E1535" s="32">
        <v>2025</v>
      </c>
      <c r="F1535" s="32">
        <v>3</v>
      </c>
      <c r="G1535" s="32">
        <v>485792</v>
      </c>
      <c r="H1535" s="32">
        <v>861671</v>
      </c>
    </row>
    <row r="1536" spans="1:8" x14ac:dyDescent="0.3">
      <c r="A1536" t="s">
        <v>128</v>
      </c>
      <c r="B1536" t="s">
        <v>237</v>
      </c>
      <c r="C1536" s="32">
        <v>435173</v>
      </c>
      <c r="D1536" s="1">
        <v>45748</v>
      </c>
      <c r="E1536" s="32">
        <v>2025</v>
      </c>
      <c r="F1536" s="32">
        <v>4</v>
      </c>
      <c r="G1536" s="32">
        <v>446072</v>
      </c>
      <c r="H1536" s="32">
        <v>881245</v>
      </c>
    </row>
    <row r="1537" spans="1:8" x14ac:dyDescent="0.3">
      <c r="A1537" t="s">
        <v>128</v>
      </c>
      <c r="B1537" t="s">
        <v>238</v>
      </c>
      <c r="C1537" s="32">
        <v>345251</v>
      </c>
      <c r="D1537" s="1">
        <v>45778</v>
      </c>
      <c r="E1537" s="32">
        <v>2025</v>
      </c>
      <c r="F1537" s="32">
        <v>5</v>
      </c>
      <c r="G1537" s="32">
        <v>479940</v>
      </c>
      <c r="H1537" s="32">
        <v>825191</v>
      </c>
    </row>
    <row r="1538" spans="1:8" x14ac:dyDescent="0.3">
      <c r="A1538" t="s">
        <v>128</v>
      </c>
      <c r="B1538" t="s">
        <v>239</v>
      </c>
      <c r="C1538" s="32">
        <v>325394</v>
      </c>
      <c r="D1538" s="1">
        <v>45809</v>
      </c>
      <c r="E1538" s="32">
        <v>2025</v>
      </c>
      <c r="F1538" s="32">
        <v>6</v>
      </c>
      <c r="G1538" s="32">
        <v>352417</v>
      </c>
      <c r="H1538" s="32">
        <v>677811</v>
      </c>
    </row>
    <row r="1539" spans="1:8" x14ac:dyDescent="0.3">
      <c r="A1539" t="s">
        <v>128</v>
      </c>
      <c r="B1539" t="s">
        <v>240</v>
      </c>
      <c r="C1539" s="32">
        <v>426521</v>
      </c>
      <c r="D1539" s="1">
        <v>45839</v>
      </c>
      <c r="E1539" s="32">
        <v>2025</v>
      </c>
      <c r="F1539" s="32">
        <v>7</v>
      </c>
      <c r="G1539" s="32">
        <v>506501</v>
      </c>
      <c r="H1539" s="32">
        <v>933022</v>
      </c>
    </row>
    <row r="1540" spans="1:8" x14ac:dyDescent="0.3">
      <c r="A1540" t="s">
        <v>128</v>
      </c>
      <c r="B1540" t="s">
        <v>241</v>
      </c>
      <c r="C1540" s="32">
        <v>376534</v>
      </c>
      <c r="D1540" s="1">
        <v>45870</v>
      </c>
      <c r="E1540" s="32">
        <v>2025</v>
      </c>
      <c r="F1540" s="32">
        <v>8</v>
      </c>
      <c r="G1540" s="32">
        <v>326424</v>
      </c>
      <c r="H1540" s="32">
        <v>702958</v>
      </c>
    </row>
    <row r="1541" spans="1:8" x14ac:dyDescent="0.3">
      <c r="A1541" t="s">
        <v>128</v>
      </c>
      <c r="B1541" t="s">
        <v>242</v>
      </c>
      <c r="C1541" s="32">
        <v>381421</v>
      </c>
      <c r="D1541" s="1">
        <v>45901</v>
      </c>
      <c r="E1541" s="32">
        <v>2025</v>
      </c>
      <c r="F1541" s="32">
        <v>9</v>
      </c>
      <c r="G1541" s="32">
        <v>487649</v>
      </c>
      <c r="H1541" s="32">
        <v>869070</v>
      </c>
    </row>
    <row r="1542" spans="1:8" x14ac:dyDescent="0.3">
      <c r="A1542" t="s">
        <v>129</v>
      </c>
      <c r="B1542" t="s">
        <v>221</v>
      </c>
      <c r="C1542" s="32">
        <v>98369</v>
      </c>
      <c r="D1542" s="1">
        <v>45292</v>
      </c>
      <c r="E1542" s="32">
        <v>2024</v>
      </c>
      <c r="F1542" s="32">
        <v>1</v>
      </c>
      <c r="G1542" s="32">
        <v>456793</v>
      </c>
      <c r="H1542" s="32">
        <v>555162</v>
      </c>
    </row>
    <row r="1543" spans="1:8" x14ac:dyDescent="0.3">
      <c r="A1543" t="s">
        <v>129</v>
      </c>
      <c r="B1543" t="s">
        <v>222</v>
      </c>
      <c r="C1543" s="32">
        <v>156163</v>
      </c>
      <c r="D1543" s="1">
        <v>45566</v>
      </c>
      <c r="E1543" s="32">
        <v>2024</v>
      </c>
      <c r="F1543" s="32">
        <v>10</v>
      </c>
      <c r="G1543" s="32">
        <v>615879</v>
      </c>
      <c r="H1543" s="32">
        <v>772042</v>
      </c>
    </row>
    <row r="1544" spans="1:8" x14ac:dyDescent="0.3">
      <c r="A1544" t="s">
        <v>129</v>
      </c>
      <c r="B1544" t="s">
        <v>223</v>
      </c>
      <c r="C1544" s="32">
        <v>135226</v>
      </c>
      <c r="D1544" s="1">
        <v>45597</v>
      </c>
      <c r="E1544" s="32">
        <v>2024</v>
      </c>
      <c r="F1544" s="32">
        <v>11</v>
      </c>
      <c r="G1544" s="32">
        <v>579990</v>
      </c>
      <c r="H1544" s="32">
        <v>715216</v>
      </c>
    </row>
    <row r="1545" spans="1:8" x14ac:dyDescent="0.3">
      <c r="A1545" t="s">
        <v>129</v>
      </c>
      <c r="B1545" t="s">
        <v>224</v>
      </c>
      <c r="C1545" s="32">
        <v>144521</v>
      </c>
      <c r="D1545" s="1">
        <v>45627</v>
      </c>
      <c r="E1545" s="32">
        <v>2024</v>
      </c>
      <c r="F1545" s="32">
        <v>12</v>
      </c>
      <c r="G1545" s="32">
        <v>663764</v>
      </c>
      <c r="H1545" s="32">
        <v>808285</v>
      </c>
    </row>
    <row r="1546" spans="1:8" x14ac:dyDescent="0.3">
      <c r="A1546" t="s">
        <v>129</v>
      </c>
      <c r="B1546" t="s">
        <v>225</v>
      </c>
      <c r="C1546" s="32">
        <v>148595</v>
      </c>
      <c r="D1546" s="1">
        <v>45323</v>
      </c>
      <c r="E1546" s="32">
        <v>2024</v>
      </c>
      <c r="F1546" s="32">
        <v>2</v>
      </c>
      <c r="G1546" s="32">
        <v>503080</v>
      </c>
      <c r="H1546" s="32">
        <v>651675</v>
      </c>
    </row>
    <row r="1547" spans="1:8" x14ac:dyDescent="0.3">
      <c r="A1547" t="s">
        <v>129</v>
      </c>
      <c r="B1547" t="s">
        <v>226</v>
      </c>
      <c r="C1547" s="32">
        <v>145168</v>
      </c>
      <c r="D1547" s="1">
        <v>45352</v>
      </c>
      <c r="E1547" s="32">
        <v>2024</v>
      </c>
      <c r="F1547" s="32">
        <v>3</v>
      </c>
      <c r="G1547" s="32">
        <v>565772</v>
      </c>
      <c r="H1547" s="32">
        <v>710940</v>
      </c>
    </row>
    <row r="1548" spans="1:8" x14ac:dyDescent="0.3">
      <c r="A1548" t="s">
        <v>129</v>
      </c>
      <c r="B1548" t="s">
        <v>227</v>
      </c>
      <c r="C1548" s="32">
        <v>135773</v>
      </c>
      <c r="D1548" s="1">
        <v>45383</v>
      </c>
      <c r="E1548" s="32">
        <v>2024</v>
      </c>
      <c r="F1548" s="32">
        <v>4</v>
      </c>
      <c r="G1548" s="32">
        <v>534876</v>
      </c>
      <c r="H1548" s="32">
        <v>670649</v>
      </c>
    </row>
    <row r="1549" spans="1:8" x14ac:dyDescent="0.3">
      <c r="A1549" t="s">
        <v>129</v>
      </c>
      <c r="B1549" t="s">
        <v>228</v>
      </c>
      <c r="C1549" s="32">
        <v>160393</v>
      </c>
      <c r="D1549" s="1">
        <v>45413</v>
      </c>
      <c r="E1549" s="32">
        <v>2024</v>
      </c>
      <c r="F1549" s="32">
        <v>5</v>
      </c>
      <c r="G1549" s="32">
        <v>542881</v>
      </c>
      <c r="H1549" s="32">
        <v>703274</v>
      </c>
    </row>
    <row r="1550" spans="1:8" x14ac:dyDescent="0.3">
      <c r="A1550" t="s">
        <v>129</v>
      </c>
      <c r="B1550" t="s">
        <v>229</v>
      </c>
      <c r="C1550" s="32">
        <v>152365</v>
      </c>
      <c r="D1550" s="1">
        <v>45444</v>
      </c>
      <c r="E1550" s="32">
        <v>2024</v>
      </c>
      <c r="F1550" s="32">
        <v>6</v>
      </c>
      <c r="G1550" s="32">
        <v>575261</v>
      </c>
      <c r="H1550" s="32">
        <v>727626</v>
      </c>
    </row>
    <row r="1551" spans="1:8" x14ac:dyDescent="0.3">
      <c r="A1551" t="s">
        <v>129</v>
      </c>
      <c r="B1551" t="s">
        <v>230</v>
      </c>
      <c r="C1551" s="32">
        <v>154600</v>
      </c>
      <c r="D1551" s="1">
        <v>45474</v>
      </c>
      <c r="E1551" s="32">
        <v>2024</v>
      </c>
      <c r="F1551" s="32">
        <v>7</v>
      </c>
      <c r="G1551" s="32">
        <v>534213</v>
      </c>
      <c r="H1551" s="32">
        <v>688813</v>
      </c>
    </row>
    <row r="1552" spans="1:8" x14ac:dyDescent="0.3">
      <c r="A1552" t="s">
        <v>129</v>
      </c>
      <c r="B1552" t="s">
        <v>231</v>
      </c>
      <c r="C1552" s="32">
        <v>165702</v>
      </c>
      <c r="D1552" s="1">
        <v>45505</v>
      </c>
      <c r="E1552" s="32">
        <v>2024</v>
      </c>
      <c r="F1552" s="32">
        <v>8</v>
      </c>
      <c r="G1552" s="32">
        <v>598197</v>
      </c>
      <c r="H1552" s="32">
        <v>763899</v>
      </c>
    </row>
    <row r="1553" spans="1:8" x14ac:dyDescent="0.3">
      <c r="A1553" t="s">
        <v>129</v>
      </c>
      <c r="B1553" t="s">
        <v>232</v>
      </c>
      <c r="C1553" s="32">
        <v>154710</v>
      </c>
      <c r="D1553" s="1">
        <v>45536</v>
      </c>
      <c r="E1553" s="32">
        <v>2024</v>
      </c>
      <c r="F1553" s="32">
        <v>9</v>
      </c>
      <c r="G1553" s="32">
        <v>624786</v>
      </c>
      <c r="H1553" s="32">
        <v>779496</v>
      </c>
    </row>
    <row r="1554" spans="1:8" x14ac:dyDescent="0.3">
      <c r="A1554" t="s">
        <v>129</v>
      </c>
      <c r="B1554" t="s">
        <v>233</v>
      </c>
      <c r="C1554" s="32">
        <v>121057</v>
      </c>
      <c r="D1554" s="1">
        <v>45658</v>
      </c>
      <c r="E1554" s="32">
        <v>2025</v>
      </c>
      <c r="F1554" s="32">
        <v>1</v>
      </c>
      <c r="G1554" s="32">
        <v>555542</v>
      </c>
      <c r="H1554" s="32">
        <v>676599</v>
      </c>
    </row>
    <row r="1555" spans="1:8" x14ac:dyDescent="0.3">
      <c r="A1555" t="s">
        <v>129</v>
      </c>
      <c r="B1555" t="s">
        <v>234</v>
      </c>
      <c r="C1555" s="32"/>
      <c r="D1555" s="1">
        <v>45931</v>
      </c>
      <c r="E1555" s="32">
        <v>2025</v>
      </c>
      <c r="F1555" s="32">
        <v>10</v>
      </c>
      <c r="G1555" s="32"/>
      <c r="H1555" s="32"/>
    </row>
    <row r="1556" spans="1:8" x14ac:dyDescent="0.3">
      <c r="A1556" t="s">
        <v>129</v>
      </c>
      <c r="B1556" t="s">
        <v>235</v>
      </c>
      <c r="C1556" s="32">
        <v>119861</v>
      </c>
      <c r="D1556" s="1">
        <v>45689</v>
      </c>
      <c r="E1556" s="32">
        <v>2025</v>
      </c>
      <c r="F1556" s="32">
        <v>2</v>
      </c>
      <c r="G1556" s="32">
        <v>472560</v>
      </c>
      <c r="H1556" s="32">
        <v>592421</v>
      </c>
    </row>
    <row r="1557" spans="1:8" x14ac:dyDescent="0.3">
      <c r="A1557" t="s">
        <v>129</v>
      </c>
      <c r="B1557" t="s">
        <v>236</v>
      </c>
      <c r="C1557" s="32">
        <v>151690</v>
      </c>
      <c r="D1557" s="1">
        <v>45717</v>
      </c>
      <c r="E1557" s="32">
        <v>2025</v>
      </c>
      <c r="F1557" s="32">
        <v>3</v>
      </c>
      <c r="G1557" s="32">
        <v>571321</v>
      </c>
      <c r="H1557" s="32">
        <v>723011</v>
      </c>
    </row>
    <row r="1558" spans="1:8" x14ac:dyDescent="0.3">
      <c r="A1558" t="s">
        <v>129</v>
      </c>
      <c r="B1558" t="s">
        <v>237</v>
      </c>
      <c r="C1558" s="32">
        <v>132335</v>
      </c>
      <c r="D1558" s="1">
        <v>45748</v>
      </c>
      <c r="E1558" s="32">
        <v>2025</v>
      </c>
      <c r="F1558" s="32">
        <v>4</v>
      </c>
      <c r="G1558" s="32">
        <v>592932</v>
      </c>
      <c r="H1558" s="32">
        <v>725267</v>
      </c>
    </row>
    <row r="1559" spans="1:8" x14ac:dyDescent="0.3">
      <c r="A1559" t="s">
        <v>129</v>
      </c>
      <c r="B1559" t="s">
        <v>238</v>
      </c>
      <c r="C1559" s="32">
        <v>145663</v>
      </c>
      <c r="D1559" s="1">
        <v>45778</v>
      </c>
      <c r="E1559" s="32">
        <v>2025</v>
      </c>
      <c r="F1559" s="32">
        <v>5</v>
      </c>
      <c r="G1559" s="32">
        <v>584682</v>
      </c>
      <c r="H1559" s="32">
        <v>730345</v>
      </c>
    </row>
    <row r="1560" spans="1:8" x14ac:dyDescent="0.3">
      <c r="A1560" t="s">
        <v>129</v>
      </c>
      <c r="B1560" t="s">
        <v>239</v>
      </c>
      <c r="C1560" s="32">
        <v>145358</v>
      </c>
      <c r="D1560" s="1">
        <v>45809</v>
      </c>
      <c r="E1560" s="32">
        <v>2025</v>
      </c>
      <c r="F1560" s="32">
        <v>6</v>
      </c>
      <c r="G1560" s="32">
        <v>624732</v>
      </c>
      <c r="H1560" s="32">
        <v>770090</v>
      </c>
    </row>
    <row r="1561" spans="1:8" x14ac:dyDescent="0.3">
      <c r="A1561" t="s">
        <v>129</v>
      </c>
      <c r="B1561" t="s">
        <v>240</v>
      </c>
      <c r="C1561" s="32">
        <v>139973</v>
      </c>
      <c r="D1561" s="1">
        <v>45839</v>
      </c>
      <c r="E1561" s="32">
        <v>2025</v>
      </c>
      <c r="F1561" s="32">
        <v>7</v>
      </c>
      <c r="G1561" s="32">
        <v>513448</v>
      </c>
      <c r="H1561" s="32">
        <v>653421</v>
      </c>
    </row>
    <row r="1562" spans="1:8" x14ac:dyDescent="0.3">
      <c r="A1562" t="s">
        <v>129</v>
      </c>
      <c r="B1562" t="s">
        <v>241</v>
      </c>
      <c r="C1562" s="32">
        <v>127992</v>
      </c>
      <c r="D1562" s="1">
        <v>45870</v>
      </c>
      <c r="E1562" s="32">
        <v>2025</v>
      </c>
      <c r="F1562" s="32">
        <v>8</v>
      </c>
      <c r="G1562" s="32">
        <v>584625</v>
      </c>
      <c r="H1562" s="32">
        <v>712617</v>
      </c>
    </row>
    <row r="1563" spans="1:8" x14ac:dyDescent="0.3">
      <c r="A1563" t="s">
        <v>129</v>
      </c>
      <c r="B1563" t="s">
        <v>242</v>
      </c>
      <c r="C1563" s="32"/>
      <c r="D1563" s="1">
        <v>45901</v>
      </c>
      <c r="E1563" s="32">
        <v>2025</v>
      </c>
      <c r="F1563" s="32">
        <v>9</v>
      </c>
      <c r="G1563" s="32"/>
      <c r="H1563" s="32"/>
    </row>
    <row r="1564" spans="1:8" x14ac:dyDescent="0.3">
      <c r="A1564" t="s">
        <v>133</v>
      </c>
      <c r="B1564" t="s">
        <v>221</v>
      </c>
      <c r="C1564" s="32">
        <v>1263415</v>
      </c>
      <c r="D1564" s="1">
        <v>45292</v>
      </c>
      <c r="E1564" s="32">
        <v>2024</v>
      </c>
      <c r="F1564" s="32">
        <v>1</v>
      </c>
      <c r="G1564" s="32">
        <v>934406</v>
      </c>
      <c r="H1564" s="32">
        <v>2197821</v>
      </c>
    </row>
    <row r="1565" spans="1:8" x14ac:dyDescent="0.3">
      <c r="A1565" t="s">
        <v>133</v>
      </c>
      <c r="B1565" t="s">
        <v>222</v>
      </c>
      <c r="C1565" s="32">
        <v>1411245</v>
      </c>
      <c r="D1565" s="1">
        <v>45566</v>
      </c>
      <c r="E1565" s="32">
        <v>2024</v>
      </c>
      <c r="F1565" s="32">
        <v>10</v>
      </c>
      <c r="G1565" s="32">
        <v>980997</v>
      </c>
      <c r="H1565" s="32">
        <v>2392242</v>
      </c>
    </row>
    <row r="1566" spans="1:8" x14ac:dyDescent="0.3">
      <c r="A1566" t="s">
        <v>133</v>
      </c>
      <c r="B1566" t="s">
        <v>223</v>
      </c>
      <c r="C1566" s="32">
        <v>1401326</v>
      </c>
      <c r="D1566" s="1">
        <v>45597</v>
      </c>
      <c r="E1566" s="32">
        <v>2024</v>
      </c>
      <c r="F1566" s="32">
        <v>11</v>
      </c>
      <c r="G1566" s="32">
        <v>995570</v>
      </c>
      <c r="H1566" s="32">
        <v>2396896</v>
      </c>
    </row>
    <row r="1567" spans="1:8" x14ac:dyDescent="0.3">
      <c r="A1567" t="s">
        <v>133</v>
      </c>
      <c r="B1567" t="s">
        <v>224</v>
      </c>
      <c r="C1567" s="32">
        <v>1184117</v>
      </c>
      <c r="D1567" s="1">
        <v>45627</v>
      </c>
      <c r="E1567" s="32">
        <v>2024</v>
      </c>
      <c r="F1567" s="32">
        <v>12</v>
      </c>
      <c r="G1567" s="32">
        <v>1024550</v>
      </c>
      <c r="H1567" s="32">
        <v>2208667</v>
      </c>
    </row>
    <row r="1568" spans="1:8" x14ac:dyDescent="0.3">
      <c r="A1568" t="s">
        <v>133</v>
      </c>
      <c r="B1568" t="s">
        <v>225</v>
      </c>
      <c r="C1568" s="32">
        <v>913912</v>
      </c>
      <c r="D1568" s="1">
        <v>45323</v>
      </c>
      <c r="E1568" s="32">
        <v>2024</v>
      </c>
      <c r="F1568" s="32">
        <v>2</v>
      </c>
      <c r="G1568" s="32">
        <v>660439</v>
      </c>
      <c r="H1568" s="32">
        <v>1574351</v>
      </c>
    </row>
    <row r="1569" spans="1:8" x14ac:dyDescent="0.3">
      <c r="A1569" t="s">
        <v>133</v>
      </c>
      <c r="B1569" t="s">
        <v>226</v>
      </c>
      <c r="C1569" s="32">
        <v>1465265</v>
      </c>
      <c r="D1569" s="1">
        <v>45352</v>
      </c>
      <c r="E1569" s="32">
        <v>2024</v>
      </c>
      <c r="F1569" s="32">
        <v>3</v>
      </c>
      <c r="G1569" s="32">
        <v>819297</v>
      </c>
      <c r="H1569" s="32">
        <v>2284562</v>
      </c>
    </row>
    <row r="1570" spans="1:8" x14ac:dyDescent="0.3">
      <c r="A1570" t="s">
        <v>133</v>
      </c>
      <c r="B1570" t="s">
        <v>227</v>
      </c>
      <c r="C1570" s="32">
        <v>1286208</v>
      </c>
      <c r="D1570" s="1">
        <v>45383</v>
      </c>
      <c r="E1570" s="32">
        <v>2024</v>
      </c>
      <c r="F1570" s="32">
        <v>4</v>
      </c>
      <c r="G1570" s="32">
        <v>1011871</v>
      </c>
      <c r="H1570" s="32">
        <v>2298079</v>
      </c>
    </row>
    <row r="1571" spans="1:8" x14ac:dyDescent="0.3">
      <c r="A1571" t="s">
        <v>133</v>
      </c>
      <c r="B1571" t="s">
        <v>228</v>
      </c>
      <c r="C1571" s="32">
        <v>1419864</v>
      </c>
      <c r="D1571" s="1">
        <v>45413</v>
      </c>
      <c r="E1571" s="32">
        <v>2024</v>
      </c>
      <c r="F1571" s="32">
        <v>5</v>
      </c>
      <c r="G1571" s="32">
        <v>968222</v>
      </c>
      <c r="H1571" s="32">
        <v>2388086</v>
      </c>
    </row>
    <row r="1572" spans="1:8" x14ac:dyDescent="0.3">
      <c r="A1572" t="s">
        <v>133</v>
      </c>
      <c r="B1572" t="s">
        <v>229</v>
      </c>
      <c r="C1572" s="32">
        <v>1527046</v>
      </c>
      <c r="D1572" s="1">
        <v>45444</v>
      </c>
      <c r="E1572" s="32">
        <v>2024</v>
      </c>
      <c r="F1572" s="32">
        <v>6</v>
      </c>
      <c r="G1572" s="32">
        <v>982751</v>
      </c>
      <c r="H1572" s="32">
        <v>2509797</v>
      </c>
    </row>
    <row r="1573" spans="1:8" x14ac:dyDescent="0.3">
      <c r="A1573" t="s">
        <v>133</v>
      </c>
      <c r="B1573" t="s">
        <v>230</v>
      </c>
      <c r="C1573" s="32">
        <v>1377430</v>
      </c>
      <c r="D1573" s="1">
        <v>45474</v>
      </c>
      <c r="E1573" s="32">
        <v>2024</v>
      </c>
      <c r="F1573" s="32">
        <v>7</v>
      </c>
      <c r="G1573" s="32">
        <v>1032105</v>
      </c>
      <c r="H1573" s="32">
        <v>2409535</v>
      </c>
    </row>
    <row r="1574" spans="1:8" x14ac:dyDescent="0.3">
      <c r="A1574" t="s">
        <v>133</v>
      </c>
      <c r="B1574" t="s">
        <v>231</v>
      </c>
      <c r="C1574" s="32">
        <v>1356346</v>
      </c>
      <c r="D1574" s="1">
        <v>45505</v>
      </c>
      <c r="E1574" s="32">
        <v>2024</v>
      </c>
      <c r="F1574" s="32">
        <v>8</v>
      </c>
      <c r="G1574" s="32">
        <v>1089143</v>
      </c>
      <c r="H1574" s="32">
        <v>2445489</v>
      </c>
    </row>
    <row r="1575" spans="1:8" x14ac:dyDescent="0.3">
      <c r="A1575" t="s">
        <v>133</v>
      </c>
      <c r="B1575" t="s">
        <v>232</v>
      </c>
      <c r="C1575" s="32">
        <v>1158927</v>
      </c>
      <c r="D1575" s="1">
        <v>45536</v>
      </c>
      <c r="E1575" s="32">
        <v>2024</v>
      </c>
      <c r="F1575" s="32">
        <v>9</v>
      </c>
      <c r="G1575" s="32">
        <v>1109026</v>
      </c>
      <c r="H1575" s="32">
        <v>2267953</v>
      </c>
    </row>
    <row r="1576" spans="1:8" x14ac:dyDescent="0.3">
      <c r="A1576" t="s">
        <v>133</v>
      </c>
      <c r="B1576" t="s">
        <v>233</v>
      </c>
      <c r="C1576" s="32">
        <v>1018125</v>
      </c>
      <c r="D1576" s="1">
        <v>45658</v>
      </c>
      <c r="E1576" s="32">
        <v>2025</v>
      </c>
      <c r="F1576" s="32">
        <v>1</v>
      </c>
      <c r="G1576" s="32">
        <v>964232</v>
      </c>
      <c r="H1576" s="32">
        <v>1982357</v>
      </c>
    </row>
    <row r="1577" spans="1:8" x14ac:dyDescent="0.3">
      <c r="A1577" t="s">
        <v>133</v>
      </c>
      <c r="B1577" t="s">
        <v>234</v>
      </c>
      <c r="C1577" s="32">
        <v>1521807</v>
      </c>
      <c r="D1577" s="1">
        <v>45931</v>
      </c>
      <c r="E1577" s="32">
        <v>2025</v>
      </c>
      <c r="F1577" s="32">
        <v>10</v>
      </c>
      <c r="G1577" s="32">
        <v>843062</v>
      </c>
      <c r="H1577" s="32">
        <v>2364869</v>
      </c>
    </row>
    <row r="1578" spans="1:8" x14ac:dyDescent="0.3">
      <c r="A1578" t="s">
        <v>133</v>
      </c>
      <c r="B1578" t="s">
        <v>235</v>
      </c>
      <c r="C1578" s="32">
        <v>985034</v>
      </c>
      <c r="D1578" s="1">
        <v>45689</v>
      </c>
      <c r="E1578" s="32">
        <v>2025</v>
      </c>
      <c r="F1578" s="32">
        <v>2</v>
      </c>
      <c r="G1578" s="32">
        <v>736850</v>
      </c>
      <c r="H1578" s="32">
        <v>1721884</v>
      </c>
    </row>
    <row r="1579" spans="1:8" x14ac:dyDescent="0.3">
      <c r="A1579" t="s">
        <v>133</v>
      </c>
      <c r="B1579" t="s">
        <v>236</v>
      </c>
      <c r="C1579" s="32">
        <v>1007828</v>
      </c>
      <c r="D1579" s="1">
        <v>45717</v>
      </c>
      <c r="E1579" s="32">
        <v>2025</v>
      </c>
      <c r="F1579" s="32">
        <v>3</v>
      </c>
      <c r="G1579" s="32">
        <v>835845</v>
      </c>
      <c r="H1579" s="32">
        <v>1843673</v>
      </c>
    </row>
    <row r="1580" spans="1:8" x14ac:dyDescent="0.3">
      <c r="A1580" t="s">
        <v>133</v>
      </c>
      <c r="B1580" t="s">
        <v>237</v>
      </c>
      <c r="C1580" s="32">
        <v>1228795</v>
      </c>
      <c r="D1580" s="1">
        <v>45748</v>
      </c>
      <c r="E1580" s="32">
        <v>2025</v>
      </c>
      <c r="F1580" s="32">
        <v>4</v>
      </c>
      <c r="G1580" s="32">
        <v>1007909</v>
      </c>
      <c r="H1580" s="32">
        <v>2236704</v>
      </c>
    </row>
    <row r="1581" spans="1:8" x14ac:dyDescent="0.3">
      <c r="A1581" t="s">
        <v>133</v>
      </c>
      <c r="B1581" t="s">
        <v>238</v>
      </c>
      <c r="C1581" s="32">
        <v>1155347</v>
      </c>
      <c r="D1581" s="1">
        <v>45778</v>
      </c>
      <c r="E1581" s="32">
        <v>2025</v>
      </c>
      <c r="F1581" s="32">
        <v>5</v>
      </c>
      <c r="G1581" s="32">
        <v>974787</v>
      </c>
      <c r="H1581" s="32">
        <v>2130134</v>
      </c>
    </row>
    <row r="1582" spans="1:8" x14ac:dyDescent="0.3">
      <c r="A1582" t="s">
        <v>133</v>
      </c>
      <c r="B1582" t="s">
        <v>239</v>
      </c>
      <c r="C1582" s="32">
        <v>1182607</v>
      </c>
      <c r="D1582" s="1">
        <v>45809</v>
      </c>
      <c r="E1582" s="32">
        <v>2025</v>
      </c>
      <c r="F1582" s="32">
        <v>6</v>
      </c>
      <c r="G1582" s="32">
        <v>983618</v>
      </c>
      <c r="H1582" s="32">
        <v>2166225</v>
      </c>
    </row>
    <row r="1583" spans="1:8" x14ac:dyDescent="0.3">
      <c r="A1583" t="s">
        <v>133</v>
      </c>
      <c r="B1583" t="s">
        <v>240</v>
      </c>
      <c r="C1583" s="32">
        <v>1169296</v>
      </c>
      <c r="D1583" s="1">
        <v>45839</v>
      </c>
      <c r="E1583" s="32">
        <v>2025</v>
      </c>
      <c r="F1583" s="32">
        <v>7</v>
      </c>
      <c r="G1583" s="32">
        <v>949997</v>
      </c>
      <c r="H1583" s="32">
        <v>2119293</v>
      </c>
    </row>
    <row r="1584" spans="1:8" x14ac:dyDescent="0.3">
      <c r="A1584" t="s">
        <v>133</v>
      </c>
      <c r="B1584" t="s">
        <v>241</v>
      </c>
      <c r="C1584" s="32">
        <v>1407476</v>
      </c>
      <c r="D1584" s="1">
        <v>45870</v>
      </c>
      <c r="E1584" s="32">
        <v>2025</v>
      </c>
      <c r="F1584" s="32">
        <v>8</v>
      </c>
      <c r="G1584" s="32">
        <v>995123</v>
      </c>
      <c r="H1584" s="32">
        <v>2402599</v>
      </c>
    </row>
    <row r="1585" spans="1:8" x14ac:dyDescent="0.3">
      <c r="A1585" t="s">
        <v>133</v>
      </c>
      <c r="B1585" t="s">
        <v>242</v>
      </c>
      <c r="C1585" s="32">
        <v>1549831</v>
      </c>
      <c r="D1585" s="1">
        <v>45901</v>
      </c>
      <c r="E1585" s="32">
        <v>2025</v>
      </c>
      <c r="F1585" s="32">
        <v>9</v>
      </c>
      <c r="G1585" s="32">
        <v>1058855</v>
      </c>
      <c r="H1585" s="32">
        <v>2608686</v>
      </c>
    </row>
    <row r="1586" spans="1:8" x14ac:dyDescent="0.3">
      <c r="A1586" t="s">
        <v>136</v>
      </c>
      <c r="B1586" t="s">
        <v>221</v>
      </c>
      <c r="C1586" s="32">
        <v>3526542</v>
      </c>
      <c r="D1586" s="1">
        <v>45292</v>
      </c>
      <c r="E1586" s="32">
        <v>2024</v>
      </c>
      <c r="F1586" s="32">
        <v>1</v>
      </c>
      <c r="G1586" s="32">
        <v>5811659</v>
      </c>
      <c r="H1586" s="32">
        <v>9338201</v>
      </c>
    </row>
    <row r="1587" spans="1:8" x14ac:dyDescent="0.3">
      <c r="A1587" t="s">
        <v>136</v>
      </c>
      <c r="B1587" t="s">
        <v>222</v>
      </c>
      <c r="C1587" s="32">
        <v>4171100</v>
      </c>
      <c r="D1587" s="1">
        <v>45566</v>
      </c>
      <c r="E1587" s="32">
        <v>2024</v>
      </c>
      <c r="F1587" s="32">
        <v>10</v>
      </c>
      <c r="G1587" s="32">
        <v>7025778</v>
      </c>
      <c r="H1587" s="32">
        <v>11196878</v>
      </c>
    </row>
    <row r="1588" spans="1:8" x14ac:dyDescent="0.3">
      <c r="A1588" t="s">
        <v>136</v>
      </c>
      <c r="B1588" t="s">
        <v>223</v>
      </c>
      <c r="C1588" s="32">
        <v>4096345</v>
      </c>
      <c r="D1588" s="1">
        <v>45597</v>
      </c>
      <c r="E1588" s="32">
        <v>2024</v>
      </c>
      <c r="F1588" s="32">
        <v>11</v>
      </c>
      <c r="G1588" s="32">
        <v>6589536</v>
      </c>
      <c r="H1588" s="32">
        <v>10685881</v>
      </c>
    </row>
    <row r="1589" spans="1:8" x14ac:dyDescent="0.3">
      <c r="A1589" t="s">
        <v>136</v>
      </c>
      <c r="B1589" t="s">
        <v>224</v>
      </c>
      <c r="C1589" s="32">
        <v>4014431</v>
      </c>
      <c r="D1589" s="1">
        <v>45627</v>
      </c>
      <c r="E1589" s="32">
        <v>2024</v>
      </c>
      <c r="F1589" s="32">
        <v>12</v>
      </c>
      <c r="G1589" s="32">
        <v>7203684</v>
      </c>
      <c r="H1589" s="32">
        <v>11218115</v>
      </c>
    </row>
    <row r="1590" spans="1:8" x14ac:dyDescent="0.3">
      <c r="A1590" t="s">
        <v>136</v>
      </c>
      <c r="B1590" t="s">
        <v>225</v>
      </c>
      <c r="C1590" s="32">
        <v>3873068</v>
      </c>
      <c r="D1590" s="1">
        <v>45323</v>
      </c>
      <c r="E1590" s="32">
        <v>2024</v>
      </c>
      <c r="F1590" s="32">
        <v>2</v>
      </c>
      <c r="G1590" s="32">
        <v>5744521</v>
      </c>
      <c r="H1590" s="32">
        <v>9617589</v>
      </c>
    </row>
    <row r="1591" spans="1:8" x14ac:dyDescent="0.3">
      <c r="A1591" t="s">
        <v>136</v>
      </c>
      <c r="B1591" t="s">
        <v>226</v>
      </c>
      <c r="C1591" s="32">
        <v>4005944</v>
      </c>
      <c r="D1591" s="1">
        <v>45352</v>
      </c>
      <c r="E1591" s="32">
        <v>2024</v>
      </c>
      <c r="F1591" s="32">
        <v>3</v>
      </c>
      <c r="G1591" s="32">
        <v>5962361</v>
      </c>
      <c r="H1591" s="32">
        <v>9968305</v>
      </c>
    </row>
    <row r="1592" spans="1:8" x14ac:dyDescent="0.3">
      <c r="A1592" t="s">
        <v>136</v>
      </c>
      <c r="B1592" t="s">
        <v>227</v>
      </c>
      <c r="C1592" s="32">
        <v>3757398</v>
      </c>
      <c r="D1592" s="1">
        <v>45383</v>
      </c>
      <c r="E1592" s="32">
        <v>2024</v>
      </c>
      <c r="F1592" s="32">
        <v>4</v>
      </c>
      <c r="G1592" s="32">
        <v>6480996</v>
      </c>
      <c r="H1592" s="32">
        <v>10238394</v>
      </c>
    </row>
    <row r="1593" spans="1:8" x14ac:dyDescent="0.3">
      <c r="A1593" t="s">
        <v>136</v>
      </c>
      <c r="B1593" t="s">
        <v>228</v>
      </c>
      <c r="C1593" s="32">
        <v>4088875</v>
      </c>
      <c r="D1593" s="1">
        <v>45413</v>
      </c>
      <c r="E1593" s="32">
        <v>2024</v>
      </c>
      <c r="F1593" s="32">
        <v>5</v>
      </c>
      <c r="G1593" s="32">
        <v>6776835</v>
      </c>
      <c r="H1593" s="32">
        <v>10865710</v>
      </c>
    </row>
    <row r="1594" spans="1:8" x14ac:dyDescent="0.3">
      <c r="A1594" t="s">
        <v>136</v>
      </c>
      <c r="B1594" t="s">
        <v>229</v>
      </c>
      <c r="C1594" s="32">
        <v>3597676</v>
      </c>
      <c r="D1594" s="1">
        <v>45444</v>
      </c>
      <c r="E1594" s="32">
        <v>2024</v>
      </c>
      <c r="F1594" s="32">
        <v>6</v>
      </c>
      <c r="G1594" s="32">
        <v>5715032</v>
      </c>
      <c r="H1594" s="32">
        <v>9312708</v>
      </c>
    </row>
    <row r="1595" spans="1:8" x14ac:dyDescent="0.3">
      <c r="A1595" t="s">
        <v>136</v>
      </c>
      <c r="B1595" t="s">
        <v>230</v>
      </c>
      <c r="C1595" s="32">
        <v>3514567</v>
      </c>
      <c r="D1595" s="1">
        <v>45474</v>
      </c>
      <c r="E1595" s="32">
        <v>2024</v>
      </c>
      <c r="F1595" s="32">
        <v>7</v>
      </c>
      <c r="G1595" s="32">
        <v>6707158</v>
      </c>
      <c r="H1595" s="32">
        <v>10221725</v>
      </c>
    </row>
    <row r="1596" spans="1:8" x14ac:dyDescent="0.3">
      <c r="A1596" t="s">
        <v>136</v>
      </c>
      <c r="B1596" t="s">
        <v>231</v>
      </c>
      <c r="C1596" s="32">
        <v>3350339</v>
      </c>
      <c r="D1596" s="1">
        <v>45505</v>
      </c>
      <c r="E1596" s="32">
        <v>2024</v>
      </c>
      <c r="F1596" s="32">
        <v>8</v>
      </c>
      <c r="G1596" s="32">
        <v>6161259</v>
      </c>
      <c r="H1596" s="32">
        <v>9511598</v>
      </c>
    </row>
    <row r="1597" spans="1:8" x14ac:dyDescent="0.3">
      <c r="A1597" t="s">
        <v>136</v>
      </c>
      <c r="B1597" t="s">
        <v>232</v>
      </c>
      <c r="C1597" s="32">
        <v>3906954</v>
      </c>
      <c r="D1597" s="1">
        <v>45536</v>
      </c>
      <c r="E1597" s="32">
        <v>2024</v>
      </c>
      <c r="F1597" s="32">
        <v>9</v>
      </c>
      <c r="G1597" s="32">
        <v>6423288</v>
      </c>
      <c r="H1597" s="32">
        <v>10330242</v>
      </c>
    </row>
    <row r="1598" spans="1:8" x14ac:dyDescent="0.3">
      <c r="A1598" t="s">
        <v>136</v>
      </c>
      <c r="B1598" t="s">
        <v>233</v>
      </c>
      <c r="C1598" s="32">
        <v>3532304</v>
      </c>
      <c r="D1598" s="1">
        <v>45658</v>
      </c>
      <c r="E1598" s="32">
        <v>2025</v>
      </c>
      <c r="F1598" s="32">
        <v>1</v>
      </c>
      <c r="G1598" s="32">
        <v>5955273</v>
      </c>
      <c r="H1598" s="32">
        <v>9487577</v>
      </c>
    </row>
    <row r="1599" spans="1:8" x14ac:dyDescent="0.3">
      <c r="A1599" t="s">
        <v>136</v>
      </c>
      <c r="B1599" t="s">
        <v>234</v>
      </c>
      <c r="C1599" s="32"/>
      <c r="D1599" s="1">
        <v>45931</v>
      </c>
      <c r="E1599" s="32">
        <v>2025</v>
      </c>
      <c r="F1599" s="32">
        <v>10</v>
      </c>
      <c r="G1599" s="32"/>
      <c r="H1599" s="32"/>
    </row>
    <row r="1600" spans="1:8" x14ac:dyDescent="0.3">
      <c r="A1600" t="s">
        <v>136</v>
      </c>
      <c r="B1600" t="s">
        <v>235</v>
      </c>
      <c r="C1600" s="32">
        <v>3795144</v>
      </c>
      <c r="D1600" s="1">
        <v>45689</v>
      </c>
      <c r="E1600" s="32">
        <v>2025</v>
      </c>
      <c r="F1600" s="32">
        <v>2</v>
      </c>
      <c r="G1600" s="32">
        <v>6459867</v>
      </c>
      <c r="H1600" s="32">
        <v>10255011</v>
      </c>
    </row>
    <row r="1601" spans="1:8" x14ac:dyDescent="0.3">
      <c r="A1601" t="s">
        <v>136</v>
      </c>
      <c r="B1601" t="s">
        <v>236</v>
      </c>
      <c r="C1601" s="32">
        <v>4479033</v>
      </c>
      <c r="D1601" s="1">
        <v>45717</v>
      </c>
      <c r="E1601" s="32">
        <v>2025</v>
      </c>
      <c r="F1601" s="32">
        <v>3</v>
      </c>
      <c r="G1601" s="32">
        <v>6531930</v>
      </c>
      <c r="H1601" s="32">
        <v>11010963</v>
      </c>
    </row>
    <row r="1602" spans="1:8" x14ac:dyDescent="0.3">
      <c r="A1602" t="s">
        <v>136</v>
      </c>
      <c r="B1602" t="s">
        <v>237</v>
      </c>
      <c r="C1602" s="32">
        <v>4062939</v>
      </c>
      <c r="D1602" s="1">
        <v>45748</v>
      </c>
      <c r="E1602" s="32">
        <v>2025</v>
      </c>
      <c r="F1602" s="32">
        <v>4</v>
      </c>
      <c r="G1602" s="32">
        <v>8015079</v>
      </c>
      <c r="H1602" s="32">
        <v>12078018</v>
      </c>
    </row>
    <row r="1603" spans="1:8" x14ac:dyDescent="0.3">
      <c r="A1603" t="s">
        <v>136</v>
      </c>
      <c r="B1603" t="s">
        <v>238</v>
      </c>
      <c r="C1603" s="32">
        <v>4785974</v>
      </c>
      <c r="D1603" s="1">
        <v>45778</v>
      </c>
      <c r="E1603" s="32">
        <v>2025</v>
      </c>
      <c r="F1603" s="32">
        <v>5</v>
      </c>
      <c r="G1603" s="32">
        <v>7441635</v>
      </c>
      <c r="H1603" s="32">
        <v>12227609</v>
      </c>
    </row>
    <row r="1604" spans="1:8" x14ac:dyDescent="0.3">
      <c r="A1604" t="s">
        <v>136</v>
      </c>
      <c r="B1604" t="s">
        <v>239</v>
      </c>
      <c r="C1604" s="32">
        <v>4106561</v>
      </c>
      <c r="D1604" s="1">
        <v>45809</v>
      </c>
      <c r="E1604" s="32">
        <v>2025</v>
      </c>
      <c r="F1604" s="32">
        <v>6</v>
      </c>
      <c r="G1604" s="32">
        <v>7271053</v>
      </c>
      <c r="H1604" s="32">
        <v>11377614</v>
      </c>
    </row>
    <row r="1605" spans="1:8" x14ac:dyDescent="0.3">
      <c r="A1605" t="s">
        <v>136</v>
      </c>
      <c r="B1605" t="s">
        <v>240</v>
      </c>
      <c r="C1605" s="32"/>
      <c r="D1605" s="1">
        <v>45839</v>
      </c>
      <c r="E1605" s="32">
        <v>2025</v>
      </c>
      <c r="F1605" s="32">
        <v>7</v>
      </c>
      <c r="G1605" s="32"/>
      <c r="H1605" s="32"/>
    </row>
    <row r="1606" spans="1:8" x14ac:dyDescent="0.3">
      <c r="A1606" t="s">
        <v>136</v>
      </c>
      <c r="B1606" t="s">
        <v>241</v>
      </c>
      <c r="C1606" s="32"/>
      <c r="D1606" s="1">
        <v>45870</v>
      </c>
      <c r="E1606" s="32">
        <v>2025</v>
      </c>
      <c r="F1606" s="32">
        <v>8</v>
      </c>
      <c r="G1606" s="32"/>
      <c r="H1606" s="32"/>
    </row>
    <row r="1607" spans="1:8" x14ac:dyDescent="0.3">
      <c r="A1607" t="s">
        <v>136</v>
      </c>
      <c r="B1607" t="s">
        <v>242</v>
      </c>
      <c r="C1607" s="32"/>
      <c r="D1607" s="1">
        <v>45901</v>
      </c>
      <c r="E1607" s="32">
        <v>2025</v>
      </c>
      <c r="F1607" s="32">
        <v>9</v>
      </c>
      <c r="G1607" s="32"/>
      <c r="H1607" s="32"/>
    </row>
    <row r="1608" spans="1:8" x14ac:dyDescent="0.3">
      <c r="A1608" t="s">
        <v>137</v>
      </c>
      <c r="B1608" t="s">
        <v>221</v>
      </c>
      <c r="C1608" s="32">
        <v>532508</v>
      </c>
      <c r="D1608" s="1">
        <v>45292</v>
      </c>
      <c r="E1608" s="32">
        <v>2024</v>
      </c>
      <c r="F1608" s="32">
        <v>1</v>
      </c>
      <c r="G1608" s="32">
        <v>755779</v>
      </c>
      <c r="H1608" s="32">
        <v>1288287</v>
      </c>
    </row>
    <row r="1609" spans="1:8" x14ac:dyDescent="0.3">
      <c r="A1609" t="s">
        <v>137</v>
      </c>
      <c r="B1609" t="s">
        <v>222</v>
      </c>
      <c r="C1609" s="32">
        <v>720373</v>
      </c>
      <c r="D1609" s="1">
        <v>45566</v>
      </c>
      <c r="E1609" s="32">
        <v>2024</v>
      </c>
      <c r="F1609" s="32">
        <v>10</v>
      </c>
      <c r="G1609" s="32">
        <v>648177</v>
      </c>
      <c r="H1609" s="32">
        <v>1368550</v>
      </c>
    </row>
    <row r="1610" spans="1:8" x14ac:dyDescent="0.3">
      <c r="A1610" t="s">
        <v>137</v>
      </c>
      <c r="B1610" t="s">
        <v>223</v>
      </c>
      <c r="C1610" s="32">
        <v>622346</v>
      </c>
      <c r="D1610" s="1">
        <v>45597</v>
      </c>
      <c r="E1610" s="32">
        <v>2024</v>
      </c>
      <c r="F1610" s="32">
        <v>11</v>
      </c>
      <c r="G1610" s="32">
        <v>784386</v>
      </c>
      <c r="H1610" s="32">
        <v>1406732</v>
      </c>
    </row>
    <row r="1611" spans="1:8" x14ac:dyDescent="0.3">
      <c r="A1611" t="s">
        <v>137</v>
      </c>
      <c r="B1611" t="s">
        <v>224</v>
      </c>
      <c r="C1611" s="32">
        <v>689992</v>
      </c>
      <c r="D1611" s="1">
        <v>45627</v>
      </c>
      <c r="E1611" s="32">
        <v>2024</v>
      </c>
      <c r="F1611" s="32">
        <v>12</v>
      </c>
      <c r="G1611" s="32">
        <v>679326</v>
      </c>
      <c r="H1611" s="32">
        <v>1369318</v>
      </c>
    </row>
    <row r="1612" spans="1:8" x14ac:dyDescent="0.3">
      <c r="A1612" t="s">
        <v>137</v>
      </c>
      <c r="B1612" t="s">
        <v>225</v>
      </c>
      <c r="C1612" s="32">
        <v>594184</v>
      </c>
      <c r="D1612" s="1">
        <v>45323</v>
      </c>
      <c r="E1612" s="32">
        <v>2024</v>
      </c>
      <c r="F1612" s="32">
        <v>2</v>
      </c>
      <c r="G1612" s="32">
        <v>698801</v>
      </c>
      <c r="H1612" s="32">
        <v>1292985</v>
      </c>
    </row>
    <row r="1613" spans="1:8" x14ac:dyDescent="0.3">
      <c r="A1613" t="s">
        <v>137</v>
      </c>
      <c r="B1613" t="s">
        <v>226</v>
      </c>
      <c r="C1613" s="32">
        <v>639217</v>
      </c>
      <c r="D1613" s="1">
        <v>45352</v>
      </c>
      <c r="E1613" s="32">
        <v>2024</v>
      </c>
      <c r="F1613" s="32">
        <v>3</v>
      </c>
      <c r="G1613" s="32">
        <v>767573</v>
      </c>
      <c r="H1613" s="32">
        <v>1406790</v>
      </c>
    </row>
    <row r="1614" spans="1:8" x14ac:dyDescent="0.3">
      <c r="A1614" t="s">
        <v>137</v>
      </c>
      <c r="B1614" t="s">
        <v>227</v>
      </c>
      <c r="C1614" s="32">
        <v>594469</v>
      </c>
      <c r="D1614" s="1">
        <v>45383</v>
      </c>
      <c r="E1614" s="32">
        <v>2024</v>
      </c>
      <c r="F1614" s="32">
        <v>4</v>
      </c>
      <c r="G1614" s="32">
        <v>837373</v>
      </c>
      <c r="H1614" s="32">
        <v>1431842</v>
      </c>
    </row>
    <row r="1615" spans="1:8" x14ac:dyDescent="0.3">
      <c r="A1615" t="s">
        <v>137</v>
      </c>
      <c r="B1615" t="s">
        <v>228</v>
      </c>
      <c r="C1615" s="32">
        <v>721142</v>
      </c>
      <c r="D1615" s="1">
        <v>45413</v>
      </c>
      <c r="E1615" s="32">
        <v>2024</v>
      </c>
      <c r="F1615" s="32">
        <v>5</v>
      </c>
      <c r="G1615" s="32">
        <v>835317</v>
      </c>
      <c r="H1615" s="32">
        <v>1556459</v>
      </c>
    </row>
    <row r="1616" spans="1:8" x14ac:dyDescent="0.3">
      <c r="A1616" t="s">
        <v>137</v>
      </c>
      <c r="B1616" t="s">
        <v>229</v>
      </c>
      <c r="C1616" s="32">
        <v>710951</v>
      </c>
      <c r="D1616" s="1">
        <v>45444</v>
      </c>
      <c r="E1616" s="32">
        <v>2024</v>
      </c>
      <c r="F1616" s="32">
        <v>6</v>
      </c>
      <c r="G1616" s="32">
        <v>736537</v>
      </c>
      <c r="H1616" s="32">
        <v>1447488</v>
      </c>
    </row>
    <row r="1617" spans="1:8" x14ac:dyDescent="0.3">
      <c r="A1617" t="s">
        <v>137</v>
      </c>
      <c r="B1617" t="s">
        <v>230</v>
      </c>
      <c r="C1617" s="32">
        <v>813740</v>
      </c>
      <c r="D1617" s="1">
        <v>45474</v>
      </c>
      <c r="E1617" s="32">
        <v>2024</v>
      </c>
      <c r="F1617" s="32">
        <v>7</v>
      </c>
      <c r="G1617" s="32">
        <v>766207</v>
      </c>
      <c r="H1617" s="32">
        <v>1579947</v>
      </c>
    </row>
    <row r="1618" spans="1:8" x14ac:dyDescent="0.3">
      <c r="A1618" t="s">
        <v>137</v>
      </c>
      <c r="B1618" t="s">
        <v>231</v>
      </c>
      <c r="C1618" s="32">
        <v>773464</v>
      </c>
      <c r="D1618" s="1">
        <v>45505</v>
      </c>
      <c r="E1618" s="32">
        <v>2024</v>
      </c>
      <c r="F1618" s="32">
        <v>8</v>
      </c>
      <c r="G1618" s="32">
        <v>948548</v>
      </c>
      <c r="H1618" s="32">
        <v>1722012</v>
      </c>
    </row>
    <row r="1619" spans="1:8" x14ac:dyDescent="0.3">
      <c r="A1619" t="s">
        <v>137</v>
      </c>
      <c r="B1619" t="s">
        <v>232</v>
      </c>
      <c r="C1619" s="32">
        <v>798903</v>
      </c>
      <c r="D1619" s="1">
        <v>45536</v>
      </c>
      <c r="E1619" s="32">
        <v>2024</v>
      </c>
      <c r="F1619" s="32">
        <v>9</v>
      </c>
      <c r="G1619" s="32">
        <v>754637</v>
      </c>
      <c r="H1619" s="32">
        <v>1553540</v>
      </c>
    </row>
    <row r="1620" spans="1:8" x14ac:dyDescent="0.3">
      <c r="A1620" t="s">
        <v>137</v>
      </c>
      <c r="B1620" t="s">
        <v>233</v>
      </c>
      <c r="C1620" s="32"/>
      <c r="D1620" s="1">
        <v>45658</v>
      </c>
      <c r="E1620" s="32">
        <v>2025</v>
      </c>
      <c r="F1620" s="32">
        <v>1</v>
      </c>
      <c r="G1620" s="32"/>
      <c r="H1620" s="32"/>
    </row>
    <row r="1621" spans="1:8" x14ac:dyDescent="0.3">
      <c r="A1621" t="s">
        <v>137</v>
      </c>
      <c r="B1621" t="s">
        <v>234</v>
      </c>
      <c r="C1621" s="32"/>
      <c r="D1621" s="1">
        <v>45931</v>
      </c>
      <c r="E1621" s="32">
        <v>2025</v>
      </c>
      <c r="F1621" s="32">
        <v>10</v>
      </c>
      <c r="G1621" s="32"/>
      <c r="H1621" s="32"/>
    </row>
    <row r="1622" spans="1:8" x14ac:dyDescent="0.3">
      <c r="A1622" t="s">
        <v>137</v>
      </c>
      <c r="B1622" t="s">
        <v>235</v>
      </c>
      <c r="C1622" s="32"/>
      <c r="D1622" s="1">
        <v>45689</v>
      </c>
      <c r="E1622" s="32">
        <v>2025</v>
      </c>
      <c r="F1622" s="32">
        <v>2</v>
      </c>
      <c r="G1622" s="32"/>
      <c r="H1622" s="32"/>
    </row>
    <row r="1623" spans="1:8" x14ac:dyDescent="0.3">
      <c r="A1623" t="s">
        <v>137</v>
      </c>
      <c r="B1623" t="s">
        <v>236</v>
      </c>
      <c r="C1623" s="32"/>
      <c r="D1623" s="1">
        <v>45717</v>
      </c>
      <c r="E1623" s="32">
        <v>2025</v>
      </c>
      <c r="F1623" s="32">
        <v>3</v>
      </c>
      <c r="G1623" s="32"/>
      <c r="H1623" s="32"/>
    </row>
    <row r="1624" spans="1:8" x14ac:dyDescent="0.3">
      <c r="A1624" t="s">
        <v>137</v>
      </c>
      <c r="B1624" t="s">
        <v>237</v>
      </c>
      <c r="C1624" s="32"/>
      <c r="D1624" s="1">
        <v>45748</v>
      </c>
      <c r="E1624" s="32">
        <v>2025</v>
      </c>
      <c r="F1624" s="32">
        <v>4</v>
      </c>
      <c r="G1624" s="32"/>
      <c r="H1624" s="32"/>
    </row>
    <row r="1625" spans="1:8" x14ac:dyDescent="0.3">
      <c r="A1625" t="s">
        <v>137</v>
      </c>
      <c r="B1625" t="s">
        <v>238</v>
      </c>
      <c r="C1625" s="32"/>
      <c r="D1625" s="1">
        <v>45778</v>
      </c>
      <c r="E1625" s="32">
        <v>2025</v>
      </c>
      <c r="F1625" s="32">
        <v>5</v>
      </c>
      <c r="G1625" s="32"/>
      <c r="H1625" s="32"/>
    </row>
    <row r="1626" spans="1:8" x14ac:dyDescent="0.3">
      <c r="A1626" t="s">
        <v>137</v>
      </c>
      <c r="B1626" t="s">
        <v>239</v>
      </c>
      <c r="C1626" s="32"/>
      <c r="D1626" s="1">
        <v>45809</v>
      </c>
      <c r="E1626" s="32">
        <v>2025</v>
      </c>
      <c r="F1626" s="32">
        <v>6</v>
      </c>
      <c r="G1626" s="32"/>
      <c r="H1626" s="32"/>
    </row>
    <row r="1627" spans="1:8" x14ac:dyDescent="0.3">
      <c r="A1627" t="s">
        <v>137</v>
      </c>
      <c r="B1627" t="s">
        <v>240</v>
      </c>
      <c r="C1627" s="32"/>
      <c r="D1627" s="1">
        <v>45839</v>
      </c>
      <c r="E1627" s="32">
        <v>2025</v>
      </c>
      <c r="F1627" s="32">
        <v>7</v>
      </c>
      <c r="G1627" s="32"/>
      <c r="H1627" s="32"/>
    </row>
    <row r="1628" spans="1:8" x14ac:dyDescent="0.3">
      <c r="A1628" t="s">
        <v>137</v>
      </c>
      <c r="B1628" t="s">
        <v>241</v>
      </c>
      <c r="C1628" s="32"/>
      <c r="D1628" s="1">
        <v>45870</v>
      </c>
      <c r="E1628" s="32">
        <v>2025</v>
      </c>
      <c r="F1628" s="32">
        <v>8</v>
      </c>
      <c r="G1628" s="32"/>
      <c r="H1628" s="32"/>
    </row>
    <row r="1629" spans="1:8" x14ac:dyDescent="0.3">
      <c r="A1629" t="s">
        <v>137</v>
      </c>
      <c r="B1629" t="s">
        <v>242</v>
      </c>
      <c r="C1629" s="32"/>
      <c r="D1629" s="1">
        <v>45901</v>
      </c>
      <c r="E1629" s="32">
        <v>2025</v>
      </c>
      <c r="F1629" s="32">
        <v>9</v>
      </c>
      <c r="G1629" s="32"/>
      <c r="H1629" s="32"/>
    </row>
    <row r="1630" spans="1:8" x14ac:dyDescent="0.3">
      <c r="A1630" t="s">
        <v>139</v>
      </c>
      <c r="B1630" t="s">
        <v>221</v>
      </c>
      <c r="C1630" s="32">
        <v>636534</v>
      </c>
      <c r="D1630" s="1">
        <v>45292</v>
      </c>
      <c r="E1630" s="32">
        <v>2024</v>
      </c>
      <c r="F1630" s="32">
        <v>1</v>
      </c>
      <c r="G1630" s="32">
        <v>731628</v>
      </c>
      <c r="H1630" s="32">
        <v>1368162</v>
      </c>
    </row>
    <row r="1631" spans="1:8" x14ac:dyDescent="0.3">
      <c r="A1631" t="s">
        <v>139</v>
      </c>
      <c r="B1631" t="s">
        <v>222</v>
      </c>
      <c r="C1631" s="32">
        <v>498882</v>
      </c>
      <c r="D1631" s="1">
        <v>45566</v>
      </c>
      <c r="E1631" s="32">
        <v>2024</v>
      </c>
      <c r="F1631" s="32">
        <v>10</v>
      </c>
      <c r="G1631" s="32">
        <v>939279</v>
      </c>
      <c r="H1631" s="32">
        <v>1438161</v>
      </c>
    </row>
    <row r="1632" spans="1:8" x14ac:dyDescent="0.3">
      <c r="A1632" t="s">
        <v>139</v>
      </c>
      <c r="B1632" t="s">
        <v>223</v>
      </c>
      <c r="C1632" s="32">
        <v>678849</v>
      </c>
      <c r="D1632" s="1">
        <v>45597</v>
      </c>
      <c r="E1632" s="32">
        <v>2024</v>
      </c>
      <c r="F1632" s="32">
        <v>11</v>
      </c>
      <c r="G1632" s="32">
        <v>984206</v>
      </c>
      <c r="H1632" s="32">
        <v>1663055</v>
      </c>
    </row>
    <row r="1633" spans="1:8" x14ac:dyDescent="0.3">
      <c r="A1633" t="s">
        <v>139</v>
      </c>
      <c r="B1633" t="s">
        <v>224</v>
      </c>
      <c r="C1633" s="32">
        <v>691265</v>
      </c>
      <c r="D1633" s="1">
        <v>45627</v>
      </c>
      <c r="E1633" s="32">
        <v>2024</v>
      </c>
      <c r="F1633" s="32">
        <v>12</v>
      </c>
      <c r="G1633" s="32">
        <v>698375</v>
      </c>
      <c r="H1633" s="32">
        <v>1389640</v>
      </c>
    </row>
    <row r="1634" spans="1:8" x14ac:dyDescent="0.3">
      <c r="A1634" t="s">
        <v>139</v>
      </c>
      <c r="B1634" t="s">
        <v>225</v>
      </c>
      <c r="C1634" s="32">
        <v>321752</v>
      </c>
      <c r="D1634" s="1">
        <v>45323</v>
      </c>
      <c r="E1634" s="32">
        <v>2024</v>
      </c>
      <c r="F1634" s="32">
        <v>2</v>
      </c>
      <c r="G1634" s="32">
        <v>527560</v>
      </c>
      <c r="H1634" s="32">
        <v>849312</v>
      </c>
    </row>
    <row r="1635" spans="1:8" x14ac:dyDescent="0.3">
      <c r="A1635" t="s">
        <v>139</v>
      </c>
      <c r="B1635" t="s">
        <v>226</v>
      </c>
      <c r="C1635" s="32">
        <v>433808</v>
      </c>
      <c r="D1635" s="1">
        <v>45352</v>
      </c>
      <c r="E1635" s="32">
        <v>2024</v>
      </c>
      <c r="F1635" s="32">
        <v>3</v>
      </c>
      <c r="G1635" s="32">
        <v>678064</v>
      </c>
      <c r="H1635" s="32">
        <v>1111872</v>
      </c>
    </row>
    <row r="1636" spans="1:8" x14ac:dyDescent="0.3">
      <c r="A1636" t="s">
        <v>139</v>
      </c>
      <c r="B1636" t="s">
        <v>227</v>
      </c>
      <c r="C1636" s="32">
        <v>502856</v>
      </c>
      <c r="D1636" s="1">
        <v>45383</v>
      </c>
      <c r="E1636" s="32">
        <v>2024</v>
      </c>
      <c r="F1636" s="32">
        <v>4</v>
      </c>
      <c r="G1636" s="32">
        <v>669059</v>
      </c>
      <c r="H1636" s="32">
        <v>1171915</v>
      </c>
    </row>
    <row r="1637" spans="1:8" x14ac:dyDescent="0.3">
      <c r="A1637" t="s">
        <v>139</v>
      </c>
      <c r="B1637" t="s">
        <v>228</v>
      </c>
      <c r="C1637" s="32">
        <v>514565</v>
      </c>
      <c r="D1637" s="1">
        <v>45413</v>
      </c>
      <c r="E1637" s="32">
        <v>2024</v>
      </c>
      <c r="F1637" s="32">
        <v>5</v>
      </c>
      <c r="G1637" s="32">
        <v>694221</v>
      </c>
      <c r="H1637" s="32">
        <v>1208786</v>
      </c>
    </row>
    <row r="1638" spans="1:8" x14ac:dyDescent="0.3">
      <c r="A1638" t="s">
        <v>139</v>
      </c>
      <c r="B1638" t="s">
        <v>229</v>
      </c>
      <c r="C1638" s="32">
        <v>709754</v>
      </c>
      <c r="D1638" s="1">
        <v>45444</v>
      </c>
      <c r="E1638" s="32">
        <v>2024</v>
      </c>
      <c r="F1638" s="32">
        <v>6</v>
      </c>
      <c r="G1638" s="32">
        <v>744259</v>
      </c>
      <c r="H1638" s="32">
        <v>1454013</v>
      </c>
    </row>
    <row r="1639" spans="1:8" x14ac:dyDescent="0.3">
      <c r="A1639" t="s">
        <v>139</v>
      </c>
      <c r="B1639" t="s">
        <v>230</v>
      </c>
      <c r="C1639" s="32">
        <v>547009</v>
      </c>
      <c r="D1639" s="1">
        <v>45474</v>
      </c>
      <c r="E1639" s="32">
        <v>2024</v>
      </c>
      <c r="F1639" s="32">
        <v>7</v>
      </c>
      <c r="G1639" s="32">
        <v>660248</v>
      </c>
      <c r="H1639" s="32">
        <v>1207257</v>
      </c>
    </row>
    <row r="1640" spans="1:8" x14ac:dyDescent="0.3">
      <c r="A1640" t="s">
        <v>139</v>
      </c>
      <c r="B1640" t="s">
        <v>231</v>
      </c>
      <c r="C1640" s="32">
        <v>486226</v>
      </c>
      <c r="D1640" s="1">
        <v>45505</v>
      </c>
      <c r="E1640" s="32">
        <v>2024</v>
      </c>
      <c r="F1640" s="32">
        <v>8</v>
      </c>
      <c r="G1640" s="32">
        <v>681452</v>
      </c>
      <c r="H1640" s="32">
        <v>1167678</v>
      </c>
    </row>
    <row r="1641" spans="1:8" x14ac:dyDescent="0.3">
      <c r="A1641" t="s">
        <v>139</v>
      </c>
      <c r="B1641" t="s">
        <v>232</v>
      </c>
      <c r="C1641" s="32">
        <v>511430</v>
      </c>
      <c r="D1641" s="1">
        <v>45536</v>
      </c>
      <c r="E1641" s="32">
        <v>2024</v>
      </c>
      <c r="F1641" s="32">
        <v>9</v>
      </c>
      <c r="G1641" s="32">
        <v>838853</v>
      </c>
      <c r="H1641" s="32">
        <v>1350283</v>
      </c>
    </row>
    <row r="1642" spans="1:8" x14ac:dyDescent="0.3">
      <c r="A1642" t="s">
        <v>139</v>
      </c>
      <c r="B1642" t="s">
        <v>233</v>
      </c>
      <c r="C1642" s="32">
        <v>570002</v>
      </c>
      <c r="D1642" s="1">
        <v>45658</v>
      </c>
      <c r="E1642" s="32">
        <v>2025</v>
      </c>
      <c r="F1642" s="32">
        <v>1</v>
      </c>
      <c r="G1642" s="32">
        <v>716381</v>
      </c>
      <c r="H1642" s="32">
        <v>1286383</v>
      </c>
    </row>
    <row r="1643" spans="1:8" x14ac:dyDescent="0.3">
      <c r="A1643" t="s">
        <v>139</v>
      </c>
      <c r="B1643" t="s">
        <v>234</v>
      </c>
      <c r="C1643" s="32"/>
      <c r="D1643" s="1">
        <v>45931</v>
      </c>
      <c r="E1643" s="32">
        <v>2025</v>
      </c>
      <c r="F1643" s="32">
        <v>10</v>
      </c>
      <c r="G1643" s="32"/>
      <c r="H1643" s="32"/>
    </row>
    <row r="1644" spans="1:8" x14ac:dyDescent="0.3">
      <c r="A1644" t="s">
        <v>139</v>
      </c>
      <c r="B1644" t="s">
        <v>235</v>
      </c>
      <c r="C1644" s="32">
        <v>259775</v>
      </c>
      <c r="D1644" s="1">
        <v>45689</v>
      </c>
      <c r="E1644" s="32">
        <v>2025</v>
      </c>
      <c r="F1644" s="32">
        <v>2</v>
      </c>
      <c r="G1644" s="32">
        <v>425722</v>
      </c>
      <c r="H1644" s="32">
        <v>685497</v>
      </c>
    </row>
    <row r="1645" spans="1:8" x14ac:dyDescent="0.3">
      <c r="A1645" t="s">
        <v>139</v>
      </c>
      <c r="B1645" t="s">
        <v>236</v>
      </c>
      <c r="C1645" s="32">
        <v>312469</v>
      </c>
      <c r="D1645" s="1">
        <v>45717</v>
      </c>
      <c r="E1645" s="32">
        <v>2025</v>
      </c>
      <c r="F1645" s="32">
        <v>3</v>
      </c>
      <c r="G1645" s="32">
        <v>459842</v>
      </c>
      <c r="H1645" s="32">
        <v>772311</v>
      </c>
    </row>
    <row r="1646" spans="1:8" x14ac:dyDescent="0.3">
      <c r="A1646" t="s">
        <v>139</v>
      </c>
      <c r="B1646" t="s">
        <v>237</v>
      </c>
      <c r="C1646" s="32">
        <v>558742</v>
      </c>
      <c r="D1646" s="1">
        <v>45748</v>
      </c>
      <c r="E1646" s="32">
        <v>2025</v>
      </c>
      <c r="F1646" s="32">
        <v>4</v>
      </c>
      <c r="G1646" s="32">
        <v>671651</v>
      </c>
      <c r="H1646" s="32">
        <v>1230393</v>
      </c>
    </row>
    <row r="1647" spans="1:8" x14ac:dyDescent="0.3">
      <c r="A1647" t="s">
        <v>139</v>
      </c>
      <c r="B1647" t="s">
        <v>238</v>
      </c>
      <c r="C1647" s="32">
        <v>643477</v>
      </c>
      <c r="D1647" s="1">
        <v>45778</v>
      </c>
      <c r="E1647" s="32">
        <v>2025</v>
      </c>
      <c r="F1647" s="32">
        <v>5</v>
      </c>
      <c r="G1647" s="32">
        <v>636991</v>
      </c>
      <c r="H1647" s="32">
        <v>1280468</v>
      </c>
    </row>
    <row r="1648" spans="1:8" x14ac:dyDescent="0.3">
      <c r="A1648" t="s">
        <v>139</v>
      </c>
      <c r="B1648" t="s">
        <v>239</v>
      </c>
      <c r="C1648" s="32">
        <v>669958</v>
      </c>
      <c r="D1648" s="1">
        <v>45809</v>
      </c>
      <c r="E1648" s="32">
        <v>2025</v>
      </c>
      <c r="F1648" s="32">
        <v>6</v>
      </c>
      <c r="G1648" s="32">
        <v>632508</v>
      </c>
      <c r="H1648" s="32">
        <v>1302466</v>
      </c>
    </row>
    <row r="1649" spans="1:8" x14ac:dyDescent="0.3">
      <c r="A1649" t="s">
        <v>139</v>
      </c>
      <c r="B1649" t="s">
        <v>240</v>
      </c>
      <c r="C1649" s="32">
        <v>707024</v>
      </c>
      <c r="D1649" s="1">
        <v>45839</v>
      </c>
      <c r="E1649" s="32">
        <v>2025</v>
      </c>
      <c r="F1649" s="32">
        <v>7</v>
      </c>
      <c r="G1649" s="32">
        <v>707770</v>
      </c>
      <c r="H1649" s="32">
        <v>1414794</v>
      </c>
    </row>
    <row r="1650" spans="1:8" x14ac:dyDescent="0.3">
      <c r="A1650" t="s">
        <v>139</v>
      </c>
      <c r="B1650" t="s">
        <v>241</v>
      </c>
      <c r="C1650" s="32">
        <v>431595</v>
      </c>
      <c r="D1650" s="1">
        <v>45870</v>
      </c>
      <c r="E1650" s="32">
        <v>2025</v>
      </c>
      <c r="F1650" s="32">
        <v>8</v>
      </c>
      <c r="G1650" s="32">
        <v>728838</v>
      </c>
      <c r="H1650" s="32">
        <v>1160433</v>
      </c>
    </row>
    <row r="1651" spans="1:8" x14ac:dyDescent="0.3">
      <c r="A1651" t="s">
        <v>139</v>
      </c>
      <c r="B1651" t="s">
        <v>242</v>
      </c>
      <c r="C1651" s="32"/>
      <c r="D1651" s="1">
        <v>45901</v>
      </c>
      <c r="E1651" s="32">
        <v>2025</v>
      </c>
      <c r="F1651" s="32">
        <v>9</v>
      </c>
      <c r="G1651" s="32"/>
      <c r="H1651" s="32"/>
    </row>
    <row r="1652" spans="1:8" x14ac:dyDescent="0.3">
      <c r="A1652" t="s">
        <v>142</v>
      </c>
      <c r="B1652" t="s">
        <v>221</v>
      </c>
      <c r="C1652" s="32">
        <v>73643627</v>
      </c>
      <c r="D1652" s="1">
        <v>45292</v>
      </c>
      <c r="E1652" s="32">
        <v>2024</v>
      </c>
      <c r="F1652" s="32">
        <v>1</v>
      </c>
      <c r="G1652" s="32">
        <v>63663318</v>
      </c>
      <c r="H1652" s="32">
        <v>137306944</v>
      </c>
    </row>
    <row r="1653" spans="1:8" x14ac:dyDescent="0.3">
      <c r="A1653" t="s">
        <v>142</v>
      </c>
      <c r="B1653" t="s">
        <v>222</v>
      </c>
      <c r="C1653" s="32">
        <v>84472689</v>
      </c>
      <c r="D1653" s="1">
        <v>45566</v>
      </c>
      <c r="E1653" s="32">
        <v>2024</v>
      </c>
      <c r="F1653" s="32">
        <v>10</v>
      </c>
      <c r="G1653" s="32">
        <v>75927988</v>
      </c>
      <c r="H1653" s="32">
        <v>160400672</v>
      </c>
    </row>
    <row r="1654" spans="1:8" x14ac:dyDescent="0.3">
      <c r="A1654" t="s">
        <v>142</v>
      </c>
      <c r="B1654" t="s">
        <v>223</v>
      </c>
      <c r="C1654" s="32">
        <v>79709594</v>
      </c>
      <c r="D1654" s="1">
        <v>45597</v>
      </c>
      <c r="E1654" s="32">
        <v>2024</v>
      </c>
      <c r="F1654" s="32">
        <v>11</v>
      </c>
      <c r="G1654" s="32">
        <v>69987003</v>
      </c>
      <c r="H1654" s="32">
        <v>149696592</v>
      </c>
    </row>
    <row r="1655" spans="1:8" x14ac:dyDescent="0.3">
      <c r="A1655" t="s">
        <v>142</v>
      </c>
      <c r="B1655" t="s">
        <v>224</v>
      </c>
      <c r="C1655" s="32">
        <v>71689271</v>
      </c>
      <c r="D1655" s="1">
        <v>45627</v>
      </c>
      <c r="E1655" s="32">
        <v>2024</v>
      </c>
      <c r="F1655" s="32">
        <v>12</v>
      </c>
      <c r="G1655" s="32">
        <v>63680678</v>
      </c>
      <c r="H1655" s="32">
        <v>135369952</v>
      </c>
    </row>
    <row r="1656" spans="1:8" x14ac:dyDescent="0.3">
      <c r="A1656" t="s">
        <v>142</v>
      </c>
      <c r="B1656" t="s">
        <v>225</v>
      </c>
      <c r="C1656" s="32">
        <v>72012380</v>
      </c>
      <c r="D1656" s="1">
        <v>45323</v>
      </c>
      <c r="E1656" s="32">
        <v>2024</v>
      </c>
      <c r="F1656" s="32">
        <v>2</v>
      </c>
      <c r="G1656" s="32">
        <v>63914973</v>
      </c>
      <c r="H1656" s="32">
        <v>135927360</v>
      </c>
    </row>
    <row r="1657" spans="1:8" x14ac:dyDescent="0.3">
      <c r="A1657" t="s">
        <v>142</v>
      </c>
      <c r="B1657" t="s">
        <v>226</v>
      </c>
      <c r="C1657" s="32">
        <v>79640213</v>
      </c>
      <c r="D1657" s="1">
        <v>45352</v>
      </c>
      <c r="E1657" s="32">
        <v>2024</v>
      </c>
      <c r="F1657" s="32">
        <v>3</v>
      </c>
      <c r="G1657" s="32">
        <v>68410761</v>
      </c>
      <c r="H1657" s="32">
        <v>148050976</v>
      </c>
    </row>
    <row r="1658" spans="1:8" x14ac:dyDescent="0.3">
      <c r="A1658" t="s">
        <v>142</v>
      </c>
      <c r="B1658" t="s">
        <v>227</v>
      </c>
      <c r="C1658" s="32">
        <v>75333858</v>
      </c>
      <c r="D1658" s="1">
        <v>45383</v>
      </c>
      <c r="E1658" s="32">
        <v>2024</v>
      </c>
      <c r="F1658" s="32">
        <v>4</v>
      </c>
      <c r="G1658" s="32">
        <v>67689009</v>
      </c>
      <c r="H1658" s="32">
        <v>143022864</v>
      </c>
    </row>
    <row r="1659" spans="1:8" x14ac:dyDescent="0.3">
      <c r="A1659" t="s">
        <v>142</v>
      </c>
      <c r="B1659" t="s">
        <v>228</v>
      </c>
      <c r="C1659" s="32">
        <v>76095812</v>
      </c>
      <c r="D1659" s="1">
        <v>45413</v>
      </c>
      <c r="E1659" s="32">
        <v>2024</v>
      </c>
      <c r="F1659" s="32">
        <v>5</v>
      </c>
      <c r="G1659" s="32">
        <v>69886061</v>
      </c>
      <c r="H1659" s="32">
        <v>145981872</v>
      </c>
    </row>
    <row r="1660" spans="1:8" x14ac:dyDescent="0.3">
      <c r="A1660" t="s">
        <v>142</v>
      </c>
      <c r="B1660" t="s">
        <v>229</v>
      </c>
      <c r="C1660" s="32">
        <v>75145753</v>
      </c>
      <c r="D1660" s="1">
        <v>45444</v>
      </c>
      <c r="E1660" s="32">
        <v>2024</v>
      </c>
      <c r="F1660" s="32">
        <v>6</v>
      </c>
      <c r="G1660" s="32">
        <v>64925480</v>
      </c>
      <c r="H1660" s="32">
        <v>140071232</v>
      </c>
    </row>
    <row r="1661" spans="1:8" x14ac:dyDescent="0.3">
      <c r="A1661" t="s">
        <v>142</v>
      </c>
      <c r="B1661" t="s">
        <v>230</v>
      </c>
      <c r="C1661" s="32">
        <v>78891556</v>
      </c>
      <c r="D1661" s="1">
        <v>45474</v>
      </c>
      <c r="E1661" s="32">
        <v>2024</v>
      </c>
      <c r="F1661" s="32">
        <v>7</v>
      </c>
      <c r="G1661" s="32">
        <v>70712056</v>
      </c>
      <c r="H1661" s="32">
        <v>149603616</v>
      </c>
    </row>
    <row r="1662" spans="1:8" x14ac:dyDescent="0.3">
      <c r="A1662" t="s">
        <v>142</v>
      </c>
      <c r="B1662" t="s">
        <v>231</v>
      </c>
      <c r="C1662" s="32">
        <v>73784824</v>
      </c>
      <c r="D1662" s="1">
        <v>45505</v>
      </c>
      <c r="E1662" s="32">
        <v>2024</v>
      </c>
      <c r="F1662" s="32">
        <v>8</v>
      </c>
      <c r="G1662" s="32">
        <v>66405685</v>
      </c>
      <c r="H1662" s="32">
        <v>140190512</v>
      </c>
    </row>
    <row r="1663" spans="1:8" x14ac:dyDescent="0.3">
      <c r="A1663" t="s">
        <v>142</v>
      </c>
      <c r="B1663" t="s">
        <v>232</v>
      </c>
      <c r="C1663" s="32">
        <v>80459843</v>
      </c>
      <c r="D1663" s="1">
        <v>45536</v>
      </c>
      <c r="E1663" s="32">
        <v>2024</v>
      </c>
      <c r="F1663" s="32">
        <v>9</v>
      </c>
      <c r="G1663" s="32">
        <v>68979056</v>
      </c>
      <c r="H1663" s="32">
        <v>149438896</v>
      </c>
    </row>
    <row r="1664" spans="1:8" x14ac:dyDescent="0.3">
      <c r="A1664" t="s">
        <v>142</v>
      </c>
      <c r="B1664" t="s">
        <v>233</v>
      </c>
      <c r="C1664" s="32">
        <v>74548425</v>
      </c>
      <c r="D1664" s="1">
        <v>45658</v>
      </c>
      <c r="E1664" s="32">
        <v>2025</v>
      </c>
      <c r="F1664" s="32">
        <v>1</v>
      </c>
      <c r="G1664" s="32">
        <v>64961024</v>
      </c>
      <c r="H1664" s="32">
        <v>139509456</v>
      </c>
    </row>
    <row r="1665" spans="1:8" x14ac:dyDescent="0.3">
      <c r="A1665" t="s">
        <v>142</v>
      </c>
      <c r="B1665" t="s">
        <v>234</v>
      </c>
      <c r="C1665" s="32">
        <v>90232404</v>
      </c>
      <c r="D1665" s="1">
        <v>45931</v>
      </c>
      <c r="E1665" s="32">
        <v>2025</v>
      </c>
      <c r="F1665" s="32">
        <v>10</v>
      </c>
      <c r="G1665" s="32">
        <v>77166870</v>
      </c>
      <c r="H1665" s="32">
        <v>167399280</v>
      </c>
    </row>
    <row r="1666" spans="1:8" x14ac:dyDescent="0.3">
      <c r="A1666" t="s">
        <v>142</v>
      </c>
      <c r="B1666" t="s">
        <v>235</v>
      </c>
      <c r="C1666" s="32">
        <v>73470974</v>
      </c>
      <c r="D1666" s="1">
        <v>45689</v>
      </c>
      <c r="E1666" s="32">
        <v>2025</v>
      </c>
      <c r="F1666" s="32">
        <v>2</v>
      </c>
      <c r="G1666" s="32">
        <v>64534372</v>
      </c>
      <c r="H1666" s="32">
        <v>138005344</v>
      </c>
    </row>
    <row r="1667" spans="1:8" x14ac:dyDescent="0.3">
      <c r="A1667" t="s">
        <v>142</v>
      </c>
      <c r="B1667" t="s">
        <v>236</v>
      </c>
      <c r="C1667" s="32">
        <v>83481823</v>
      </c>
      <c r="D1667" s="1">
        <v>45717</v>
      </c>
      <c r="E1667" s="32">
        <v>2025</v>
      </c>
      <c r="F1667" s="32">
        <v>3</v>
      </c>
      <c r="G1667" s="32">
        <v>71631951</v>
      </c>
      <c r="H1667" s="32">
        <v>155113776</v>
      </c>
    </row>
    <row r="1668" spans="1:8" x14ac:dyDescent="0.3">
      <c r="A1668" t="s">
        <v>142</v>
      </c>
      <c r="B1668" t="s">
        <v>237</v>
      </c>
      <c r="C1668" s="32">
        <v>80524734</v>
      </c>
      <c r="D1668" s="1">
        <v>45748</v>
      </c>
      <c r="E1668" s="32">
        <v>2025</v>
      </c>
      <c r="F1668" s="32">
        <v>4</v>
      </c>
      <c r="G1668" s="32">
        <v>71546553</v>
      </c>
      <c r="H1668" s="32">
        <v>152071280</v>
      </c>
    </row>
    <row r="1669" spans="1:8" x14ac:dyDescent="0.3">
      <c r="A1669" t="s">
        <v>142</v>
      </c>
      <c r="B1669" t="s">
        <v>238</v>
      </c>
      <c r="C1669" s="32">
        <v>80666451</v>
      </c>
      <c r="D1669" s="1">
        <v>45778</v>
      </c>
      <c r="E1669" s="32">
        <v>2025</v>
      </c>
      <c r="F1669" s="32">
        <v>5</v>
      </c>
      <c r="G1669" s="32">
        <v>71857036</v>
      </c>
      <c r="H1669" s="32">
        <v>152523488</v>
      </c>
    </row>
    <row r="1670" spans="1:8" x14ac:dyDescent="0.3">
      <c r="A1670" t="s">
        <v>142</v>
      </c>
      <c r="B1670" t="s">
        <v>239</v>
      </c>
      <c r="C1670" s="32">
        <v>83158755</v>
      </c>
      <c r="D1670" s="1">
        <v>45809</v>
      </c>
      <c r="E1670" s="32">
        <v>2025</v>
      </c>
      <c r="F1670" s="32">
        <v>6</v>
      </c>
      <c r="G1670" s="32">
        <v>73075589</v>
      </c>
      <c r="H1670" s="32">
        <v>156234336</v>
      </c>
    </row>
    <row r="1671" spans="1:8" x14ac:dyDescent="0.3">
      <c r="A1671" t="s">
        <v>142</v>
      </c>
      <c r="B1671" t="s">
        <v>240</v>
      </c>
      <c r="C1671" s="32">
        <v>85083904</v>
      </c>
      <c r="D1671" s="1">
        <v>45839</v>
      </c>
      <c r="E1671" s="32">
        <v>2025</v>
      </c>
      <c r="F1671" s="32">
        <v>7</v>
      </c>
      <c r="G1671" s="32">
        <v>77101945</v>
      </c>
      <c r="H1671" s="32">
        <v>162185856</v>
      </c>
    </row>
    <row r="1672" spans="1:8" x14ac:dyDescent="0.3">
      <c r="A1672" t="s">
        <v>142</v>
      </c>
      <c r="B1672" t="s">
        <v>241</v>
      </c>
      <c r="C1672" s="32">
        <v>76510065</v>
      </c>
      <c r="D1672" s="1">
        <v>45870</v>
      </c>
      <c r="E1672" s="32">
        <v>2025</v>
      </c>
      <c r="F1672" s="32">
        <v>8</v>
      </c>
      <c r="G1672" s="32">
        <v>71155469</v>
      </c>
      <c r="H1672" s="32">
        <v>147665536</v>
      </c>
    </row>
    <row r="1673" spans="1:8" x14ac:dyDescent="0.3">
      <c r="A1673" t="s">
        <v>142</v>
      </c>
      <c r="B1673" t="s">
        <v>242</v>
      </c>
      <c r="C1673" s="32">
        <v>88229179</v>
      </c>
      <c r="D1673" s="1">
        <v>45901</v>
      </c>
      <c r="E1673" s="32">
        <v>2025</v>
      </c>
      <c r="F1673" s="32">
        <v>9</v>
      </c>
      <c r="G1673" s="32">
        <v>74939612</v>
      </c>
      <c r="H1673" s="32">
        <v>163168784</v>
      </c>
    </row>
    <row r="1674" spans="1:8" x14ac:dyDescent="0.3">
      <c r="A1674" t="s">
        <v>144</v>
      </c>
      <c r="B1674" t="s">
        <v>221</v>
      </c>
      <c r="C1674" s="32">
        <v>2915032</v>
      </c>
      <c r="D1674" s="1">
        <v>45292</v>
      </c>
      <c r="E1674" s="32">
        <v>2024</v>
      </c>
      <c r="F1674" s="32">
        <v>1</v>
      </c>
      <c r="G1674" s="32">
        <v>3584612</v>
      </c>
      <c r="H1674" s="32">
        <v>6499644</v>
      </c>
    </row>
    <row r="1675" spans="1:8" x14ac:dyDescent="0.3">
      <c r="A1675" t="s">
        <v>144</v>
      </c>
      <c r="B1675" t="s">
        <v>222</v>
      </c>
      <c r="C1675" s="32">
        <v>3406652</v>
      </c>
      <c r="D1675" s="1">
        <v>45566</v>
      </c>
      <c r="E1675" s="32">
        <v>2024</v>
      </c>
      <c r="F1675" s="32">
        <v>10</v>
      </c>
      <c r="G1675" s="32">
        <v>4356340</v>
      </c>
      <c r="H1675" s="32">
        <v>7762992</v>
      </c>
    </row>
    <row r="1676" spans="1:8" x14ac:dyDescent="0.3">
      <c r="A1676" t="s">
        <v>144</v>
      </c>
      <c r="B1676" t="s">
        <v>223</v>
      </c>
      <c r="C1676" s="32">
        <v>3746134</v>
      </c>
      <c r="D1676" s="1">
        <v>45597</v>
      </c>
      <c r="E1676" s="32">
        <v>2024</v>
      </c>
      <c r="F1676" s="32">
        <v>11</v>
      </c>
      <c r="G1676" s="32">
        <v>3977791</v>
      </c>
      <c r="H1676" s="32">
        <v>7723925</v>
      </c>
    </row>
    <row r="1677" spans="1:8" x14ac:dyDescent="0.3">
      <c r="A1677" t="s">
        <v>144</v>
      </c>
      <c r="B1677" t="s">
        <v>224</v>
      </c>
      <c r="C1677" s="32">
        <v>3804655</v>
      </c>
      <c r="D1677" s="1">
        <v>45627</v>
      </c>
      <c r="E1677" s="32">
        <v>2024</v>
      </c>
      <c r="F1677" s="32">
        <v>12</v>
      </c>
      <c r="G1677" s="32">
        <v>3763629</v>
      </c>
      <c r="H1677" s="32">
        <v>7568284</v>
      </c>
    </row>
    <row r="1678" spans="1:8" x14ac:dyDescent="0.3">
      <c r="A1678" t="s">
        <v>144</v>
      </c>
      <c r="B1678" t="s">
        <v>225</v>
      </c>
      <c r="C1678" s="32">
        <v>3485927</v>
      </c>
      <c r="D1678" s="1">
        <v>45323</v>
      </c>
      <c r="E1678" s="32">
        <v>2024</v>
      </c>
      <c r="F1678" s="32">
        <v>2</v>
      </c>
      <c r="G1678" s="32">
        <v>3687092</v>
      </c>
      <c r="H1678" s="32">
        <v>7173019</v>
      </c>
    </row>
    <row r="1679" spans="1:8" x14ac:dyDescent="0.3">
      <c r="A1679" t="s">
        <v>144</v>
      </c>
      <c r="B1679" t="s">
        <v>226</v>
      </c>
      <c r="C1679" s="32">
        <v>3835849</v>
      </c>
      <c r="D1679" s="1">
        <v>45352</v>
      </c>
      <c r="E1679" s="32">
        <v>2024</v>
      </c>
      <c r="F1679" s="32">
        <v>3</v>
      </c>
      <c r="G1679" s="32">
        <v>3533911</v>
      </c>
      <c r="H1679" s="32">
        <v>7369760</v>
      </c>
    </row>
    <row r="1680" spans="1:8" x14ac:dyDescent="0.3">
      <c r="A1680" t="s">
        <v>144</v>
      </c>
      <c r="B1680" t="s">
        <v>227</v>
      </c>
      <c r="C1680" s="32">
        <v>3728575</v>
      </c>
      <c r="D1680" s="1">
        <v>45383</v>
      </c>
      <c r="E1680" s="32">
        <v>2024</v>
      </c>
      <c r="F1680" s="32">
        <v>4</v>
      </c>
      <c r="G1680" s="32">
        <v>3710587</v>
      </c>
      <c r="H1680" s="32">
        <v>7439162</v>
      </c>
    </row>
    <row r="1681" spans="1:8" x14ac:dyDescent="0.3">
      <c r="A1681" t="s">
        <v>144</v>
      </c>
      <c r="B1681" t="s">
        <v>228</v>
      </c>
      <c r="C1681" s="32">
        <v>4187891</v>
      </c>
      <c r="D1681" s="1">
        <v>45413</v>
      </c>
      <c r="E1681" s="32">
        <v>2024</v>
      </c>
      <c r="F1681" s="32">
        <v>5</v>
      </c>
      <c r="G1681" s="32">
        <v>4156417</v>
      </c>
      <c r="H1681" s="32">
        <v>8344308</v>
      </c>
    </row>
    <row r="1682" spans="1:8" x14ac:dyDescent="0.3">
      <c r="A1682" t="s">
        <v>144</v>
      </c>
      <c r="B1682" t="s">
        <v>229</v>
      </c>
      <c r="C1682" s="32">
        <v>3648393</v>
      </c>
      <c r="D1682" s="1">
        <v>45444</v>
      </c>
      <c r="E1682" s="32">
        <v>2024</v>
      </c>
      <c r="F1682" s="32">
        <v>6</v>
      </c>
      <c r="G1682" s="32">
        <v>3299773</v>
      </c>
      <c r="H1682" s="32">
        <v>6948166</v>
      </c>
    </row>
    <row r="1683" spans="1:8" x14ac:dyDescent="0.3">
      <c r="A1683" t="s">
        <v>144</v>
      </c>
      <c r="B1683" t="s">
        <v>230</v>
      </c>
      <c r="C1683" s="32">
        <v>3638872</v>
      </c>
      <c r="D1683" s="1">
        <v>45474</v>
      </c>
      <c r="E1683" s="32">
        <v>2024</v>
      </c>
      <c r="F1683" s="32">
        <v>7</v>
      </c>
      <c r="G1683" s="32">
        <v>4218410</v>
      </c>
      <c r="H1683" s="32">
        <v>7857282</v>
      </c>
    </row>
    <row r="1684" spans="1:8" x14ac:dyDescent="0.3">
      <c r="A1684" t="s">
        <v>144</v>
      </c>
      <c r="B1684" t="s">
        <v>231</v>
      </c>
      <c r="C1684" s="32">
        <v>2924795</v>
      </c>
      <c r="D1684" s="1">
        <v>45505</v>
      </c>
      <c r="E1684" s="32">
        <v>2024</v>
      </c>
      <c r="F1684" s="32">
        <v>8</v>
      </c>
      <c r="G1684" s="32">
        <v>4272535</v>
      </c>
      <c r="H1684" s="32">
        <v>7197330</v>
      </c>
    </row>
    <row r="1685" spans="1:8" x14ac:dyDescent="0.3">
      <c r="A1685" t="s">
        <v>144</v>
      </c>
      <c r="B1685" t="s">
        <v>232</v>
      </c>
      <c r="C1685" s="32">
        <v>3030383</v>
      </c>
      <c r="D1685" s="1">
        <v>45536</v>
      </c>
      <c r="E1685" s="32">
        <v>2024</v>
      </c>
      <c r="F1685" s="32">
        <v>9</v>
      </c>
      <c r="G1685" s="32">
        <v>4320355</v>
      </c>
      <c r="H1685" s="32">
        <v>7350738</v>
      </c>
    </row>
    <row r="1686" spans="1:8" x14ac:dyDescent="0.3">
      <c r="A1686" t="s">
        <v>144</v>
      </c>
      <c r="B1686" t="s">
        <v>233</v>
      </c>
      <c r="C1686" s="32">
        <v>3375997</v>
      </c>
      <c r="D1686" s="1">
        <v>45658</v>
      </c>
      <c r="E1686" s="32">
        <v>2025</v>
      </c>
      <c r="F1686" s="32">
        <v>1</v>
      </c>
      <c r="G1686" s="32">
        <v>3664890</v>
      </c>
      <c r="H1686" s="32">
        <v>7040887</v>
      </c>
    </row>
    <row r="1687" spans="1:8" x14ac:dyDescent="0.3">
      <c r="A1687" t="s">
        <v>144</v>
      </c>
      <c r="B1687" t="s">
        <v>234</v>
      </c>
      <c r="C1687" s="32">
        <v>3680136</v>
      </c>
      <c r="D1687" s="1">
        <v>45931</v>
      </c>
      <c r="E1687" s="32">
        <v>2025</v>
      </c>
      <c r="F1687" s="32">
        <v>10</v>
      </c>
      <c r="G1687" s="32">
        <v>4560641</v>
      </c>
      <c r="H1687" s="32">
        <v>8240777</v>
      </c>
    </row>
    <row r="1688" spans="1:8" x14ac:dyDescent="0.3">
      <c r="A1688" t="s">
        <v>144</v>
      </c>
      <c r="B1688" t="s">
        <v>235</v>
      </c>
      <c r="C1688" s="32">
        <v>3713175</v>
      </c>
      <c r="D1688" s="1">
        <v>45689</v>
      </c>
      <c r="E1688" s="32">
        <v>2025</v>
      </c>
      <c r="F1688" s="32">
        <v>2</v>
      </c>
      <c r="G1688" s="32">
        <v>3453816</v>
      </c>
      <c r="H1688" s="32">
        <v>7166991</v>
      </c>
    </row>
    <row r="1689" spans="1:8" x14ac:dyDescent="0.3">
      <c r="A1689" t="s">
        <v>144</v>
      </c>
      <c r="B1689" t="s">
        <v>236</v>
      </c>
      <c r="C1689" s="32">
        <v>4204491</v>
      </c>
      <c r="D1689" s="1">
        <v>45717</v>
      </c>
      <c r="E1689" s="32">
        <v>2025</v>
      </c>
      <c r="F1689" s="32">
        <v>3</v>
      </c>
      <c r="G1689" s="32">
        <v>3732252</v>
      </c>
      <c r="H1689" s="32">
        <v>7936743</v>
      </c>
    </row>
    <row r="1690" spans="1:8" x14ac:dyDescent="0.3">
      <c r="A1690" t="s">
        <v>144</v>
      </c>
      <c r="B1690" t="s">
        <v>237</v>
      </c>
      <c r="C1690" s="32">
        <v>4451354</v>
      </c>
      <c r="D1690" s="1">
        <v>45748</v>
      </c>
      <c r="E1690" s="32">
        <v>2025</v>
      </c>
      <c r="F1690" s="32">
        <v>4</v>
      </c>
      <c r="G1690" s="32">
        <v>3701988</v>
      </c>
      <c r="H1690" s="32">
        <v>8153342</v>
      </c>
    </row>
    <row r="1691" spans="1:8" x14ac:dyDescent="0.3">
      <c r="A1691" t="s">
        <v>144</v>
      </c>
      <c r="B1691" t="s">
        <v>238</v>
      </c>
      <c r="C1691" s="32">
        <v>4428681</v>
      </c>
      <c r="D1691" s="1">
        <v>45778</v>
      </c>
      <c r="E1691" s="32">
        <v>2025</v>
      </c>
      <c r="F1691" s="32">
        <v>5</v>
      </c>
      <c r="G1691" s="32">
        <v>3746186</v>
      </c>
      <c r="H1691" s="32">
        <v>8174867</v>
      </c>
    </row>
    <row r="1692" spans="1:8" x14ac:dyDescent="0.3">
      <c r="A1692" t="s">
        <v>144</v>
      </c>
      <c r="B1692" t="s">
        <v>239</v>
      </c>
      <c r="C1692" s="32">
        <v>3865500</v>
      </c>
      <c r="D1692" s="1">
        <v>45809</v>
      </c>
      <c r="E1692" s="32">
        <v>2025</v>
      </c>
      <c r="F1692" s="32">
        <v>6</v>
      </c>
      <c r="G1692" s="32">
        <v>3754873</v>
      </c>
      <c r="H1692" s="32">
        <v>7620373</v>
      </c>
    </row>
    <row r="1693" spans="1:8" x14ac:dyDescent="0.3">
      <c r="A1693" t="s">
        <v>144</v>
      </c>
      <c r="B1693" t="s">
        <v>240</v>
      </c>
      <c r="C1693" s="32">
        <v>3878355</v>
      </c>
      <c r="D1693" s="1">
        <v>45839</v>
      </c>
      <c r="E1693" s="32">
        <v>2025</v>
      </c>
      <c r="F1693" s="32">
        <v>7</v>
      </c>
      <c r="G1693" s="32">
        <v>4286290</v>
      </c>
      <c r="H1693" s="32">
        <v>8164645</v>
      </c>
    </row>
    <row r="1694" spans="1:8" x14ac:dyDescent="0.3">
      <c r="A1694" t="s">
        <v>144</v>
      </c>
      <c r="B1694" t="s">
        <v>241</v>
      </c>
      <c r="C1694" s="32">
        <v>3387052</v>
      </c>
      <c r="D1694" s="1">
        <v>45870</v>
      </c>
      <c r="E1694" s="32">
        <v>2025</v>
      </c>
      <c r="F1694" s="32">
        <v>8</v>
      </c>
      <c r="G1694" s="32">
        <v>4117155</v>
      </c>
      <c r="H1694" s="32">
        <v>7504207</v>
      </c>
    </row>
    <row r="1695" spans="1:8" x14ac:dyDescent="0.3">
      <c r="A1695" t="s">
        <v>144</v>
      </c>
      <c r="B1695" t="s">
        <v>242</v>
      </c>
      <c r="C1695" s="32">
        <v>3353244</v>
      </c>
      <c r="D1695" s="1">
        <v>45901</v>
      </c>
      <c r="E1695" s="32">
        <v>2025</v>
      </c>
      <c r="F1695" s="32">
        <v>9</v>
      </c>
      <c r="G1695" s="32">
        <v>4162263</v>
      </c>
      <c r="H1695" s="32">
        <v>7515507</v>
      </c>
    </row>
    <row r="1696" spans="1:8" x14ac:dyDescent="0.3">
      <c r="A1696" t="s">
        <v>145</v>
      </c>
      <c r="B1696" t="s">
        <v>221</v>
      </c>
      <c r="C1696" s="32">
        <v>584639</v>
      </c>
      <c r="D1696" s="1">
        <v>45292</v>
      </c>
      <c r="E1696" s="32">
        <v>2024</v>
      </c>
      <c r="F1696" s="32">
        <v>1</v>
      </c>
      <c r="G1696" s="32">
        <v>898538</v>
      </c>
      <c r="H1696" s="32">
        <v>1483177</v>
      </c>
    </row>
    <row r="1697" spans="1:8" x14ac:dyDescent="0.3">
      <c r="A1697" t="s">
        <v>145</v>
      </c>
      <c r="B1697" t="s">
        <v>222</v>
      </c>
      <c r="C1697" s="32">
        <v>649125</v>
      </c>
      <c r="D1697" s="1">
        <v>45566</v>
      </c>
      <c r="E1697" s="32">
        <v>2024</v>
      </c>
      <c r="F1697" s="32">
        <v>10</v>
      </c>
      <c r="G1697" s="32">
        <v>1021050</v>
      </c>
      <c r="H1697" s="32">
        <v>1670175</v>
      </c>
    </row>
    <row r="1698" spans="1:8" x14ac:dyDescent="0.3">
      <c r="A1698" t="s">
        <v>145</v>
      </c>
      <c r="B1698" t="s">
        <v>223</v>
      </c>
      <c r="C1698" s="32">
        <v>559707</v>
      </c>
      <c r="D1698" s="1">
        <v>45597</v>
      </c>
      <c r="E1698" s="32">
        <v>2024</v>
      </c>
      <c r="F1698" s="32">
        <v>11</v>
      </c>
      <c r="G1698" s="32">
        <v>1024647</v>
      </c>
      <c r="H1698" s="32">
        <v>1584354</v>
      </c>
    </row>
    <row r="1699" spans="1:8" x14ac:dyDescent="0.3">
      <c r="A1699" t="s">
        <v>145</v>
      </c>
      <c r="B1699" t="s">
        <v>224</v>
      </c>
      <c r="C1699" s="32">
        <v>582084</v>
      </c>
      <c r="D1699" s="1">
        <v>45627</v>
      </c>
      <c r="E1699" s="32">
        <v>2024</v>
      </c>
      <c r="F1699" s="32">
        <v>12</v>
      </c>
      <c r="G1699" s="32">
        <v>888389</v>
      </c>
      <c r="H1699" s="32">
        <v>1470473</v>
      </c>
    </row>
    <row r="1700" spans="1:8" x14ac:dyDescent="0.3">
      <c r="A1700" t="s">
        <v>145</v>
      </c>
      <c r="B1700" t="s">
        <v>225</v>
      </c>
      <c r="C1700" s="32">
        <v>650961</v>
      </c>
      <c r="D1700" s="1">
        <v>45323</v>
      </c>
      <c r="E1700" s="32">
        <v>2024</v>
      </c>
      <c r="F1700" s="32">
        <v>2</v>
      </c>
      <c r="G1700" s="32">
        <v>896663</v>
      </c>
      <c r="H1700" s="32">
        <v>1547624</v>
      </c>
    </row>
    <row r="1701" spans="1:8" x14ac:dyDescent="0.3">
      <c r="A1701" t="s">
        <v>145</v>
      </c>
      <c r="B1701" t="s">
        <v>226</v>
      </c>
      <c r="C1701" s="32">
        <v>637473</v>
      </c>
      <c r="D1701" s="1">
        <v>45352</v>
      </c>
      <c r="E1701" s="32">
        <v>2024</v>
      </c>
      <c r="F1701" s="32">
        <v>3</v>
      </c>
      <c r="G1701" s="32">
        <v>883855</v>
      </c>
      <c r="H1701" s="32">
        <v>1521328</v>
      </c>
    </row>
    <row r="1702" spans="1:8" x14ac:dyDescent="0.3">
      <c r="A1702" t="s">
        <v>145</v>
      </c>
      <c r="B1702" t="s">
        <v>227</v>
      </c>
      <c r="C1702" s="32">
        <v>685338</v>
      </c>
      <c r="D1702" s="1">
        <v>45383</v>
      </c>
      <c r="E1702" s="32">
        <v>2024</v>
      </c>
      <c r="F1702" s="32">
        <v>4</v>
      </c>
      <c r="G1702" s="32">
        <v>1017705</v>
      </c>
      <c r="H1702" s="32">
        <v>1703043</v>
      </c>
    </row>
    <row r="1703" spans="1:8" x14ac:dyDescent="0.3">
      <c r="A1703" t="s">
        <v>145</v>
      </c>
      <c r="B1703" t="s">
        <v>228</v>
      </c>
      <c r="C1703" s="32">
        <v>638505</v>
      </c>
      <c r="D1703" s="1">
        <v>45413</v>
      </c>
      <c r="E1703" s="32">
        <v>2024</v>
      </c>
      <c r="F1703" s="32">
        <v>5</v>
      </c>
      <c r="G1703" s="32">
        <v>1026566</v>
      </c>
      <c r="H1703" s="32">
        <v>1665071</v>
      </c>
    </row>
    <row r="1704" spans="1:8" x14ac:dyDescent="0.3">
      <c r="A1704" t="s">
        <v>145</v>
      </c>
      <c r="B1704" t="s">
        <v>229</v>
      </c>
      <c r="C1704" s="32">
        <v>651617</v>
      </c>
      <c r="D1704" s="1">
        <v>45444</v>
      </c>
      <c r="E1704" s="32">
        <v>2024</v>
      </c>
      <c r="F1704" s="32">
        <v>6</v>
      </c>
      <c r="G1704" s="32">
        <v>922444</v>
      </c>
      <c r="H1704" s="32">
        <v>1574061</v>
      </c>
    </row>
    <row r="1705" spans="1:8" x14ac:dyDescent="0.3">
      <c r="A1705" t="s">
        <v>145</v>
      </c>
      <c r="B1705" t="s">
        <v>230</v>
      </c>
      <c r="C1705" s="32">
        <v>664644</v>
      </c>
      <c r="D1705" s="1">
        <v>45474</v>
      </c>
      <c r="E1705" s="32">
        <v>2024</v>
      </c>
      <c r="F1705" s="32">
        <v>7</v>
      </c>
      <c r="G1705" s="32">
        <v>940337</v>
      </c>
      <c r="H1705" s="32">
        <v>1604981</v>
      </c>
    </row>
    <row r="1706" spans="1:8" x14ac:dyDescent="0.3">
      <c r="A1706" t="s">
        <v>145</v>
      </c>
      <c r="B1706" t="s">
        <v>231</v>
      </c>
      <c r="C1706" s="32">
        <v>643684</v>
      </c>
      <c r="D1706" s="1">
        <v>45505</v>
      </c>
      <c r="E1706" s="32">
        <v>2024</v>
      </c>
      <c r="F1706" s="32">
        <v>8</v>
      </c>
      <c r="G1706" s="32">
        <v>1030147</v>
      </c>
      <c r="H1706" s="32">
        <v>1673831</v>
      </c>
    </row>
    <row r="1707" spans="1:8" x14ac:dyDescent="0.3">
      <c r="A1707" t="s">
        <v>145</v>
      </c>
      <c r="B1707" t="s">
        <v>232</v>
      </c>
      <c r="C1707" s="32">
        <v>574075</v>
      </c>
      <c r="D1707" s="1">
        <v>45536</v>
      </c>
      <c r="E1707" s="32">
        <v>2024</v>
      </c>
      <c r="F1707" s="32">
        <v>9</v>
      </c>
      <c r="G1707" s="32">
        <v>917550</v>
      </c>
      <c r="H1707" s="32">
        <v>1491625</v>
      </c>
    </row>
    <row r="1708" spans="1:8" x14ac:dyDescent="0.3">
      <c r="A1708" t="s">
        <v>145</v>
      </c>
      <c r="B1708" t="s">
        <v>233</v>
      </c>
      <c r="C1708" s="32"/>
      <c r="D1708" s="1">
        <v>45658</v>
      </c>
      <c r="E1708" s="32">
        <v>2025</v>
      </c>
      <c r="F1708" s="32">
        <v>1</v>
      </c>
      <c r="G1708" s="32"/>
      <c r="H1708" s="32"/>
    </row>
    <row r="1709" spans="1:8" x14ac:dyDescent="0.3">
      <c r="A1709" t="s">
        <v>145</v>
      </c>
      <c r="B1709" t="s">
        <v>234</v>
      </c>
      <c r="C1709" s="32"/>
      <c r="D1709" s="1">
        <v>45931</v>
      </c>
      <c r="E1709" s="32">
        <v>2025</v>
      </c>
      <c r="F1709" s="32">
        <v>10</v>
      </c>
      <c r="G1709" s="32"/>
      <c r="H1709" s="32"/>
    </row>
    <row r="1710" spans="1:8" x14ac:dyDescent="0.3">
      <c r="A1710" t="s">
        <v>145</v>
      </c>
      <c r="B1710" t="s">
        <v>235</v>
      </c>
      <c r="C1710" s="32"/>
      <c r="D1710" s="1">
        <v>45689</v>
      </c>
      <c r="E1710" s="32">
        <v>2025</v>
      </c>
      <c r="F1710" s="32">
        <v>2</v>
      </c>
      <c r="G1710" s="32"/>
      <c r="H1710" s="32"/>
    </row>
    <row r="1711" spans="1:8" x14ac:dyDescent="0.3">
      <c r="A1711" t="s">
        <v>145</v>
      </c>
      <c r="B1711" t="s">
        <v>236</v>
      </c>
      <c r="C1711" s="32"/>
      <c r="D1711" s="1">
        <v>45717</v>
      </c>
      <c r="E1711" s="32">
        <v>2025</v>
      </c>
      <c r="F1711" s="32">
        <v>3</v>
      </c>
      <c r="G1711" s="32"/>
      <c r="H1711" s="32"/>
    </row>
    <row r="1712" spans="1:8" x14ac:dyDescent="0.3">
      <c r="A1712" t="s">
        <v>145</v>
      </c>
      <c r="B1712" t="s">
        <v>237</v>
      </c>
      <c r="C1712" s="32"/>
      <c r="D1712" s="1">
        <v>45748</v>
      </c>
      <c r="E1712" s="32">
        <v>2025</v>
      </c>
      <c r="F1712" s="32">
        <v>4</v>
      </c>
      <c r="G1712" s="32"/>
      <c r="H1712" s="32"/>
    </row>
    <row r="1713" spans="1:8" x14ac:dyDescent="0.3">
      <c r="A1713" t="s">
        <v>145</v>
      </c>
      <c r="B1713" t="s">
        <v>238</v>
      </c>
      <c r="C1713" s="32"/>
      <c r="D1713" s="1">
        <v>45778</v>
      </c>
      <c r="E1713" s="32">
        <v>2025</v>
      </c>
      <c r="F1713" s="32">
        <v>5</v>
      </c>
      <c r="G1713" s="32"/>
      <c r="H1713" s="32"/>
    </row>
    <row r="1714" spans="1:8" x14ac:dyDescent="0.3">
      <c r="A1714" t="s">
        <v>145</v>
      </c>
      <c r="B1714" t="s">
        <v>239</v>
      </c>
      <c r="C1714" s="32"/>
      <c r="D1714" s="1">
        <v>45809</v>
      </c>
      <c r="E1714" s="32">
        <v>2025</v>
      </c>
      <c r="F1714" s="32">
        <v>6</v>
      </c>
      <c r="G1714" s="32"/>
      <c r="H1714" s="32"/>
    </row>
    <row r="1715" spans="1:8" x14ac:dyDescent="0.3">
      <c r="A1715" t="s">
        <v>145</v>
      </c>
      <c r="B1715" t="s">
        <v>240</v>
      </c>
      <c r="C1715" s="32"/>
      <c r="D1715" s="1">
        <v>45839</v>
      </c>
      <c r="E1715" s="32">
        <v>2025</v>
      </c>
      <c r="F1715" s="32">
        <v>7</v>
      </c>
      <c r="G1715" s="32"/>
      <c r="H1715" s="32"/>
    </row>
    <row r="1716" spans="1:8" x14ac:dyDescent="0.3">
      <c r="A1716" t="s">
        <v>145</v>
      </c>
      <c r="B1716" t="s">
        <v>241</v>
      </c>
      <c r="C1716" s="32"/>
      <c r="D1716" s="1">
        <v>45870</v>
      </c>
      <c r="E1716" s="32">
        <v>2025</v>
      </c>
      <c r="F1716" s="32">
        <v>8</v>
      </c>
      <c r="G1716" s="32"/>
      <c r="H1716" s="32"/>
    </row>
    <row r="1717" spans="1:8" x14ac:dyDescent="0.3">
      <c r="A1717" t="s">
        <v>145</v>
      </c>
      <c r="B1717" t="s">
        <v>242</v>
      </c>
      <c r="C1717" s="32"/>
      <c r="D1717" s="1">
        <v>45901</v>
      </c>
      <c r="E1717" s="32">
        <v>2025</v>
      </c>
      <c r="F1717" s="32">
        <v>9</v>
      </c>
      <c r="G1717" s="32"/>
      <c r="H1717" s="32"/>
    </row>
    <row r="1718" spans="1:8" x14ac:dyDescent="0.3">
      <c r="A1718" t="s">
        <v>146</v>
      </c>
      <c r="B1718" t="s">
        <v>221</v>
      </c>
      <c r="C1718" s="32">
        <v>13224</v>
      </c>
      <c r="D1718" s="1">
        <v>45292</v>
      </c>
      <c r="E1718" s="32">
        <v>2024</v>
      </c>
      <c r="F1718" s="32">
        <v>1</v>
      </c>
      <c r="G1718" s="32">
        <v>108809</v>
      </c>
      <c r="H1718" s="32">
        <v>122033</v>
      </c>
    </row>
    <row r="1719" spans="1:8" x14ac:dyDescent="0.3">
      <c r="A1719" t="s">
        <v>146</v>
      </c>
      <c r="B1719" t="s">
        <v>222</v>
      </c>
      <c r="C1719" s="32">
        <v>171595</v>
      </c>
      <c r="D1719" s="1">
        <v>45566</v>
      </c>
      <c r="E1719" s="32">
        <v>2024</v>
      </c>
      <c r="F1719" s="32">
        <v>10</v>
      </c>
      <c r="G1719" s="32">
        <v>155038</v>
      </c>
      <c r="H1719" s="32">
        <v>326633</v>
      </c>
    </row>
    <row r="1720" spans="1:8" x14ac:dyDescent="0.3">
      <c r="A1720" t="s">
        <v>146</v>
      </c>
      <c r="B1720" t="s">
        <v>223</v>
      </c>
      <c r="C1720" s="32">
        <v>164585</v>
      </c>
      <c r="D1720" s="1">
        <v>45597</v>
      </c>
      <c r="E1720" s="32">
        <v>2024</v>
      </c>
      <c r="F1720" s="32">
        <v>11</v>
      </c>
      <c r="G1720" s="32">
        <v>148318</v>
      </c>
      <c r="H1720" s="32">
        <v>312903</v>
      </c>
    </row>
    <row r="1721" spans="1:8" x14ac:dyDescent="0.3">
      <c r="A1721" t="s">
        <v>146</v>
      </c>
      <c r="B1721" t="s">
        <v>224</v>
      </c>
      <c r="C1721" s="32">
        <v>241296</v>
      </c>
      <c r="D1721" s="1">
        <v>45627</v>
      </c>
      <c r="E1721" s="32">
        <v>2024</v>
      </c>
      <c r="F1721" s="32">
        <v>12</v>
      </c>
      <c r="G1721" s="32">
        <v>134608</v>
      </c>
      <c r="H1721" s="32">
        <v>375904</v>
      </c>
    </row>
    <row r="1722" spans="1:8" x14ac:dyDescent="0.3">
      <c r="A1722" t="s">
        <v>146</v>
      </c>
      <c r="B1722" t="s">
        <v>225</v>
      </c>
      <c r="C1722" s="32">
        <v>26660</v>
      </c>
      <c r="D1722" s="1">
        <v>45323</v>
      </c>
      <c r="E1722" s="32">
        <v>2024</v>
      </c>
      <c r="F1722" s="32">
        <v>2</v>
      </c>
      <c r="G1722" s="32">
        <v>94843</v>
      </c>
      <c r="H1722" s="32">
        <v>121503</v>
      </c>
    </row>
    <row r="1723" spans="1:8" x14ac:dyDescent="0.3">
      <c r="A1723" t="s">
        <v>146</v>
      </c>
      <c r="B1723" t="s">
        <v>226</v>
      </c>
      <c r="C1723" s="32">
        <v>33875</v>
      </c>
      <c r="D1723" s="1">
        <v>45352</v>
      </c>
      <c r="E1723" s="32">
        <v>2024</v>
      </c>
      <c r="F1723" s="32">
        <v>3</v>
      </c>
      <c r="G1723" s="32">
        <v>107177</v>
      </c>
      <c r="H1723" s="32">
        <v>141052</v>
      </c>
    </row>
    <row r="1724" spans="1:8" x14ac:dyDescent="0.3">
      <c r="A1724" t="s">
        <v>146</v>
      </c>
      <c r="B1724" t="s">
        <v>227</v>
      </c>
      <c r="C1724" s="32">
        <v>16489</v>
      </c>
      <c r="D1724" s="1">
        <v>45383</v>
      </c>
      <c r="E1724" s="32">
        <v>2024</v>
      </c>
      <c r="F1724" s="32">
        <v>4</v>
      </c>
      <c r="G1724" s="32">
        <v>132436</v>
      </c>
      <c r="H1724" s="32">
        <v>148925</v>
      </c>
    </row>
    <row r="1725" spans="1:8" x14ac:dyDescent="0.3">
      <c r="A1725" t="s">
        <v>146</v>
      </c>
      <c r="B1725" t="s">
        <v>228</v>
      </c>
      <c r="C1725" s="32">
        <v>28588</v>
      </c>
      <c r="D1725" s="1">
        <v>45413</v>
      </c>
      <c r="E1725" s="32">
        <v>2024</v>
      </c>
      <c r="F1725" s="32">
        <v>5</v>
      </c>
      <c r="G1725" s="32">
        <v>135019</v>
      </c>
      <c r="H1725" s="32">
        <v>163607</v>
      </c>
    </row>
    <row r="1726" spans="1:8" x14ac:dyDescent="0.3">
      <c r="A1726" t="s">
        <v>146</v>
      </c>
      <c r="B1726" t="s">
        <v>229</v>
      </c>
      <c r="C1726" s="32">
        <v>22896</v>
      </c>
      <c r="D1726" s="1">
        <v>45444</v>
      </c>
      <c r="E1726" s="32">
        <v>2024</v>
      </c>
      <c r="F1726" s="32">
        <v>6</v>
      </c>
      <c r="G1726" s="32">
        <v>142209</v>
      </c>
      <c r="H1726" s="32">
        <v>165105</v>
      </c>
    </row>
    <row r="1727" spans="1:8" x14ac:dyDescent="0.3">
      <c r="A1727" t="s">
        <v>146</v>
      </c>
      <c r="B1727" t="s">
        <v>230</v>
      </c>
      <c r="C1727" s="32">
        <v>30444</v>
      </c>
      <c r="D1727" s="1">
        <v>45474</v>
      </c>
      <c r="E1727" s="32">
        <v>2024</v>
      </c>
      <c r="F1727" s="32">
        <v>7</v>
      </c>
      <c r="G1727" s="32">
        <v>137883</v>
      </c>
      <c r="H1727" s="32">
        <v>168327</v>
      </c>
    </row>
    <row r="1728" spans="1:8" x14ac:dyDescent="0.3">
      <c r="A1728" t="s">
        <v>146</v>
      </c>
      <c r="B1728" t="s">
        <v>231</v>
      </c>
      <c r="C1728" s="32">
        <v>97480</v>
      </c>
      <c r="D1728" s="1">
        <v>45505</v>
      </c>
      <c r="E1728" s="32">
        <v>2024</v>
      </c>
      <c r="F1728" s="32">
        <v>8</v>
      </c>
      <c r="G1728" s="32">
        <v>108151</v>
      </c>
      <c r="H1728" s="32">
        <v>205631</v>
      </c>
    </row>
    <row r="1729" spans="1:8" x14ac:dyDescent="0.3">
      <c r="A1729" t="s">
        <v>146</v>
      </c>
      <c r="B1729" t="s">
        <v>232</v>
      </c>
      <c r="C1729" s="32">
        <v>157518</v>
      </c>
      <c r="D1729" s="1">
        <v>45536</v>
      </c>
      <c r="E1729" s="32">
        <v>2024</v>
      </c>
      <c r="F1729" s="32">
        <v>9</v>
      </c>
      <c r="G1729" s="32">
        <v>94640</v>
      </c>
      <c r="H1729" s="32">
        <v>252158</v>
      </c>
    </row>
    <row r="1730" spans="1:8" x14ac:dyDescent="0.3">
      <c r="A1730" t="s">
        <v>146</v>
      </c>
      <c r="B1730" t="s">
        <v>233</v>
      </c>
      <c r="C1730" s="32"/>
      <c r="D1730" s="1">
        <v>45658</v>
      </c>
      <c r="E1730" s="32">
        <v>2025</v>
      </c>
      <c r="F1730" s="32">
        <v>1</v>
      </c>
      <c r="G1730" s="32"/>
      <c r="H1730" s="32"/>
    </row>
    <row r="1731" spans="1:8" x14ac:dyDescent="0.3">
      <c r="A1731" t="s">
        <v>146</v>
      </c>
      <c r="B1731" t="s">
        <v>234</v>
      </c>
      <c r="C1731" s="32"/>
      <c r="D1731" s="1">
        <v>45931</v>
      </c>
      <c r="E1731" s="32">
        <v>2025</v>
      </c>
      <c r="F1731" s="32">
        <v>10</v>
      </c>
      <c r="G1731" s="32"/>
      <c r="H1731" s="32"/>
    </row>
    <row r="1732" spans="1:8" x14ac:dyDescent="0.3">
      <c r="A1732" t="s">
        <v>146</v>
      </c>
      <c r="B1732" t="s">
        <v>235</v>
      </c>
      <c r="C1732" s="32"/>
      <c r="D1732" s="1">
        <v>45689</v>
      </c>
      <c r="E1732" s="32">
        <v>2025</v>
      </c>
      <c r="F1732" s="32">
        <v>2</v>
      </c>
      <c r="G1732" s="32"/>
      <c r="H1732" s="32"/>
    </row>
    <row r="1733" spans="1:8" x14ac:dyDescent="0.3">
      <c r="A1733" t="s">
        <v>146</v>
      </c>
      <c r="B1733" t="s">
        <v>236</v>
      </c>
      <c r="C1733" s="32"/>
      <c r="D1733" s="1">
        <v>45717</v>
      </c>
      <c r="E1733" s="32">
        <v>2025</v>
      </c>
      <c r="F1733" s="32">
        <v>3</v>
      </c>
      <c r="G1733" s="32"/>
      <c r="H1733" s="32"/>
    </row>
    <row r="1734" spans="1:8" x14ac:dyDescent="0.3">
      <c r="A1734" t="s">
        <v>146</v>
      </c>
      <c r="B1734" t="s">
        <v>237</v>
      </c>
      <c r="C1734" s="32"/>
      <c r="D1734" s="1">
        <v>45748</v>
      </c>
      <c r="E1734" s="32">
        <v>2025</v>
      </c>
      <c r="F1734" s="32">
        <v>4</v>
      </c>
      <c r="G1734" s="32"/>
      <c r="H1734" s="32"/>
    </row>
    <row r="1735" spans="1:8" x14ac:dyDescent="0.3">
      <c r="A1735" t="s">
        <v>146</v>
      </c>
      <c r="B1735" t="s">
        <v>238</v>
      </c>
      <c r="C1735" s="32"/>
      <c r="D1735" s="1">
        <v>45778</v>
      </c>
      <c r="E1735" s="32">
        <v>2025</v>
      </c>
      <c r="F1735" s="32">
        <v>5</v>
      </c>
      <c r="G1735" s="32"/>
      <c r="H1735" s="32"/>
    </row>
    <row r="1736" spans="1:8" x14ac:dyDescent="0.3">
      <c r="A1736" t="s">
        <v>146</v>
      </c>
      <c r="B1736" t="s">
        <v>239</v>
      </c>
      <c r="C1736" s="32"/>
      <c r="D1736" s="1">
        <v>45809</v>
      </c>
      <c r="E1736" s="32">
        <v>2025</v>
      </c>
      <c r="F1736" s="32">
        <v>6</v>
      </c>
      <c r="G1736" s="32"/>
      <c r="H1736" s="32"/>
    </row>
    <row r="1737" spans="1:8" x14ac:dyDescent="0.3">
      <c r="A1737" t="s">
        <v>146</v>
      </c>
      <c r="B1737" t="s">
        <v>240</v>
      </c>
      <c r="C1737" s="32"/>
      <c r="D1737" s="1">
        <v>45839</v>
      </c>
      <c r="E1737" s="32">
        <v>2025</v>
      </c>
      <c r="F1737" s="32">
        <v>7</v>
      </c>
      <c r="G1737" s="32"/>
      <c r="H1737" s="32"/>
    </row>
    <row r="1738" spans="1:8" x14ac:dyDescent="0.3">
      <c r="A1738" t="s">
        <v>146</v>
      </c>
      <c r="B1738" t="s">
        <v>241</v>
      </c>
      <c r="C1738" s="32"/>
      <c r="D1738" s="1">
        <v>45870</v>
      </c>
      <c r="E1738" s="32">
        <v>2025</v>
      </c>
      <c r="F1738" s="32">
        <v>8</v>
      </c>
      <c r="G1738" s="32"/>
      <c r="H1738" s="32"/>
    </row>
    <row r="1739" spans="1:8" x14ac:dyDescent="0.3">
      <c r="A1739" t="s">
        <v>146</v>
      </c>
      <c r="B1739" t="s">
        <v>242</v>
      </c>
      <c r="C1739" s="32"/>
      <c r="D1739" s="1">
        <v>45901</v>
      </c>
      <c r="E1739" s="32">
        <v>2025</v>
      </c>
      <c r="F1739" s="32">
        <v>9</v>
      </c>
      <c r="G1739" s="32"/>
      <c r="H1739" s="32"/>
    </row>
    <row r="1740" spans="1:8" x14ac:dyDescent="0.3">
      <c r="A1740" t="s">
        <v>147</v>
      </c>
      <c r="B1740" t="s">
        <v>221</v>
      </c>
      <c r="C1740" s="32">
        <v>6927876</v>
      </c>
      <c r="D1740" s="1">
        <v>45292</v>
      </c>
      <c r="E1740" s="32">
        <v>2024</v>
      </c>
      <c r="F1740" s="32">
        <v>1</v>
      </c>
      <c r="G1740" s="32">
        <v>4121261</v>
      </c>
      <c r="H1740" s="32">
        <v>11049137</v>
      </c>
    </row>
    <row r="1741" spans="1:8" x14ac:dyDescent="0.3">
      <c r="A1741" t="s">
        <v>147</v>
      </c>
      <c r="B1741" t="s">
        <v>222</v>
      </c>
      <c r="C1741" s="32">
        <v>3982484</v>
      </c>
      <c r="D1741" s="1">
        <v>45566</v>
      </c>
      <c r="E1741" s="32">
        <v>2024</v>
      </c>
      <c r="F1741" s="32">
        <v>10</v>
      </c>
      <c r="G1741" s="32">
        <v>3345282</v>
      </c>
      <c r="H1741" s="32">
        <v>7327766</v>
      </c>
    </row>
    <row r="1742" spans="1:8" x14ac:dyDescent="0.3">
      <c r="A1742" t="s">
        <v>147</v>
      </c>
      <c r="B1742" t="s">
        <v>223</v>
      </c>
      <c r="C1742" s="32">
        <v>3884673</v>
      </c>
      <c r="D1742" s="1">
        <v>45597</v>
      </c>
      <c r="E1742" s="32">
        <v>2024</v>
      </c>
      <c r="F1742" s="32">
        <v>11</v>
      </c>
      <c r="G1742" s="32">
        <v>3383774</v>
      </c>
      <c r="H1742" s="32">
        <v>7268447</v>
      </c>
    </row>
    <row r="1743" spans="1:8" x14ac:dyDescent="0.3">
      <c r="A1743" t="s">
        <v>147</v>
      </c>
      <c r="B1743" t="s">
        <v>224</v>
      </c>
      <c r="C1743" s="32">
        <v>4431459</v>
      </c>
      <c r="D1743" s="1">
        <v>45627</v>
      </c>
      <c r="E1743" s="32">
        <v>2024</v>
      </c>
      <c r="F1743" s="32">
        <v>12</v>
      </c>
      <c r="G1743" s="32">
        <v>3453431</v>
      </c>
      <c r="H1743" s="32">
        <v>7884890</v>
      </c>
    </row>
    <row r="1744" spans="1:8" x14ac:dyDescent="0.3">
      <c r="A1744" t="s">
        <v>147</v>
      </c>
      <c r="B1744" t="s">
        <v>225</v>
      </c>
      <c r="C1744" s="32">
        <v>4547019</v>
      </c>
      <c r="D1744" s="1">
        <v>45323</v>
      </c>
      <c r="E1744" s="32">
        <v>2024</v>
      </c>
      <c r="F1744" s="32">
        <v>2</v>
      </c>
      <c r="G1744" s="32">
        <v>3727231</v>
      </c>
      <c r="H1744" s="32">
        <v>8274250</v>
      </c>
    </row>
    <row r="1745" spans="1:8" x14ac:dyDescent="0.3">
      <c r="A1745" t="s">
        <v>147</v>
      </c>
      <c r="B1745" t="s">
        <v>226</v>
      </c>
      <c r="C1745" s="32">
        <v>4151941</v>
      </c>
      <c r="D1745" s="1">
        <v>45352</v>
      </c>
      <c r="E1745" s="32">
        <v>2024</v>
      </c>
      <c r="F1745" s="32">
        <v>3</v>
      </c>
      <c r="G1745" s="32">
        <v>3691433</v>
      </c>
      <c r="H1745" s="32">
        <v>7843374</v>
      </c>
    </row>
    <row r="1746" spans="1:8" x14ac:dyDescent="0.3">
      <c r="A1746" t="s">
        <v>147</v>
      </c>
      <c r="B1746" t="s">
        <v>227</v>
      </c>
      <c r="C1746" s="32">
        <v>4470643</v>
      </c>
      <c r="D1746" s="1">
        <v>45383</v>
      </c>
      <c r="E1746" s="32">
        <v>2024</v>
      </c>
      <c r="F1746" s="32">
        <v>4</v>
      </c>
      <c r="G1746" s="32">
        <v>3690994</v>
      </c>
      <c r="H1746" s="32">
        <v>8161637</v>
      </c>
    </row>
    <row r="1747" spans="1:8" x14ac:dyDescent="0.3">
      <c r="A1747" t="s">
        <v>147</v>
      </c>
      <c r="B1747" t="s">
        <v>228</v>
      </c>
      <c r="C1747" s="32">
        <v>4202915</v>
      </c>
      <c r="D1747" s="1">
        <v>45413</v>
      </c>
      <c r="E1747" s="32">
        <v>2024</v>
      </c>
      <c r="F1747" s="32">
        <v>5</v>
      </c>
      <c r="G1747" s="32">
        <v>3758331</v>
      </c>
      <c r="H1747" s="32">
        <v>7961246</v>
      </c>
    </row>
    <row r="1748" spans="1:8" x14ac:dyDescent="0.3">
      <c r="A1748" t="s">
        <v>147</v>
      </c>
      <c r="B1748" t="s">
        <v>229</v>
      </c>
      <c r="C1748" s="32">
        <v>4087705</v>
      </c>
      <c r="D1748" s="1">
        <v>45444</v>
      </c>
      <c r="E1748" s="32">
        <v>2024</v>
      </c>
      <c r="F1748" s="32">
        <v>6</v>
      </c>
      <c r="G1748" s="32">
        <v>2662529</v>
      </c>
      <c r="H1748" s="32">
        <v>6750234</v>
      </c>
    </row>
    <row r="1749" spans="1:8" x14ac:dyDescent="0.3">
      <c r="A1749" t="s">
        <v>147</v>
      </c>
      <c r="B1749" t="s">
        <v>230</v>
      </c>
      <c r="C1749" s="32">
        <v>4483530</v>
      </c>
      <c r="D1749" s="1">
        <v>45474</v>
      </c>
      <c r="E1749" s="32">
        <v>2024</v>
      </c>
      <c r="F1749" s="32">
        <v>7</v>
      </c>
      <c r="G1749" s="32">
        <v>3142222</v>
      </c>
      <c r="H1749" s="32">
        <v>7625752</v>
      </c>
    </row>
    <row r="1750" spans="1:8" x14ac:dyDescent="0.3">
      <c r="A1750" t="s">
        <v>147</v>
      </c>
      <c r="B1750" t="s">
        <v>231</v>
      </c>
      <c r="C1750" s="32">
        <v>4605319</v>
      </c>
      <c r="D1750" s="1">
        <v>45505</v>
      </c>
      <c r="E1750" s="32">
        <v>2024</v>
      </c>
      <c r="F1750" s="32">
        <v>8</v>
      </c>
      <c r="G1750" s="32">
        <v>3477289</v>
      </c>
      <c r="H1750" s="32">
        <v>8082608</v>
      </c>
    </row>
    <row r="1751" spans="1:8" x14ac:dyDescent="0.3">
      <c r="A1751" t="s">
        <v>147</v>
      </c>
      <c r="B1751" t="s">
        <v>232</v>
      </c>
      <c r="C1751" s="32">
        <v>3731957</v>
      </c>
      <c r="D1751" s="1">
        <v>45536</v>
      </c>
      <c r="E1751" s="32">
        <v>2024</v>
      </c>
      <c r="F1751" s="32">
        <v>9</v>
      </c>
      <c r="G1751" s="32">
        <v>2915197</v>
      </c>
      <c r="H1751" s="32">
        <v>6647154</v>
      </c>
    </row>
    <row r="1752" spans="1:8" x14ac:dyDescent="0.3">
      <c r="A1752" t="s">
        <v>147</v>
      </c>
      <c r="B1752" t="s">
        <v>233</v>
      </c>
      <c r="C1752" s="32">
        <v>4394325</v>
      </c>
      <c r="D1752" s="1">
        <v>45658</v>
      </c>
      <c r="E1752" s="32">
        <v>2025</v>
      </c>
      <c r="F1752" s="32">
        <v>1</v>
      </c>
      <c r="G1752" s="32">
        <v>3554442</v>
      </c>
      <c r="H1752" s="32">
        <v>7948767</v>
      </c>
    </row>
    <row r="1753" spans="1:8" x14ac:dyDescent="0.3">
      <c r="A1753" t="s">
        <v>147</v>
      </c>
      <c r="B1753" t="s">
        <v>234</v>
      </c>
      <c r="C1753" s="32"/>
      <c r="D1753" s="1">
        <v>45931</v>
      </c>
      <c r="E1753" s="32">
        <v>2025</v>
      </c>
      <c r="F1753" s="32">
        <v>10</v>
      </c>
      <c r="G1753" s="32"/>
      <c r="H1753" s="32"/>
    </row>
    <row r="1754" spans="1:8" x14ac:dyDescent="0.3">
      <c r="A1754" t="s">
        <v>147</v>
      </c>
      <c r="B1754" t="s">
        <v>235</v>
      </c>
      <c r="C1754" s="32">
        <v>4671830</v>
      </c>
      <c r="D1754" s="1">
        <v>45689</v>
      </c>
      <c r="E1754" s="32">
        <v>2025</v>
      </c>
      <c r="F1754" s="32">
        <v>2</v>
      </c>
      <c r="G1754" s="32">
        <v>3419371</v>
      </c>
      <c r="H1754" s="32">
        <v>8091201</v>
      </c>
    </row>
    <row r="1755" spans="1:8" x14ac:dyDescent="0.3">
      <c r="A1755" t="s">
        <v>147</v>
      </c>
      <c r="B1755" t="s">
        <v>236</v>
      </c>
      <c r="C1755" s="32">
        <v>4441885</v>
      </c>
      <c r="D1755" s="1">
        <v>45717</v>
      </c>
      <c r="E1755" s="32">
        <v>2025</v>
      </c>
      <c r="F1755" s="32">
        <v>3</v>
      </c>
      <c r="G1755" s="32">
        <v>3138059</v>
      </c>
      <c r="H1755" s="32">
        <v>7579944</v>
      </c>
    </row>
    <row r="1756" spans="1:8" x14ac:dyDescent="0.3">
      <c r="A1756" t="s">
        <v>147</v>
      </c>
      <c r="B1756" t="s">
        <v>237</v>
      </c>
      <c r="C1756" s="32"/>
      <c r="D1756" s="1">
        <v>45748</v>
      </c>
      <c r="E1756" s="32">
        <v>2025</v>
      </c>
      <c r="F1756" s="32">
        <v>4</v>
      </c>
      <c r="G1756" s="32"/>
      <c r="H1756" s="32"/>
    </row>
    <row r="1757" spans="1:8" x14ac:dyDescent="0.3">
      <c r="A1757" t="s">
        <v>147</v>
      </c>
      <c r="B1757" t="s">
        <v>238</v>
      </c>
      <c r="C1757" s="32"/>
      <c r="D1757" s="1">
        <v>45778</v>
      </c>
      <c r="E1757" s="32">
        <v>2025</v>
      </c>
      <c r="F1757" s="32">
        <v>5</v>
      </c>
      <c r="G1757" s="32"/>
      <c r="H1757" s="32"/>
    </row>
    <row r="1758" spans="1:8" x14ac:dyDescent="0.3">
      <c r="A1758" t="s">
        <v>147</v>
      </c>
      <c r="B1758" t="s">
        <v>239</v>
      </c>
      <c r="C1758" s="32"/>
      <c r="D1758" s="1">
        <v>45809</v>
      </c>
      <c r="E1758" s="32">
        <v>2025</v>
      </c>
      <c r="F1758" s="32">
        <v>6</v>
      </c>
      <c r="G1758" s="32"/>
      <c r="H1758" s="32"/>
    </row>
    <row r="1759" spans="1:8" x14ac:dyDescent="0.3">
      <c r="A1759" t="s">
        <v>147</v>
      </c>
      <c r="B1759" t="s">
        <v>240</v>
      </c>
      <c r="C1759" s="32"/>
      <c r="D1759" s="1">
        <v>45839</v>
      </c>
      <c r="E1759" s="32">
        <v>2025</v>
      </c>
      <c r="F1759" s="32">
        <v>7</v>
      </c>
      <c r="G1759" s="32"/>
      <c r="H1759" s="32"/>
    </row>
    <row r="1760" spans="1:8" x14ac:dyDescent="0.3">
      <c r="A1760" t="s">
        <v>147</v>
      </c>
      <c r="B1760" t="s">
        <v>241</v>
      </c>
      <c r="C1760" s="32"/>
      <c r="D1760" s="1">
        <v>45870</v>
      </c>
      <c r="E1760" s="32">
        <v>2025</v>
      </c>
      <c r="F1760" s="32">
        <v>8</v>
      </c>
      <c r="G1760" s="32"/>
      <c r="H1760" s="32"/>
    </row>
    <row r="1761" spans="1:8" x14ac:dyDescent="0.3">
      <c r="A1761" t="s">
        <v>147</v>
      </c>
      <c r="B1761" t="s">
        <v>242</v>
      </c>
      <c r="C1761" s="32"/>
      <c r="D1761" s="1">
        <v>45901</v>
      </c>
      <c r="E1761" s="32">
        <v>2025</v>
      </c>
      <c r="F1761" s="32">
        <v>9</v>
      </c>
      <c r="G1761" s="32"/>
      <c r="H1761" s="32"/>
    </row>
    <row r="1762" spans="1:8" x14ac:dyDescent="0.3">
      <c r="A1762" t="s">
        <v>150</v>
      </c>
      <c r="B1762" t="s">
        <v>221</v>
      </c>
      <c r="C1762" s="32">
        <v>14294817</v>
      </c>
      <c r="D1762" s="1">
        <v>45292</v>
      </c>
      <c r="E1762" s="32">
        <v>2024</v>
      </c>
      <c r="F1762" s="32">
        <v>1</v>
      </c>
      <c r="G1762" s="32">
        <v>7929690</v>
      </c>
      <c r="H1762" s="32">
        <v>22224508</v>
      </c>
    </row>
    <row r="1763" spans="1:8" x14ac:dyDescent="0.3">
      <c r="A1763" t="s">
        <v>150</v>
      </c>
      <c r="B1763" t="s">
        <v>222</v>
      </c>
      <c r="C1763" s="32">
        <v>14857843</v>
      </c>
      <c r="D1763" s="1">
        <v>45566</v>
      </c>
      <c r="E1763" s="32">
        <v>2024</v>
      </c>
      <c r="F1763" s="32">
        <v>10</v>
      </c>
      <c r="G1763" s="32">
        <v>9501333</v>
      </c>
      <c r="H1763" s="32">
        <v>24359176</v>
      </c>
    </row>
    <row r="1764" spans="1:8" x14ac:dyDescent="0.3">
      <c r="A1764" t="s">
        <v>150</v>
      </c>
      <c r="B1764" t="s">
        <v>223</v>
      </c>
      <c r="C1764" s="32">
        <v>14852169</v>
      </c>
      <c r="D1764" s="1">
        <v>45597</v>
      </c>
      <c r="E1764" s="32">
        <v>2024</v>
      </c>
      <c r="F1764" s="32">
        <v>11</v>
      </c>
      <c r="G1764" s="32">
        <v>8513267</v>
      </c>
      <c r="H1764" s="32">
        <v>23365436</v>
      </c>
    </row>
    <row r="1765" spans="1:8" x14ac:dyDescent="0.3">
      <c r="A1765" t="s">
        <v>150</v>
      </c>
      <c r="B1765" t="s">
        <v>224</v>
      </c>
      <c r="C1765" s="32">
        <v>15055692</v>
      </c>
      <c r="D1765" s="1">
        <v>45627</v>
      </c>
      <c r="E1765" s="32">
        <v>2024</v>
      </c>
      <c r="F1765" s="32">
        <v>12</v>
      </c>
      <c r="G1765" s="32">
        <v>7946374</v>
      </c>
      <c r="H1765" s="32">
        <v>23002066</v>
      </c>
    </row>
    <row r="1766" spans="1:8" x14ac:dyDescent="0.3">
      <c r="A1766" t="s">
        <v>150</v>
      </c>
      <c r="B1766" t="s">
        <v>225</v>
      </c>
      <c r="C1766" s="32">
        <v>12478356</v>
      </c>
      <c r="D1766" s="1">
        <v>45323</v>
      </c>
      <c r="E1766" s="32">
        <v>2024</v>
      </c>
      <c r="F1766" s="32">
        <v>2</v>
      </c>
      <c r="G1766" s="32">
        <v>7496361</v>
      </c>
      <c r="H1766" s="32">
        <v>19974716</v>
      </c>
    </row>
    <row r="1767" spans="1:8" x14ac:dyDescent="0.3">
      <c r="A1767" t="s">
        <v>150</v>
      </c>
      <c r="B1767" t="s">
        <v>226</v>
      </c>
      <c r="C1767" s="32">
        <v>13595222</v>
      </c>
      <c r="D1767" s="1">
        <v>45352</v>
      </c>
      <c r="E1767" s="32">
        <v>2024</v>
      </c>
      <c r="F1767" s="32">
        <v>3</v>
      </c>
      <c r="G1767" s="32">
        <v>7493337</v>
      </c>
      <c r="H1767" s="32">
        <v>21088560</v>
      </c>
    </row>
    <row r="1768" spans="1:8" x14ac:dyDescent="0.3">
      <c r="A1768" t="s">
        <v>150</v>
      </c>
      <c r="B1768" t="s">
        <v>227</v>
      </c>
      <c r="C1768" s="32">
        <v>14483759</v>
      </c>
      <c r="D1768" s="1">
        <v>45383</v>
      </c>
      <c r="E1768" s="32">
        <v>2024</v>
      </c>
      <c r="F1768" s="32">
        <v>4</v>
      </c>
      <c r="G1768" s="32">
        <v>8816307</v>
      </c>
      <c r="H1768" s="32">
        <v>23300066</v>
      </c>
    </row>
    <row r="1769" spans="1:8" x14ac:dyDescent="0.3">
      <c r="A1769" t="s">
        <v>150</v>
      </c>
      <c r="B1769" t="s">
        <v>228</v>
      </c>
      <c r="C1769" s="32">
        <v>13889743</v>
      </c>
      <c r="D1769" s="1">
        <v>45413</v>
      </c>
      <c r="E1769" s="32">
        <v>2024</v>
      </c>
      <c r="F1769" s="32">
        <v>5</v>
      </c>
      <c r="G1769" s="32">
        <v>8909039</v>
      </c>
      <c r="H1769" s="32">
        <v>22798782</v>
      </c>
    </row>
    <row r="1770" spans="1:8" x14ac:dyDescent="0.3">
      <c r="A1770" t="s">
        <v>150</v>
      </c>
      <c r="B1770" t="s">
        <v>229</v>
      </c>
      <c r="C1770" s="32">
        <v>14513061</v>
      </c>
      <c r="D1770" s="1">
        <v>45444</v>
      </c>
      <c r="E1770" s="32">
        <v>2024</v>
      </c>
      <c r="F1770" s="32">
        <v>6</v>
      </c>
      <c r="G1770" s="32">
        <v>8127700</v>
      </c>
      <c r="H1770" s="32">
        <v>22640760</v>
      </c>
    </row>
    <row r="1771" spans="1:8" x14ac:dyDescent="0.3">
      <c r="A1771" t="s">
        <v>150</v>
      </c>
      <c r="B1771" t="s">
        <v>230</v>
      </c>
      <c r="C1771" s="32">
        <v>13574670</v>
      </c>
      <c r="D1771" s="1">
        <v>45474</v>
      </c>
      <c r="E1771" s="32">
        <v>2024</v>
      </c>
      <c r="F1771" s="32">
        <v>7</v>
      </c>
      <c r="G1771" s="32">
        <v>7985465</v>
      </c>
      <c r="H1771" s="32">
        <v>21560136</v>
      </c>
    </row>
    <row r="1772" spans="1:8" x14ac:dyDescent="0.3">
      <c r="A1772" t="s">
        <v>150</v>
      </c>
      <c r="B1772" t="s">
        <v>231</v>
      </c>
      <c r="C1772" s="32">
        <v>14121828</v>
      </c>
      <c r="D1772" s="1">
        <v>45505</v>
      </c>
      <c r="E1772" s="32">
        <v>2024</v>
      </c>
      <c r="F1772" s="32">
        <v>8</v>
      </c>
      <c r="G1772" s="32">
        <v>8479713</v>
      </c>
      <c r="H1772" s="32">
        <v>22601540</v>
      </c>
    </row>
    <row r="1773" spans="1:8" x14ac:dyDescent="0.3">
      <c r="A1773" t="s">
        <v>150</v>
      </c>
      <c r="B1773" t="s">
        <v>232</v>
      </c>
      <c r="C1773" s="32">
        <v>12343565</v>
      </c>
      <c r="D1773" s="1">
        <v>45536</v>
      </c>
      <c r="E1773" s="32">
        <v>2024</v>
      </c>
      <c r="F1773" s="32">
        <v>9</v>
      </c>
      <c r="G1773" s="32">
        <v>8674596</v>
      </c>
      <c r="H1773" s="32">
        <v>21018160</v>
      </c>
    </row>
    <row r="1774" spans="1:8" x14ac:dyDescent="0.3">
      <c r="A1774" t="s">
        <v>150</v>
      </c>
      <c r="B1774" t="s">
        <v>233</v>
      </c>
      <c r="C1774" s="32">
        <v>15587960</v>
      </c>
      <c r="D1774" s="1">
        <v>45658</v>
      </c>
      <c r="E1774" s="32">
        <v>2025</v>
      </c>
      <c r="F1774" s="32">
        <v>1</v>
      </c>
      <c r="G1774" s="32">
        <v>7525738</v>
      </c>
      <c r="H1774" s="32">
        <v>23113698</v>
      </c>
    </row>
    <row r="1775" spans="1:8" x14ac:dyDescent="0.3">
      <c r="A1775" t="s">
        <v>150</v>
      </c>
      <c r="B1775" t="s">
        <v>234</v>
      </c>
      <c r="C1775" s="32">
        <v>15393989</v>
      </c>
      <c r="D1775" s="1">
        <v>45931</v>
      </c>
      <c r="E1775" s="32">
        <v>2025</v>
      </c>
      <c r="F1775" s="32">
        <v>10</v>
      </c>
      <c r="G1775" s="32">
        <v>9806214</v>
      </c>
      <c r="H1775" s="32">
        <v>25200204</v>
      </c>
    </row>
    <row r="1776" spans="1:8" x14ac:dyDescent="0.3">
      <c r="A1776" t="s">
        <v>150</v>
      </c>
      <c r="B1776" t="s">
        <v>235</v>
      </c>
      <c r="C1776" s="32">
        <v>15022480</v>
      </c>
      <c r="D1776" s="1">
        <v>45689</v>
      </c>
      <c r="E1776" s="32">
        <v>2025</v>
      </c>
      <c r="F1776" s="32">
        <v>2</v>
      </c>
      <c r="G1776" s="32">
        <v>7795285</v>
      </c>
      <c r="H1776" s="32">
        <v>22817764</v>
      </c>
    </row>
    <row r="1777" spans="1:8" x14ac:dyDescent="0.3">
      <c r="A1777" t="s">
        <v>150</v>
      </c>
      <c r="B1777" t="s">
        <v>236</v>
      </c>
      <c r="C1777" s="32">
        <v>14575873</v>
      </c>
      <c r="D1777" s="1">
        <v>45717</v>
      </c>
      <c r="E1777" s="32">
        <v>2025</v>
      </c>
      <c r="F1777" s="32">
        <v>3</v>
      </c>
      <c r="G1777" s="32">
        <v>9055120</v>
      </c>
      <c r="H1777" s="32">
        <v>23630992</v>
      </c>
    </row>
    <row r="1778" spans="1:8" x14ac:dyDescent="0.3">
      <c r="A1778" t="s">
        <v>150</v>
      </c>
      <c r="B1778" t="s">
        <v>237</v>
      </c>
      <c r="C1778" s="32">
        <v>13827811</v>
      </c>
      <c r="D1778" s="1">
        <v>45748</v>
      </c>
      <c r="E1778" s="32">
        <v>2025</v>
      </c>
      <c r="F1778" s="32">
        <v>4</v>
      </c>
      <c r="G1778" s="32">
        <v>8797762</v>
      </c>
      <c r="H1778" s="32">
        <v>22625572</v>
      </c>
    </row>
    <row r="1779" spans="1:8" x14ac:dyDescent="0.3">
      <c r="A1779" t="s">
        <v>150</v>
      </c>
      <c r="B1779" t="s">
        <v>238</v>
      </c>
      <c r="C1779" s="32">
        <v>13322993</v>
      </c>
      <c r="D1779" s="1">
        <v>45778</v>
      </c>
      <c r="E1779" s="32">
        <v>2025</v>
      </c>
      <c r="F1779" s="32">
        <v>5</v>
      </c>
      <c r="G1779" s="32">
        <v>9075458</v>
      </c>
      <c r="H1779" s="32">
        <v>22398452</v>
      </c>
    </row>
    <row r="1780" spans="1:8" x14ac:dyDescent="0.3">
      <c r="A1780" t="s">
        <v>150</v>
      </c>
      <c r="B1780" t="s">
        <v>239</v>
      </c>
      <c r="C1780" s="32">
        <v>13972052</v>
      </c>
      <c r="D1780" s="1">
        <v>45809</v>
      </c>
      <c r="E1780" s="32">
        <v>2025</v>
      </c>
      <c r="F1780" s="32">
        <v>6</v>
      </c>
      <c r="G1780" s="32">
        <v>9286906</v>
      </c>
      <c r="H1780" s="32">
        <v>23258958</v>
      </c>
    </row>
    <row r="1781" spans="1:8" x14ac:dyDescent="0.3">
      <c r="A1781" t="s">
        <v>150</v>
      </c>
      <c r="B1781" t="s">
        <v>240</v>
      </c>
      <c r="C1781" s="32">
        <v>14070400</v>
      </c>
      <c r="D1781" s="1">
        <v>45839</v>
      </c>
      <c r="E1781" s="32">
        <v>2025</v>
      </c>
      <c r="F1781" s="32">
        <v>7</v>
      </c>
      <c r="G1781" s="32">
        <v>8782212</v>
      </c>
      <c r="H1781" s="32">
        <v>22852612</v>
      </c>
    </row>
    <row r="1782" spans="1:8" x14ac:dyDescent="0.3">
      <c r="A1782" t="s">
        <v>150</v>
      </c>
      <c r="B1782" t="s">
        <v>241</v>
      </c>
      <c r="C1782" s="32">
        <v>14024007</v>
      </c>
      <c r="D1782" s="1">
        <v>45870</v>
      </c>
      <c r="E1782" s="32">
        <v>2025</v>
      </c>
      <c r="F1782" s="32">
        <v>8</v>
      </c>
      <c r="G1782" s="32">
        <v>8268471</v>
      </c>
      <c r="H1782" s="32">
        <v>22292478</v>
      </c>
    </row>
    <row r="1783" spans="1:8" x14ac:dyDescent="0.3">
      <c r="A1783" t="s">
        <v>150</v>
      </c>
      <c r="B1783" t="s">
        <v>242</v>
      </c>
      <c r="C1783" s="32">
        <v>13224115</v>
      </c>
      <c r="D1783" s="1">
        <v>45901</v>
      </c>
      <c r="E1783" s="32">
        <v>2025</v>
      </c>
      <c r="F1783" s="32">
        <v>9</v>
      </c>
      <c r="G1783" s="32">
        <v>9717476</v>
      </c>
      <c r="H1783" s="32">
        <v>22941592</v>
      </c>
    </row>
    <row r="1784" spans="1:8" x14ac:dyDescent="0.3">
      <c r="A1784" t="s">
        <v>152</v>
      </c>
      <c r="B1784" t="s">
        <v>221</v>
      </c>
      <c r="C1784" s="32">
        <v>2800663</v>
      </c>
      <c r="D1784" s="1">
        <v>45292</v>
      </c>
      <c r="E1784" s="32">
        <v>2024</v>
      </c>
      <c r="F1784" s="32">
        <v>1</v>
      </c>
      <c r="G1784" s="32">
        <v>4773080</v>
      </c>
      <c r="H1784" s="32">
        <v>7573743</v>
      </c>
    </row>
    <row r="1785" spans="1:8" x14ac:dyDescent="0.3">
      <c r="A1785" t="s">
        <v>152</v>
      </c>
      <c r="B1785" t="s">
        <v>222</v>
      </c>
      <c r="C1785" s="32">
        <v>2992530</v>
      </c>
      <c r="D1785" s="1">
        <v>45566</v>
      </c>
      <c r="E1785" s="32">
        <v>2024</v>
      </c>
      <c r="F1785" s="32">
        <v>10</v>
      </c>
      <c r="G1785" s="32">
        <v>4575064</v>
      </c>
      <c r="H1785" s="32">
        <v>7567594</v>
      </c>
    </row>
    <row r="1786" spans="1:8" x14ac:dyDescent="0.3">
      <c r="A1786" t="s">
        <v>152</v>
      </c>
      <c r="B1786" t="s">
        <v>223</v>
      </c>
      <c r="C1786" s="32">
        <v>2840661</v>
      </c>
      <c r="D1786" s="1">
        <v>45597</v>
      </c>
      <c r="E1786" s="32">
        <v>2024</v>
      </c>
      <c r="F1786" s="32">
        <v>11</v>
      </c>
      <c r="G1786" s="32">
        <v>4504608</v>
      </c>
      <c r="H1786" s="32">
        <v>7345269</v>
      </c>
    </row>
    <row r="1787" spans="1:8" x14ac:dyDescent="0.3">
      <c r="A1787" t="s">
        <v>152</v>
      </c>
      <c r="B1787" t="s">
        <v>224</v>
      </c>
      <c r="C1787" s="32">
        <v>2917286</v>
      </c>
      <c r="D1787" s="1">
        <v>45627</v>
      </c>
      <c r="E1787" s="32">
        <v>2024</v>
      </c>
      <c r="F1787" s="32">
        <v>12</v>
      </c>
      <c r="G1787" s="32">
        <v>5364838</v>
      </c>
      <c r="H1787" s="32">
        <v>8282124</v>
      </c>
    </row>
    <row r="1788" spans="1:8" x14ac:dyDescent="0.3">
      <c r="A1788" t="s">
        <v>152</v>
      </c>
      <c r="B1788" t="s">
        <v>225</v>
      </c>
      <c r="C1788" s="32">
        <v>2616634</v>
      </c>
      <c r="D1788" s="1">
        <v>45323</v>
      </c>
      <c r="E1788" s="32">
        <v>2024</v>
      </c>
      <c r="F1788" s="32">
        <v>2</v>
      </c>
      <c r="G1788" s="32">
        <v>4323275</v>
      </c>
      <c r="H1788" s="32">
        <v>6939909</v>
      </c>
    </row>
    <row r="1789" spans="1:8" x14ac:dyDescent="0.3">
      <c r="A1789" t="s">
        <v>152</v>
      </c>
      <c r="B1789" t="s">
        <v>226</v>
      </c>
      <c r="C1789" s="32">
        <v>2585082</v>
      </c>
      <c r="D1789" s="1">
        <v>45352</v>
      </c>
      <c r="E1789" s="32">
        <v>2024</v>
      </c>
      <c r="F1789" s="32">
        <v>3</v>
      </c>
      <c r="G1789" s="32">
        <v>4855965</v>
      </c>
      <c r="H1789" s="32">
        <v>7441047</v>
      </c>
    </row>
    <row r="1790" spans="1:8" x14ac:dyDescent="0.3">
      <c r="A1790" t="s">
        <v>152</v>
      </c>
      <c r="B1790" t="s">
        <v>227</v>
      </c>
      <c r="C1790" s="32">
        <v>2364581</v>
      </c>
      <c r="D1790" s="1">
        <v>45383</v>
      </c>
      <c r="E1790" s="32">
        <v>2024</v>
      </c>
      <c r="F1790" s="32">
        <v>4</v>
      </c>
      <c r="G1790" s="32">
        <v>4852958</v>
      </c>
      <c r="H1790" s="32">
        <v>7217539</v>
      </c>
    </row>
    <row r="1791" spans="1:8" x14ac:dyDescent="0.3">
      <c r="A1791" t="s">
        <v>152</v>
      </c>
      <c r="B1791" t="s">
        <v>228</v>
      </c>
      <c r="C1791" s="32">
        <v>2854431</v>
      </c>
      <c r="D1791" s="1">
        <v>45413</v>
      </c>
      <c r="E1791" s="32">
        <v>2024</v>
      </c>
      <c r="F1791" s="32">
        <v>5</v>
      </c>
      <c r="G1791" s="32">
        <v>4914925</v>
      </c>
      <c r="H1791" s="32">
        <v>7769356</v>
      </c>
    </row>
    <row r="1792" spans="1:8" x14ac:dyDescent="0.3">
      <c r="A1792" t="s">
        <v>152</v>
      </c>
      <c r="B1792" t="s">
        <v>229</v>
      </c>
      <c r="C1792" s="32">
        <v>2563888</v>
      </c>
      <c r="D1792" s="1">
        <v>45444</v>
      </c>
      <c r="E1792" s="32">
        <v>2024</v>
      </c>
      <c r="F1792" s="32">
        <v>6</v>
      </c>
      <c r="G1792" s="32">
        <v>4965787</v>
      </c>
      <c r="H1792" s="32">
        <v>7529675</v>
      </c>
    </row>
    <row r="1793" spans="1:8" x14ac:dyDescent="0.3">
      <c r="A1793" t="s">
        <v>152</v>
      </c>
      <c r="B1793" t="s">
        <v>230</v>
      </c>
      <c r="C1793" s="32">
        <v>2311910</v>
      </c>
      <c r="D1793" s="1">
        <v>45474</v>
      </c>
      <c r="E1793" s="32">
        <v>2024</v>
      </c>
      <c r="F1793" s="32">
        <v>7</v>
      </c>
      <c r="G1793" s="32">
        <v>4218373</v>
      </c>
      <c r="H1793" s="32">
        <v>6530283</v>
      </c>
    </row>
    <row r="1794" spans="1:8" x14ac:dyDescent="0.3">
      <c r="A1794" t="s">
        <v>152</v>
      </c>
      <c r="B1794" t="s">
        <v>231</v>
      </c>
      <c r="C1794" s="32">
        <v>2765973</v>
      </c>
      <c r="D1794" s="1">
        <v>45505</v>
      </c>
      <c r="E1794" s="32">
        <v>2024</v>
      </c>
      <c r="F1794" s="32">
        <v>8</v>
      </c>
      <c r="G1794" s="32">
        <v>4513269</v>
      </c>
      <c r="H1794" s="32">
        <v>7279242</v>
      </c>
    </row>
    <row r="1795" spans="1:8" x14ac:dyDescent="0.3">
      <c r="A1795" t="s">
        <v>152</v>
      </c>
      <c r="B1795" t="s">
        <v>232</v>
      </c>
      <c r="C1795" s="32">
        <v>2847631</v>
      </c>
      <c r="D1795" s="1">
        <v>45536</v>
      </c>
      <c r="E1795" s="32">
        <v>2024</v>
      </c>
      <c r="F1795" s="32">
        <v>9</v>
      </c>
      <c r="G1795" s="32">
        <v>4660012</v>
      </c>
      <c r="H1795" s="32">
        <v>7507643</v>
      </c>
    </row>
    <row r="1796" spans="1:8" x14ac:dyDescent="0.3">
      <c r="A1796" t="s">
        <v>152</v>
      </c>
      <c r="B1796" t="s">
        <v>233</v>
      </c>
      <c r="C1796" s="32"/>
      <c r="D1796" s="1">
        <v>45658</v>
      </c>
      <c r="E1796" s="32">
        <v>2025</v>
      </c>
      <c r="F1796" s="32">
        <v>1</v>
      </c>
      <c r="G1796" s="32"/>
      <c r="H1796" s="32"/>
    </row>
    <row r="1797" spans="1:8" x14ac:dyDescent="0.3">
      <c r="A1797" t="s">
        <v>152</v>
      </c>
      <c r="B1797" t="s">
        <v>234</v>
      </c>
      <c r="C1797" s="32"/>
      <c r="D1797" s="1">
        <v>45931</v>
      </c>
      <c r="E1797" s="32">
        <v>2025</v>
      </c>
      <c r="F1797" s="32">
        <v>10</v>
      </c>
      <c r="G1797" s="32"/>
      <c r="H1797" s="32"/>
    </row>
    <row r="1798" spans="1:8" x14ac:dyDescent="0.3">
      <c r="A1798" t="s">
        <v>152</v>
      </c>
      <c r="B1798" t="s">
        <v>235</v>
      </c>
      <c r="C1798" s="32"/>
      <c r="D1798" s="1">
        <v>45689</v>
      </c>
      <c r="E1798" s="32">
        <v>2025</v>
      </c>
      <c r="F1798" s="32">
        <v>2</v>
      </c>
      <c r="G1798" s="32"/>
      <c r="H1798" s="32"/>
    </row>
    <row r="1799" spans="1:8" x14ac:dyDescent="0.3">
      <c r="A1799" t="s">
        <v>152</v>
      </c>
      <c r="B1799" t="s">
        <v>236</v>
      </c>
      <c r="C1799" s="32"/>
      <c r="D1799" s="1">
        <v>45717</v>
      </c>
      <c r="E1799" s="32">
        <v>2025</v>
      </c>
      <c r="F1799" s="32">
        <v>3</v>
      </c>
      <c r="G1799" s="32"/>
      <c r="H1799" s="32"/>
    </row>
    <row r="1800" spans="1:8" x14ac:dyDescent="0.3">
      <c r="A1800" t="s">
        <v>152</v>
      </c>
      <c r="B1800" t="s">
        <v>237</v>
      </c>
      <c r="C1800" s="32"/>
      <c r="D1800" s="1">
        <v>45748</v>
      </c>
      <c r="E1800" s="32">
        <v>2025</v>
      </c>
      <c r="F1800" s="32">
        <v>4</v>
      </c>
      <c r="G1800" s="32"/>
      <c r="H1800" s="32"/>
    </row>
    <row r="1801" spans="1:8" x14ac:dyDescent="0.3">
      <c r="A1801" t="s">
        <v>152</v>
      </c>
      <c r="B1801" t="s">
        <v>238</v>
      </c>
      <c r="C1801" s="32"/>
      <c r="D1801" s="1">
        <v>45778</v>
      </c>
      <c r="E1801" s="32">
        <v>2025</v>
      </c>
      <c r="F1801" s="32">
        <v>5</v>
      </c>
      <c r="G1801" s="32"/>
      <c r="H1801" s="32"/>
    </row>
    <row r="1802" spans="1:8" x14ac:dyDescent="0.3">
      <c r="A1802" t="s">
        <v>152</v>
      </c>
      <c r="B1802" t="s">
        <v>239</v>
      </c>
      <c r="C1802" s="32"/>
      <c r="D1802" s="1">
        <v>45809</v>
      </c>
      <c r="E1802" s="32">
        <v>2025</v>
      </c>
      <c r="F1802" s="32">
        <v>6</v>
      </c>
      <c r="G1802" s="32"/>
      <c r="H1802" s="32"/>
    </row>
    <row r="1803" spans="1:8" x14ac:dyDescent="0.3">
      <c r="A1803" t="s">
        <v>152</v>
      </c>
      <c r="B1803" t="s">
        <v>240</v>
      </c>
      <c r="C1803" s="32"/>
      <c r="D1803" s="1">
        <v>45839</v>
      </c>
      <c r="E1803" s="32">
        <v>2025</v>
      </c>
      <c r="F1803" s="32">
        <v>7</v>
      </c>
      <c r="G1803" s="32"/>
      <c r="H1803" s="32"/>
    </row>
    <row r="1804" spans="1:8" x14ac:dyDescent="0.3">
      <c r="A1804" t="s">
        <v>152</v>
      </c>
      <c r="B1804" t="s">
        <v>241</v>
      </c>
      <c r="C1804" s="32"/>
      <c r="D1804" s="1">
        <v>45870</v>
      </c>
      <c r="E1804" s="32">
        <v>2025</v>
      </c>
      <c r="F1804" s="32">
        <v>8</v>
      </c>
      <c r="G1804" s="32"/>
      <c r="H1804" s="32"/>
    </row>
    <row r="1805" spans="1:8" x14ac:dyDescent="0.3">
      <c r="A1805" t="s">
        <v>152</v>
      </c>
      <c r="B1805" t="s">
        <v>242</v>
      </c>
      <c r="C1805" s="32"/>
      <c r="D1805" s="1">
        <v>45901</v>
      </c>
      <c r="E1805" s="32">
        <v>2025</v>
      </c>
      <c r="F1805" s="32">
        <v>9</v>
      </c>
      <c r="G1805" s="32"/>
      <c r="H1805" s="32"/>
    </row>
    <row r="1806" spans="1:8" x14ac:dyDescent="0.3">
      <c r="A1806" t="s">
        <v>155</v>
      </c>
      <c r="B1806" t="s">
        <v>221</v>
      </c>
      <c r="C1806" s="32">
        <v>946363</v>
      </c>
      <c r="D1806" s="1">
        <v>45292</v>
      </c>
      <c r="E1806" s="32">
        <v>2024</v>
      </c>
      <c r="F1806" s="32">
        <v>1</v>
      </c>
      <c r="G1806" s="32">
        <v>3072663</v>
      </c>
      <c r="H1806" s="32">
        <v>4019026</v>
      </c>
    </row>
    <row r="1807" spans="1:8" x14ac:dyDescent="0.3">
      <c r="A1807" t="s">
        <v>155</v>
      </c>
      <c r="B1807" t="s">
        <v>222</v>
      </c>
      <c r="C1807" s="32">
        <v>1375171</v>
      </c>
      <c r="D1807" s="1">
        <v>45566</v>
      </c>
      <c r="E1807" s="32">
        <v>2024</v>
      </c>
      <c r="F1807" s="32">
        <v>10</v>
      </c>
      <c r="G1807" s="32">
        <v>2567508</v>
      </c>
      <c r="H1807" s="32">
        <v>3942679</v>
      </c>
    </row>
    <row r="1808" spans="1:8" x14ac:dyDescent="0.3">
      <c r="A1808" t="s">
        <v>155</v>
      </c>
      <c r="B1808" t="s">
        <v>223</v>
      </c>
      <c r="C1808" s="32">
        <v>1161255</v>
      </c>
      <c r="D1808" s="1">
        <v>45597</v>
      </c>
      <c r="E1808" s="32">
        <v>2024</v>
      </c>
      <c r="F1808" s="32">
        <v>11</v>
      </c>
      <c r="G1808" s="32">
        <v>1986189</v>
      </c>
      <c r="H1808" s="32">
        <v>3147444</v>
      </c>
    </row>
    <row r="1809" spans="1:8" x14ac:dyDescent="0.3">
      <c r="A1809" t="s">
        <v>155</v>
      </c>
      <c r="B1809" t="s">
        <v>224</v>
      </c>
      <c r="C1809" s="32">
        <v>958760</v>
      </c>
      <c r="D1809" s="1">
        <v>45627</v>
      </c>
      <c r="E1809" s="32">
        <v>2024</v>
      </c>
      <c r="F1809" s="32">
        <v>12</v>
      </c>
      <c r="G1809" s="32">
        <v>2024775</v>
      </c>
      <c r="H1809" s="32">
        <v>2983535</v>
      </c>
    </row>
    <row r="1810" spans="1:8" x14ac:dyDescent="0.3">
      <c r="A1810" t="s">
        <v>155</v>
      </c>
      <c r="B1810" t="s">
        <v>225</v>
      </c>
      <c r="C1810" s="32">
        <v>1017858</v>
      </c>
      <c r="D1810" s="1">
        <v>45323</v>
      </c>
      <c r="E1810" s="32">
        <v>2024</v>
      </c>
      <c r="F1810" s="32">
        <v>2</v>
      </c>
      <c r="G1810" s="32">
        <v>2191472</v>
      </c>
      <c r="H1810" s="32">
        <v>3209330</v>
      </c>
    </row>
    <row r="1811" spans="1:8" x14ac:dyDescent="0.3">
      <c r="A1811" t="s">
        <v>155</v>
      </c>
      <c r="B1811" t="s">
        <v>226</v>
      </c>
      <c r="C1811" s="32">
        <v>1015354</v>
      </c>
      <c r="D1811" s="1">
        <v>45352</v>
      </c>
      <c r="E1811" s="32">
        <v>2024</v>
      </c>
      <c r="F1811" s="32">
        <v>3</v>
      </c>
      <c r="G1811" s="32">
        <v>1917912</v>
      </c>
      <c r="H1811" s="32">
        <v>2933266</v>
      </c>
    </row>
    <row r="1812" spans="1:8" x14ac:dyDescent="0.3">
      <c r="A1812" t="s">
        <v>155</v>
      </c>
      <c r="B1812" t="s">
        <v>227</v>
      </c>
      <c r="C1812" s="32">
        <v>1058067</v>
      </c>
      <c r="D1812" s="1">
        <v>45383</v>
      </c>
      <c r="E1812" s="32">
        <v>2024</v>
      </c>
      <c r="F1812" s="32">
        <v>4</v>
      </c>
      <c r="G1812" s="32">
        <v>2042800</v>
      </c>
      <c r="H1812" s="32">
        <v>3100867</v>
      </c>
    </row>
    <row r="1813" spans="1:8" x14ac:dyDescent="0.3">
      <c r="A1813" t="s">
        <v>155</v>
      </c>
      <c r="B1813" t="s">
        <v>228</v>
      </c>
      <c r="C1813" s="32">
        <v>1091165</v>
      </c>
      <c r="D1813" s="1">
        <v>45413</v>
      </c>
      <c r="E1813" s="32">
        <v>2024</v>
      </c>
      <c r="F1813" s="32">
        <v>5</v>
      </c>
      <c r="G1813" s="32">
        <v>2107521</v>
      </c>
      <c r="H1813" s="32">
        <v>3198686</v>
      </c>
    </row>
    <row r="1814" spans="1:8" x14ac:dyDescent="0.3">
      <c r="A1814" t="s">
        <v>155</v>
      </c>
      <c r="B1814" t="s">
        <v>229</v>
      </c>
      <c r="C1814" s="32">
        <v>980272</v>
      </c>
      <c r="D1814" s="1">
        <v>45444</v>
      </c>
      <c r="E1814" s="32">
        <v>2024</v>
      </c>
      <c r="F1814" s="32">
        <v>6</v>
      </c>
      <c r="G1814" s="32">
        <v>1914866</v>
      </c>
      <c r="H1814" s="32">
        <v>2895138</v>
      </c>
    </row>
    <row r="1815" spans="1:8" x14ac:dyDescent="0.3">
      <c r="A1815" t="s">
        <v>155</v>
      </c>
      <c r="B1815" t="s">
        <v>230</v>
      </c>
      <c r="C1815" s="32">
        <v>1199676</v>
      </c>
      <c r="D1815" s="1">
        <v>45474</v>
      </c>
      <c r="E1815" s="32">
        <v>2024</v>
      </c>
      <c r="F1815" s="32">
        <v>7</v>
      </c>
      <c r="G1815" s="32">
        <v>2327153</v>
      </c>
      <c r="H1815" s="32">
        <v>3526829</v>
      </c>
    </row>
    <row r="1816" spans="1:8" x14ac:dyDescent="0.3">
      <c r="A1816" t="s">
        <v>155</v>
      </c>
      <c r="B1816" t="s">
        <v>231</v>
      </c>
      <c r="C1816" s="32">
        <v>1167418</v>
      </c>
      <c r="D1816" s="1">
        <v>45505</v>
      </c>
      <c r="E1816" s="32">
        <v>2024</v>
      </c>
      <c r="F1816" s="32">
        <v>8</v>
      </c>
      <c r="G1816" s="32">
        <v>2263553</v>
      </c>
      <c r="H1816" s="32">
        <v>3430971</v>
      </c>
    </row>
    <row r="1817" spans="1:8" x14ac:dyDescent="0.3">
      <c r="A1817" t="s">
        <v>155</v>
      </c>
      <c r="B1817" t="s">
        <v>232</v>
      </c>
      <c r="C1817" s="32">
        <v>1210088</v>
      </c>
      <c r="D1817" s="1">
        <v>45536</v>
      </c>
      <c r="E1817" s="32">
        <v>2024</v>
      </c>
      <c r="F1817" s="32">
        <v>9</v>
      </c>
      <c r="G1817" s="32">
        <v>2270221</v>
      </c>
      <c r="H1817" s="32">
        <v>3480309</v>
      </c>
    </row>
    <row r="1818" spans="1:8" x14ac:dyDescent="0.3">
      <c r="A1818" t="s">
        <v>155</v>
      </c>
      <c r="B1818" t="s">
        <v>233</v>
      </c>
      <c r="C1818" s="32">
        <v>993432</v>
      </c>
      <c r="D1818" s="1">
        <v>45658</v>
      </c>
      <c r="E1818" s="32">
        <v>2025</v>
      </c>
      <c r="F1818" s="32">
        <v>1</v>
      </c>
      <c r="G1818" s="32">
        <v>2167462</v>
      </c>
      <c r="H1818" s="32">
        <v>3160894</v>
      </c>
    </row>
    <row r="1819" spans="1:8" x14ac:dyDescent="0.3">
      <c r="A1819" t="s">
        <v>155</v>
      </c>
      <c r="B1819" t="s">
        <v>234</v>
      </c>
      <c r="C1819" s="32"/>
      <c r="D1819" s="1">
        <v>45931</v>
      </c>
      <c r="E1819" s="32">
        <v>2025</v>
      </c>
      <c r="F1819" s="32">
        <v>10</v>
      </c>
      <c r="G1819" s="32"/>
      <c r="H1819" s="32"/>
    </row>
    <row r="1820" spans="1:8" x14ac:dyDescent="0.3">
      <c r="A1820" t="s">
        <v>155</v>
      </c>
      <c r="B1820" t="s">
        <v>235</v>
      </c>
      <c r="C1820" s="32">
        <v>1027106</v>
      </c>
      <c r="D1820" s="1">
        <v>45689</v>
      </c>
      <c r="E1820" s="32">
        <v>2025</v>
      </c>
      <c r="F1820" s="32">
        <v>2</v>
      </c>
      <c r="G1820" s="32">
        <v>2057403</v>
      </c>
      <c r="H1820" s="32">
        <v>3084509</v>
      </c>
    </row>
    <row r="1821" spans="1:8" x14ac:dyDescent="0.3">
      <c r="A1821" t="s">
        <v>155</v>
      </c>
      <c r="B1821" t="s">
        <v>236</v>
      </c>
      <c r="C1821" s="32">
        <v>976129</v>
      </c>
      <c r="D1821" s="1">
        <v>45717</v>
      </c>
      <c r="E1821" s="32">
        <v>2025</v>
      </c>
      <c r="F1821" s="32">
        <v>3</v>
      </c>
      <c r="G1821" s="32">
        <v>2063007</v>
      </c>
      <c r="H1821" s="32">
        <v>3039136</v>
      </c>
    </row>
    <row r="1822" spans="1:8" x14ac:dyDescent="0.3">
      <c r="A1822" t="s">
        <v>155</v>
      </c>
      <c r="B1822" t="s">
        <v>237</v>
      </c>
      <c r="C1822" s="32">
        <v>1094677</v>
      </c>
      <c r="D1822" s="1">
        <v>45748</v>
      </c>
      <c r="E1822" s="32">
        <v>2025</v>
      </c>
      <c r="F1822" s="32">
        <v>4</v>
      </c>
      <c r="G1822" s="32">
        <v>2070035</v>
      </c>
      <c r="H1822" s="32">
        <v>3164712</v>
      </c>
    </row>
    <row r="1823" spans="1:8" x14ac:dyDescent="0.3">
      <c r="A1823" t="s">
        <v>155</v>
      </c>
      <c r="B1823" t="s">
        <v>238</v>
      </c>
      <c r="C1823" s="32">
        <v>978983</v>
      </c>
      <c r="D1823" s="1">
        <v>45778</v>
      </c>
      <c r="E1823" s="32">
        <v>2025</v>
      </c>
      <c r="F1823" s="32">
        <v>5</v>
      </c>
      <c r="G1823" s="32">
        <v>2113474</v>
      </c>
      <c r="H1823" s="32">
        <v>3092457</v>
      </c>
    </row>
    <row r="1824" spans="1:8" x14ac:dyDescent="0.3">
      <c r="A1824" t="s">
        <v>155</v>
      </c>
      <c r="B1824" t="s">
        <v>239</v>
      </c>
      <c r="C1824" s="32">
        <v>1126693</v>
      </c>
      <c r="D1824" s="1">
        <v>45809</v>
      </c>
      <c r="E1824" s="32">
        <v>2025</v>
      </c>
      <c r="F1824" s="32">
        <v>6</v>
      </c>
      <c r="G1824" s="32">
        <v>2019836</v>
      </c>
      <c r="H1824" s="32">
        <v>3146529</v>
      </c>
    </row>
    <row r="1825" spans="1:8" x14ac:dyDescent="0.3">
      <c r="A1825" t="s">
        <v>155</v>
      </c>
      <c r="B1825" t="s">
        <v>240</v>
      </c>
      <c r="C1825" s="32">
        <v>1165169</v>
      </c>
      <c r="D1825" s="1">
        <v>45839</v>
      </c>
      <c r="E1825" s="32">
        <v>2025</v>
      </c>
      <c r="F1825" s="32">
        <v>7</v>
      </c>
      <c r="G1825" s="32">
        <v>2384950</v>
      </c>
      <c r="H1825" s="32">
        <v>3550119</v>
      </c>
    </row>
    <row r="1826" spans="1:8" x14ac:dyDescent="0.3">
      <c r="A1826" t="s">
        <v>155</v>
      </c>
      <c r="B1826" t="s">
        <v>241</v>
      </c>
      <c r="C1826" s="32">
        <v>938866</v>
      </c>
      <c r="D1826" s="1">
        <v>45870</v>
      </c>
      <c r="E1826" s="32">
        <v>2025</v>
      </c>
      <c r="F1826" s="32">
        <v>8</v>
      </c>
      <c r="G1826" s="32">
        <v>2155468</v>
      </c>
      <c r="H1826" s="32">
        <v>3094334</v>
      </c>
    </row>
    <row r="1827" spans="1:8" x14ac:dyDescent="0.3">
      <c r="A1827" t="s">
        <v>155</v>
      </c>
      <c r="B1827" t="s">
        <v>242</v>
      </c>
      <c r="C1827" s="32">
        <v>1058763</v>
      </c>
      <c r="D1827" s="1">
        <v>45901</v>
      </c>
      <c r="E1827" s="32">
        <v>2025</v>
      </c>
      <c r="F1827" s="32">
        <v>9</v>
      </c>
      <c r="G1827" s="32">
        <v>2200468</v>
      </c>
      <c r="H1827" s="32">
        <v>3259231</v>
      </c>
    </row>
    <row r="1828" spans="1:8" x14ac:dyDescent="0.3">
      <c r="A1828" t="s">
        <v>156</v>
      </c>
      <c r="B1828" t="s">
        <v>221</v>
      </c>
      <c r="C1828" s="32">
        <v>1335082</v>
      </c>
      <c r="D1828" s="1">
        <v>45292</v>
      </c>
      <c r="E1828" s="32">
        <v>2024</v>
      </c>
      <c r="F1828" s="32">
        <v>1</v>
      </c>
      <c r="G1828" s="32">
        <v>588020</v>
      </c>
      <c r="H1828" s="32">
        <v>1923102</v>
      </c>
    </row>
    <row r="1829" spans="1:8" x14ac:dyDescent="0.3">
      <c r="A1829" t="s">
        <v>156</v>
      </c>
      <c r="B1829" t="s">
        <v>222</v>
      </c>
      <c r="C1829" s="32">
        <v>1224392</v>
      </c>
      <c r="D1829" s="1">
        <v>45566</v>
      </c>
      <c r="E1829" s="32">
        <v>2024</v>
      </c>
      <c r="F1829" s="32">
        <v>10</v>
      </c>
      <c r="G1829" s="32">
        <v>697698</v>
      </c>
      <c r="H1829" s="32">
        <v>1922090</v>
      </c>
    </row>
    <row r="1830" spans="1:8" x14ac:dyDescent="0.3">
      <c r="A1830" t="s">
        <v>156</v>
      </c>
      <c r="B1830" t="s">
        <v>223</v>
      </c>
      <c r="C1830" s="32">
        <v>1092781</v>
      </c>
      <c r="D1830" s="1">
        <v>45597</v>
      </c>
      <c r="E1830" s="32">
        <v>2024</v>
      </c>
      <c r="F1830" s="32">
        <v>11</v>
      </c>
      <c r="G1830" s="32">
        <v>554730</v>
      </c>
      <c r="H1830" s="32">
        <v>1647511</v>
      </c>
    </row>
    <row r="1831" spans="1:8" x14ac:dyDescent="0.3">
      <c r="A1831" t="s">
        <v>156</v>
      </c>
      <c r="B1831" t="s">
        <v>224</v>
      </c>
      <c r="C1831" s="32">
        <v>1281146</v>
      </c>
      <c r="D1831" s="1">
        <v>45627</v>
      </c>
      <c r="E1831" s="32">
        <v>2024</v>
      </c>
      <c r="F1831" s="32">
        <v>12</v>
      </c>
      <c r="G1831" s="32">
        <v>492074</v>
      </c>
      <c r="H1831" s="32">
        <v>1773220</v>
      </c>
    </row>
    <row r="1832" spans="1:8" x14ac:dyDescent="0.3">
      <c r="A1832" t="s">
        <v>156</v>
      </c>
      <c r="B1832" t="s">
        <v>225</v>
      </c>
      <c r="C1832" s="32">
        <v>1072659</v>
      </c>
      <c r="D1832" s="1">
        <v>45323</v>
      </c>
      <c r="E1832" s="32">
        <v>2024</v>
      </c>
      <c r="F1832" s="32">
        <v>2</v>
      </c>
      <c r="G1832" s="32">
        <v>481528</v>
      </c>
      <c r="H1832" s="32">
        <v>1554187</v>
      </c>
    </row>
    <row r="1833" spans="1:8" x14ac:dyDescent="0.3">
      <c r="A1833" t="s">
        <v>156</v>
      </c>
      <c r="B1833" t="s">
        <v>226</v>
      </c>
      <c r="C1833" s="32">
        <v>977615</v>
      </c>
      <c r="D1833" s="1">
        <v>45352</v>
      </c>
      <c r="E1833" s="32">
        <v>2024</v>
      </c>
      <c r="F1833" s="32">
        <v>3</v>
      </c>
      <c r="G1833" s="32">
        <v>450244</v>
      </c>
      <c r="H1833" s="32">
        <v>1427859</v>
      </c>
    </row>
    <row r="1834" spans="1:8" x14ac:dyDescent="0.3">
      <c r="A1834" t="s">
        <v>156</v>
      </c>
      <c r="B1834" t="s">
        <v>227</v>
      </c>
      <c r="C1834" s="32">
        <v>1143254</v>
      </c>
      <c r="D1834" s="1">
        <v>45383</v>
      </c>
      <c r="E1834" s="32">
        <v>2024</v>
      </c>
      <c r="F1834" s="32">
        <v>4</v>
      </c>
      <c r="G1834" s="32">
        <v>502574</v>
      </c>
      <c r="H1834" s="32">
        <v>1645828</v>
      </c>
    </row>
    <row r="1835" spans="1:8" x14ac:dyDescent="0.3">
      <c r="A1835" t="s">
        <v>156</v>
      </c>
      <c r="B1835" t="s">
        <v>228</v>
      </c>
      <c r="C1835" s="32">
        <v>989932</v>
      </c>
      <c r="D1835" s="1">
        <v>45413</v>
      </c>
      <c r="E1835" s="32">
        <v>2024</v>
      </c>
      <c r="F1835" s="32">
        <v>5</v>
      </c>
      <c r="G1835" s="32">
        <v>566626</v>
      </c>
      <c r="H1835" s="32">
        <v>1556558</v>
      </c>
    </row>
    <row r="1836" spans="1:8" x14ac:dyDescent="0.3">
      <c r="A1836" t="s">
        <v>156</v>
      </c>
      <c r="B1836" t="s">
        <v>229</v>
      </c>
      <c r="C1836" s="32">
        <v>905285</v>
      </c>
      <c r="D1836" s="1">
        <v>45444</v>
      </c>
      <c r="E1836" s="32">
        <v>2024</v>
      </c>
      <c r="F1836" s="32">
        <v>6</v>
      </c>
      <c r="G1836" s="32">
        <v>597971</v>
      </c>
      <c r="H1836" s="32">
        <v>1503256</v>
      </c>
    </row>
    <row r="1837" spans="1:8" x14ac:dyDescent="0.3">
      <c r="A1837" t="s">
        <v>156</v>
      </c>
      <c r="B1837" t="s">
        <v>230</v>
      </c>
      <c r="C1837" s="32">
        <v>1234406</v>
      </c>
      <c r="D1837" s="1">
        <v>45474</v>
      </c>
      <c r="E1837" s="32">
        <v>2024</v>
      </c>
      <c r="F1837" s="32">
        <v>7</v>
      </c>
      <c r="G1837" s="32">
        <v>570095</v>
      </c>
      <c r="H1837" s="32">
        <v>1804501</v>
      </c>
    </row>
    <row r="1838" spans="1:8" x14ac:dyDescent="0.3">
      <c r="A1838" t="s">
        <v>156</v>
      </c>
      <c r="B1838" t="s">
        <v>231</v>
      </c>
      <c r="C1838" s="32">
        <v>1264151</v>
      </c>
      <c r="D1838" s="1">
        <v>45505</v>
      </c>
      <c r="E1838" s="32">
        <v>2024</v>
      </c>
      <c r="F1838" s="32">
        <v>8</v>
      </c>
      <c r="G1838" s="32">
        <v>556962</v>
      </c>
      <c r="H1838" s="32">
        <v>1821113</v>
      </c>
    </row>
    <row r="1839" spans="1:8" x14ac:dyDescent="0.3">
      <c r="A1839" t="s">
        <v>156</v>
      </c>
      <c r="B1839" t="s">
        <v>232</v>
      </c>
      <c r="C1839" s="32">
        <v>1225520</v>
      </c>
      <c r="D1839" s="1">
        <v>45536</v>
      </c>
      <c r="E1839" s="32">
        <v>2024</v>
      </c>
      <c r="F1839" s="32">
        <v>9</v>
      </c>
      <c r="G1839" s="32">
        <v>525972</v>
      </c>
      <c r="H1839" s="32">
        <v>1751492</v>
      </c>
    </row>
    <row r="1840" spans="1:8" x14ac:dyDescent="0.3">
      <c r="A1840" t="s">
        <v>156</v>
      </c>
      <c r="B1840" t="s">
        <v>233</v>
      </c>
      <c r="C1840" s="32"/>
      <c r="D1840" s="1">
        <v>45658</v>
      </c>
      <c r="E1840" s="32">
        <v>2025</v>
      </c>
      <c r="F1840" s="32">
        <v>1</v>
      </c>
      <c r="G1840" s="32"/>
      <c r="H1840" s="32"/>
    </row>
    <row r="1841" spans="1:8" x14ac:dyDescent="0.3">
      <c r="A1841" t="s">
        <v>156</v>
      </c>
      <c r="B1841" t="s">
        <v>234</v>
      </c>
      <c r="C1841" s="32"/>
      <c r="D1841" s="1">
        <v>45931</v>
      </c>
      <c r="E1841" s="32">
        <v>2025</v>
      </c>
      <c r="F1841" s="32">
        <v>10</v>
      </c>
      <c r="G1841" s="32"/>
      <c r="H1841" s="32"/>
    </row>
    <row r="1842" spans="1:8" x14ac:dyDescent="0.3">
      <c r="A1842" t="s">
        <v>156</v>
      </c>
      <c r="B1842" t="s">
        <v>235</v>
      </c>
      <c r="C1842" s="32"/>
      <c r="D1842" s="1">
        <v>45689</v>
      </c>
      <c r="E1842" s="32">
        <v>2025</v>
      </c>
      <c r="F1842" s="32">
        <v>2</v>
      </c>
      <c r="G1842" s="32"/>
      <c r="H1842" s="32"/>
    </row>
    <row r="1843" spans="1:8" x14ac:dyDescent="0.3">
      <c r="A1843" t="s">
        <v>156</v>
      </c>
      <c r="B1843" t="s">
        <v>236</v>
      </c>
      <c r="C1843" s="32"/>
      <c r="D1843" s="1">
        <v>45717</v>
      </c>
      <c r="E1843" s="32">
        <v>2025</v>
      </c>
      <c r="F1843" s="32">
        <v>3</v>
      </c>
      <c r="G1843" s="32"/>
      <c r="H1843" s="32"/>
    </row>
    <row r="1844" spans="1:8" x14ac:dyDescent="0.3">
      <c r="A1844" t="s">
        <v>156</v>
      </c>
      <c r="B1844" t="s">
        <v>237</v>
      </c>
      <c r="C1844" s="32"/>
      <c r="D1844" s="1">
        <v>45748</v>
      </c>
      <c r="E1844" s="32">
        <v>2025</v>
      </c>
      <c r="F1844" s="32">
        <v>4</v>
      </c>
      <c r="G1844" s="32"/>
      <c r="H1844" s="32"/>
    </row>
    <row r="1845" spans="1:8" x14ac:dyDescent="0.3">
      <c r="A1845" t="s">
        <v>156</v>
      </c>
      <c r="B1845" t="s">
        <v>238</v>
      </c>
      <c r="C1845" s="32"/>
      <c r="D1845" s="1">
        <v>45778</v>
      </c>
      <c r="E1845" s="32">
        <v>2025</v>
      </c>
      <c r="F1845" s="32">
        <v>5</v>
      </c>
      <c r="G1845" s="32"/>
      <c r="H1845" s="32"/>
    </row>
    <row r="1846" spans="1:8" x14ac:dyDescent="0.3">
      <c r="A1846" t="s">
        <v>156</v>
      </c>
      <c r="B1846" t="s">
        <v>239</v>
      </c>
      <c r="C1846" s="32"/>
      <c r="D1846" s="1">
        <v>45809</v>
      </c>
      <c r="E1846" s="32">
        <v>2025</v>
      </c>
      <c r="F1846" s="32">
        <v>6</v>
      </c>
      <c r="G1846" s="32"/>
      <c r="H1846" s="32"/>
    </row>
    <row r="1847" spans="1:8" x14ac:dyDescent="0.3">
      <c r="A1847" t="s">
        <v>156</v>
      </c>
      <c r="B1847" t="s">
        <v>240</v>
      </c>
      <c r="C1847" s="32"/>
      <c r="D1847" s="1">
        <v>45839</v>
      </c>
      <c r="E1847" s="32">
        <v>2025</v>
      </c>
      <c r="F1847" s="32">
        <v>7</v>
      </c>
      <c r="G1847" s="32"/>
      <c r="H1847" s="32"/>
    </row>
    <row r="1848" spans="1:8" x14ac:dyDescent="0.3">
      <c r="A1848" t="s">
        <v>156</v>
      </c>
      <c r="B1848" t="s">
        <v>241</v>
      </c>
      <c r="C1848" s="32"/>
      <c r="D1848" s="1">
        <v>45870</v>
      </c>
      <c r="E1848" s="32">
        <v>2025</v>
      </c>
      <c r="F1848" s="32">
        <v>8</v>
      </c>
      <c r="G1848" s="32"/>
      <c r="H1848" s="32"/>
    </row>
    <row r="1849" spans="1:8" x14ac:dyDescent="0.3">
      <c r="A1849" t="s">
        <v>156</v>
      </c>
      <c r="B1849" t="s">
        <v>242</v>
      </c>
      <c r="C1849" s="32"/>
      <c r="D1849" s="1">
        <v>45901</v>
      </c>
      <c r="E1849" s="32">
        <v>2025</v>
      </c>
      <c r="F1849" s="32">
        <v>9</v>
      </c>
      <c r="G1849" s="32"/>
      <c r="H1849" s="32"/>
    </row>
    <row r="1850" spans="1:8" x14ac:dyDescent="0.3">
      <c r="A1850" t="s">
        <v>157</v>
      </c>
      <c r="B1850" t="s">
        <v>221</v>
      </c>
      <c r="C1850" s="32">
        <v>865354</v>
      </c>
      <c r="D1850" s="1">
        <v>45292</v>
      </c>
      <c r="E1850" s="32">
        <v>2024</v>
      </c>
      <c r="F1850" s="32">
        <v>1</v>
      </c>
      <c r="G1850" s="32">
        <v>1482153</v>
      </c>
      <c r="H1850" s="32">
        <v>2347507</v>
      </c>
    </row>
    <row r="1851" spans="1:8" x14ac:dyDescent="0.3">
      <c r="A1851" t="s">
        <v>157</v>
      </c>
      <c r="B1851" t="s">
        <v>222</v>
      </c>
      <c r="C1851" s="32">
        <v>854742</v>
      </c>
      <c r="D1851" s="1">
        <v>45566</v>
      </c>
      <c r="E1851" s="32">
        <v>2024</v>
      </c>
      <c r="F1851" s="32">
        <v>10</v>
      </c>
      <c r="G1851" s="32">
        <v>1585525</v>
      </c>
      <c r="H1851" s="32">
        <v>2440267</v>
      </c>
    </row>
    <row r="1852" spans="1:8" x14ac:dyDescent="0.3">
      <c r="A1852" t="s">
        <v>157</v>
      </c>
      <c r="B1852" t="s">
        <v>223</v>
      </c>
      <c r="C1852" s="32">
        <v>680939</v>
      </c>
      <c r="D1852" s="1">
        <v>45597</v>
      </c>
      <c r="E1852" s="32">
        <v>2024</v>
      </c>
      <c r="F1852" s="32">
        <v>11</v>
      </c>
      <c r="G1852" s="32">
        <v>1440813</v>
      </c>
      <c r="H1852" s="32">
        <v>2121752</v>
      </c>
    </row>
    <row r="1853" spans="1:8" x14ac:dyDescent="0.3">
      <c r="A1853" t="s">
        <v>157</v>
      </c>
      <c r="B1853" t="s">
        <v>224</v>
      </c>
      <c r="C1853" s="32">
        <v>615559</v>
      </c>
      <c r="D1853" s="1">
        <v>45627</v>
      </c>
      <c r="E1853" s="32">
        <v>2024</v>
      </c>
      <c r="F1853" s="32">
        <v>12</v>
      </c>
      <c r="G1853" s="32">
        <v>1529131</v>
      </c>
      <c r="H1853" s="32">
        <v>2144690</v>
      </c>
    </row>
    <row r="1854" spans="1:8" x14ac:dyDescent="0.3">
      <c r="A1854" t="s">
        <v>157</v>
      </c>
      <c r="B1854" t="s">
        <v>225</v>
      </c>
      <c r="C1854" s="32">
        <v>1009061</v>
      </c>
      <c r="D1854" s="1">
        <v>45323</v>
      </c>
      <c r="E1854" s="32">
        <v>2024</v>
      </c>
      <c r="F1854" s="32">
        <v>2</v>
      </c>
      <c r="G1854" s="32">
        <v>1256022</v>
      </c>
      <c r="H1854" s="32">
        <v>2265083</v>
      </c>
    </row>
    <row r="1855" spans="1:8" x14ac:dyDescent="0.3">
      <c r="A1855" t="s">
        <v>157</v>
      </c>
      <c r="B1855" t="s">
        <v>226</v>
      </c>
      <c r="C1855" s="32">
        <v>868713</v>
      </c>
      <c r="D1855" s="1">
        <v>45352</v>
      </c>
      <c r="E1855" s="32">
        <v>2024</v>
      </c>
      <c r="F1855" s="32">
        <v>3</v>
      </c>
      <c r="G1855" s="32">
        <v>1275369</v>
      </c>
      <c r="H1855" s="32">
        <v>2144082</v>
      </c>
    </row>
    <row r="1856" spans="1:8" x14ac:dyDescent="0.3">
      <c r="A1856" t="s">
        <v>157</v>
      </c>
      <c r="B1856" t="s">
        <v>227</v>
      </c>
      <c r="C1856" s="32">
        <v>1030629</v>
      </c>
      <c r="D1856" s="1">
        <v>45383</v>
      </c>
      <c r="E1856" s="32">
        <v>2024</v>
      </c>
      <c r="F1856" s="32">
        <v>4</v>
      </c>
      <c r="G1856" s="32">
        <v>1456527</v>
      </c>
      <c r="H1856" s="32">
        <v>2487156</v>
      </c>
    </row>
    <row r="1857" spans="1:8" x14ac:dyDescent="0.3">
      <c r="A1857" t="s">
        <v>157</v>
      </c>
      <c r="B1857" t="s">
        <v>228</v>
      </c>
      <c r="C1857" s="32">
        <v>1176598</v>
      </c>
      <c r="D1857" s="1">
        <v>45413</v>
      </c>
      <c r="E1857" s="32">
        <v>2024</v>
      </c>
      <c r="F1857" s="32">
        <v>5</v>
      </c>
      <c r="G1857" s="32">
        <v>1498936</v>
      </c>
      <c r="H1857" s="32">
        <v>2675534</v>
      </c>
    </row>
    <row r="1858" spans="1:8" x14ac:dyDescent="0.3">
      <c r="A1858" t="s">
        <v>157</v>
      </c>
      <c r="B1858" t="s">
        <v>229</v>
      </c>
      <c r="C1858" s="32">
        <v>971766</v>
      </c>
      <c r="D1858" s="1">
        <v>45444</v>
      </c>
      <c r="E1858" s="32">
        <v>2024</v>
      </c>
      <c r="F1858" s="32">
        <v>6</v>
      </c>
      <c r="G1858" s="32">
        <v>1319307</v>
      </c>
      <c r="H1858" s="32">
        <v>2291073</v>
      </c>
    </row>
    <row r="1859" spans="1:8" x14ac:dyDescent="0.3">
      <c r="A1859" t="s">
        <v>157</v>
      </c>
      <c r="B1859" t="s">
        <v>230</v>
      </c>
      <c r="C1859" s="32">
        <v>1079328</v>
      </c>
      <c r="D1859" s="1">
        <v>45474</v>
      </c>
      <c r="E1859" s="32">
        <v>2024</v>
      </c>
      <c r="F1859" s="32">
        <v>7</v>
      </c>
      <c r="G1859" s="32">
        <v>1600115</v>
      </c>
      <c r="H1859" s="32">
        <v>2679443</v>
      </c>
    </row>
    <row r="1860" spans="1:8" x14ac:dyDescent="0.3">
      <c r="A1860" t="s">
        <v>157</v>
      </c>
      <c r="B1860" t="s">
        <v>231</v>
      </c>
      <c r="C1860" s="32">
        <v>896963</v>
      </c>
      <c r="D1860" s="1">
        <v>45505</v>
      </c>
      <c r="E1860" s="32">
        <v>2024</v>
      </c>
      <c r="F1860" s="32">
        <v>8</v>
      </c>
      <c r="G1860" s="32">
        <v>1421155</v>
      </c>
      <c r="H1860" s="32">
        <v>2318118</v>
      </c>
    </row>
    <row r="1861" spans="1:8" x14ac:dyDescent="0.3">
      <c r="A1861" t="s">
        <v>157</v>
      </c>
      <c r="B1861" t="s">
        <v>232</v>
      </c>
      <c r="C1861" s="32">
        <v>830237</v>
      </c>
      <c r="D1861" s="1">
        <v>45536</v>
      </c>
      <c r="E1861" s="32">
        <v>2024</v>
      </c>
      <c r="F1861" s="32">
        <v>9</v>
      </c>
      <c r="G1861" s="32">
        <v>1344593</v>
      </c>
      <c r="H1861" s="32">
        <v>2174830</v>
      </c>
    </row>
    <row r="1862" spans="1:8" x14ac:dyDescent="0.3">
      <c r="A1862" t="s">
        <v>157</v>
      </c>
      <c r="B1862" t="s">
        <v>233</v>
      </c>
      <c r="C1862" s="32">
        <v>922801</v>
      </c>
      <c r="D1862" s="1">
        <v>45658</v>
      </c>
      <c r="E1862" s="32">
        <v>2025</v>
      </c>
      <c r="F1862" s="32">
        <v>1</v>
      </c>
      <c r="G1862" s="32">
        <v>1514196</v>
      </c>
      <c r="H1862" s="32">
        <v>2436997</v>
      </c>
    </row>
    <row r="1863" spans="1:8" x14ac:dyDescent="0.3">
      <c r="A1863" t="s">
        <v>157</v>
      </c>
      <c r="B1863" t="s">
        <v>234</v>
      </c>
      <c r="C1863" s="32">
        <v>1089934</v>
      </c>
      <c r="D1863" s="1">
        <v>45931</v>
      </c>
      <c r="E1863" s="32">
        <v>2025</v>
      </c>
      <c r="F1863" s="32">
        <v>10</v>
      </c>
      <c r="G1863" s="32">
        <v>1823091</v>
      </c>
      <c r="H1863" s="32">
        <v>2913025</v>
      </c>
    </row>
    <row r="1864" spans="1:8" x14ac:dyDescent="0.3">
      <c r="A1864" t="s">
        <v>157</v>
      </c>
      <c r="B1864" t="s">
        <v>235</v>
      </c>
      <c r="C1864" s="32">
        <v>1002569</v>
      </c>
      <c r="D1864" s="1">
        <v>45689</v>
      </c>
      <c r="E1864" s="32">
        <v>2025</v>
      </c>
      <c r="F1864" s="32">
        <v>2</v>
      </c>
      <c r="G1864" s="32">
        <v>1332133</v>
      </c>
      <c r="H1864" s="32">
        <v>2334702</v>
      </c>
    </row>
    <row r="1865" spans="1:8" x14ac:dyDescent="0.3">
      <c r="A1865" t="s">
        <v>157</v>
      </c>
      <c r="B1865" t="s">
        <v>236</v>
      </c>
      <c r="C1865" s="32">
        <v>991180</v>
      </c>
      <c r="D1865" s="1">
        <v>45717</v>
      </c>
      <c r="E1865" s="32">
        <v>2025</v>
      </c>
      <c r="F1865" s="32">
        <v>3</v>
      </c>
      <c r="G1865" s="32">
        <v>1419151</v>
      </c>
      <c r="H1865" s="32">
        <v>2410331</v>
      </c>
    </row>
    <row r="1866" spans="1:8" x14ac:dyDescent="0.3">
      <c r="A1866" t="s">
        <v>157</v>
      </c>
      <c r="B1866" t="s">
        <v>237</v>
      </c>
      <c r="C1866" s="32">
        <v>1027007</v>
      </c>
      <c r="D1866" s="1">
        <v>45748</v>
      </c>
      <c r="E1866" s="32">
        <v>2025</v>
      </c>
      <c r="F1866" s="32">
        <v>4</v>
      </c>
      <c r="G1866" s="32">
        <v>1482594</v>
      </c>
      <c r="H1866" s="32">
        <v>2509601</v>
      </c>
    </row>
    <row r="1867" spans="1:8" x14ac:dyDescent="0.3">
      <c r="A1867" t="s">
        <v>157</v>
      </c>
      <c r="B1867" t="s">
        <v>238</v>
      </c>
      <c r="C1867" s="32">
        <v>1080854</v>
      </c>
      <c r="D1867" s="1">
        <v>45778</v>
      </c>
      <c r="E1867" s="32">
        <v>2025</v>
      </c>
      <c r="F1867" s="32">
        <v>5</v>
      </c>
      <c r="G1867" s="32">
        <v>1676117</v>
      </c>
      <c r="H1867" s="32">
        <v>2756971</v>
      </c>
    </row>
    <row r="1868" spans="1:8" x14ac:dyDescent="0.3">
      <c r="A1868" t="s">
        <v>157</v>
      </c>
      <c r="B1868" t="s">
        <v>239</v>
      </c>
      <c r="C1868" s="32">
        <v>1064442</v>
      </c>
      <c r="D1868" s="1">
        <v>45809</v>
      </c>
      <c r="E1868" s="32">
        <v>2025</v>
      </c>
      <c r="F1868" s="32">
        <v>6</v>
      </c>
      <c r="G1868" s="32">
        <v>1613230</v>
      </c>
      <c r="H1868" s="32">
        <v>2677672</v>
      </c>
    </row>
    <row r="1869" spans="1:8" x14ac:dyDescent="0.3">
      <c r="A1869" t="s">
        <v>157</v>
      </c>
      <c r="B1869" t="s">
        <v>240</v>
      </c>
      <c r="C1869" s="32">
        <v>1161033</v>
      </c>
      <c r="D1869" s="1">
        <v>45839</v>
      </c>
      <c r="E1869" s="32">
        <v>2025</v>
      </c>
      <c r="F1869" s="32">
        <v>7</v>
      </c>
      <c r="G1869" s="32">
        <v>1654352</v>
      </c>
      <c r="H1869" s="32">
        <v>2815385</v>
      </c>
    </row>
    <row r="1870" spans="1:8" x14ac:dyDescent="0.3">
      <c r="A1870" t="s">
        <v>157</v>
      </c>
      <c r="B1870" t="s">
        <v>241</v>
      </c>
      <c r="C1870" s="32">
        <v>1151895</v>
      </c>
      <c r="D1870" s="1">
        <v>45870</v>
      </c>
      <c r="E1870" s="32">
        <v>2025</v>
      </c>
      <c r="F1870" s="32">
        <v>8</v>
      </c>
      <c r="G1870" s="32">
        <v>1615643</v>
      </c>
      <c r="H1870" s="32">
        <v>2767538</v>
      </c>
    </row>
    <row r="1871" spans="1:8" x14ac:dyDescent="0.3">
      <c r="A1871" t="s">
        <v>157</v>
      </c>
      <c r="B1871" t="s">
        <v>242</v>
      </c>
      <c r="C1871" s="32">
        <v>1045252</v>
      </c>
      <c r="D1871" s="1">
        <v>45901</v>
      </c>
      <c r="E1871" s="32">
        <v>2025</v>
      </c>
      <c r="F1871" s="32">
        <v>9</v>
      </c>
      <c r="G1871" s="32">
        <v>1670754</v>
      </c>
      <c r="H1871" s="32">
        <v>2716006</v>
      </c>
    </row>
    <row r="1872" spans="1:8" x14ac:dyDescent="0.3">
      <c r="A1872" t="s">
        <v>158</v>
      </c>
      <c r="B1872" t="s">
        <v>221</v>
      </c>
      <c r="C1872" s="32">
        <v>5298009</v>
      </c>
      <c r="D1872" s="1">
        <v>45292</v>
      </c>
      <c r="E1872" s="32">
        <v>2024</v>
      </c>
      <c r="F1872" s="32">
        <v>1</v>
      </c>
      <c r="G1872" s="32">
        <v>4059789</v>
      </c>
      <c r="H1872" s="32">
        <v>9357798</v>
      </c>
    </row>
    <row r="1873" spans="1:8" x14ac:dyDescent="0.3">
      <c r="A1873" t="s">
        <v>158</v>
      </c>
      <c r="B1873" t="s">
        <v>222</v>
      </c>
      <c r="C1873" s="32">
        <v>6422112</v>
      </c>
      <c r="D1873" s="1">
        <v>45566</v>
      </c>
      <c r="E1873" s="32">
        <v>2024</v>
      </c>
      <c r="F1873" s="32">
        <v>10</v>
      </c>
      <c r="G1873" s="32">
        <v>5105391</v>
      </c>
      <c r="H1873" s="32">
        <v>11527503</v>
      </c>
    </row>
    <row r="1874" spans="1:8" x14ac:dyDescent="0.3">
      <c r="A1874" t="s">
        <v>158</v>
      </c>
      <c r="B1874" t="s">
        <v>223</v>
      </c>
      <c r="C1874" s="32">
        <v>7552749</v>
      </c>
      <c r="D1874" s="1">
        <v>45597</v>
      </c>
      <c r="E1874" s="32">
        <v>2024</v>
      </c>
      <c r="F1874" s="32">
        <v>11</v>
      </c>
      <c r="G1874" s="32">
        <v>4923161</v>
      </c>
      <c r="H1874" s="32">
        <v>12475910</v>
      </c>
    </row>
    <row r="1875" spans="1:8" x14ac:dyDescent="0.3">
      <c r="A1875" t="s">
        <v>158</v>
      </c>
      <c r="B1875" t="s">
        <v>224</v>
      </c>
      <c r="C1875" s="32">
        <v>6965193</v>
      </c>
      <c r="D1875" s="1">
        <v>45627</v>
      </c>
      <c r="E1875" s="32">
        <v>2024</v>
      </c>
      <c r="F1875" s="32">
        <v>12</v>
      </c>
      <c r="G1875" s="32">
        <v>4931495</v>
      </c>
      <c r="H1875" s="32">
        <v>11896688</v>
      </c>
    </row>
    <row r="1876" spans="1:8" x14ac:dyDescent="0.3">
      <c r="A1876" t="s">
        <v>158</v>
      </c>
      <c r="B1876" t="s">
        <v>225</v>
      </c>
      <c r="C1876" s="32">
        <v>5349417</v>
      </c>
      <c r="D1876" s="1">
        <v>45323</v>
      </c>
      <c r="E1876" s="32">
        <v>2024</v>
      </c>
      <c r="F1876" s="32">
        <v>2</v>
      </c>
      <c r="G1876" s="32">
        <v>4049659</v>
      </c>
      <c r="H1876" s="32">
        <v>9399076</v>
      </c>
    </row>
    <row r="1877" spans="1:8" x14ac:dyDescent="0.3">
      <c r="A1877" t="s">
        <v>158</v>
      </c>
      <c r="B1877" t="s">
        <v>226</v>
      </c>
      <c r="C1877" s="32">
        <v>5556363</v>
      </c>
      <c r="D1877" s="1">
        <v>45352</v>
      </c>
      <c r="E1877" s="32">
        <v>2024</v>
      </c>
      <c r="F1877" s="32">
        <v>3</v>
      </c>
      <c r="G1877" s="32">
        <v>4302515</v>
      </c>
      <c r="H1877" s="32">
        <v>9858878</v>
      </c>
    </row>
    <row r="1878" spans="1:8" x14ac:dyDescent="0.3">
      <c r="A1878" t="s">
        <v>158</v>
      </c>
      <c r="B1878" t="s">
        <v>227</v>
      </c>
      <c r="C1878" s="32">
        <v>4983243</v>
      </c>
      <c r="D1878" s="1">
        <v>45383</v>
      </c>
      <c r="E1878" s="32">
        <v>2024</v>
      </c>
      <c r="F1878" s="32">
        <v>4</v>
      </c>
      <c r="G1878" s="32">
        <v>4551073</v>
      </c>
      <c r="H1878" s="32">
        <v>9534316</v>
      </c>
    </row>
    <row r="1879" spans="1:8" x14ac:dyDescent="0.3">
      <c r="A1879" t="s">
        <v>158</v>
      </c>
      <c r="B1879" t="s">
        <v>228</v>
      </c>
      <c r="C1879" s="32">
        <v>6136678</v>
      </c>
      <c r="D1879" s="1">
        <v>45413</v>
      </c>
      <c r="E1879" s="32">
        <v>2024</v>
      </c>
      <c r="F1879" s="32">
        <v>5</v>
      </c>
      <c r="G1879" s="32">
        <v>4521785</v>
      </c>
      <c r="H1879" s="32">
        <v>10658463</v>
      </c>
    </row>
    <row r="1880" spans="1:8" x14ac:dyDescent="0.3">
      <c r="A1880" t="s">
        <v>158</v>
      </c>
      <c r="B1880" t="s">
        <v>229</v>
      </c>
      <c r="C1880" s="32">
        <v>6035897</v>
      </c>
      <c r="D1880" s="1">
        <v>45444</v>
      </c>
      <c r="E1880" s="32">
        <v>2024</v>
      </c>
      <c r="F1880" s="32">
        <v>6</v>
      </c>
      <c r="G1880" s="32">
        <v>4083987</v>
      </c>
      <c r="H1880" s="32">
        <v>10119884</v>
      </c>
    </row>
    <row r="1881" spans="1:8" x14ac:dyDescent="0.3">
      <c r="A1881" t="s">
        <v>158</v>
      </c>
      <c r="B1881" t="s">
        <v>230</v>
      </c>
      <c r="C1881" s="32">
        <v>6782753</v>
      </c>
      <c r="D1881" s="1">
        <v>45474</v>
      </c>
      <c r="E1881" s="32">
        <v>2024</v>
      </c>
      <c r="F1881" s="32">
        <v>7</v>
      </c>
      <c r="G1881" s="32">
        <v>4841420</v>
      </c>
      <c r="H1881" s="32">
        <v>11624173</v>
      </c>
    </row>
    <row r="1882" spans="1:8" x14ac:dyDescent="0.3">
      <c r="A1882" t="s">
        <v>158</v>
      </c>
      <c r="B1882" t="s">
        <v>231</v>
      </c>
      <c r="C1882" s="32">
        <v>6834154</v>
      </c>
      <c r="D1882" s="1">
        <v>45505</v>
      </c>
      <c r="E1882" s="32">
        <v>2024</v>
      </c>
      <c r="F1882" s="32">
        <v>8</v>
      </c>
      <c r="G1882" s="32">
        <v>5086313</v>
      </c>
      <c r="H1882" s="32">
        <v>11920467</v>
      </c>
    </row>
    <row r="1883" spans="1:8" x14ac:dyDescent="0.3">
      <c r="A1883" t="s">
        <v>158</v>
      </c>
      <c r="B1883" t="s">
        <v>232</v>
      </c>
      <c r="C1883" s="32">
        <v>6747647</v>
      </c>
      <c r="D1883" s="1">
        <v>45536</v>
      </c>
      <c r="E1883" s="32">
        <v>2024</v>
      </c>
      <c r="F1883" s="32">
        <v>9</v>
      </c>
      <c r="G1883" s="32">
        <v>4569979</v>
      </c>
      <c r="H1883" s="32">
        <v>11317626</v>
      </c>
    </row>
    <row r="1884" spans="1:8" x14ac:dyDescent="0.3">
      <c r="A1884" t="s">
        <v>158</v>
      </c>
      <c r="B1884" t="s">
        <v>233</v>
      </c>
      <c r="C1884" s="32">
        <v>7015285</v>
      </c>
      <c r="D1884" s="1">
        <v>45658</v>
      </c>
      <c r="E1884" s="32">
        <v>2025</v>
      </c>
      <c r="F1884" s="32">
        <v>1</v>
      </c>
      <c r="G1884" s="32">
        <v>5205652</v>
      </c>
      <c r="H1884" s="32">
        <v>12220937</v>
      </c>
    </row>
    <row r="1885" spans="1:8" x14ac:dyDescent="0.3">
      <c r="A1885" t="s">
        <v>158</v>
      </c>
      <c r="B1885" t="s">
        <v>234</v>
      </c>
      <c r="C1885" s="32"/>
      <c r="D1885" s="1">
        <v>45931</v>
      </c>
      <c r="E1885" s="32">
        <v>2025</v>
      </c>
      <c r="F1885" s="32">
        <v>10</v>
      </c>
      <c r="G1885" s="32"/>
      <c r="H1885" s="32"/>
    </row>
    <row r="1886" spans="1:8" x14ac:dyDescent="0.3">
      <c r="A1886" t="s">
        <v>158</v>
      </c>
      <c r="B1886" t="s">
        <v>235</v>
      </c>
      <c r="C1886" s="32">
        <v>6292860</v>
      </c>
      <c r="D1886" s="1">
        <v>45689</v>
      </c>
      <c r="E1886" s="32">
        <v>2025</v>
      </c>
      <c r="F1886" s="32">
        <v>2</v>
      </c>
      <c r="G1886" s="32">
        <v>4460435</v>
      </c>
      <c r="H1886" s="32">
        <v>10753295</v>
      </c>
    </row>
    <row r="1887" spans="1:8" x14ac:dyDescent="0.3">
      <c r="A1887" t="s">
        <v>158</v>
      </c>
      <c r="B1887" t="s">
        <v>236</v>
      </c>
      <c r="C1887" s="32">
        <v>7077376</v>
      </c>
      <c r="D1887" s="1">
        <v>45717</v>
      </c>
      <c r="E1887" s="32">
        <v>2025</v>
      </c>
      <c r="F1887" s="32">
        <v>3</v>
      </c>
      <c r="G1887" s="32">
        <v>4981198</v>
      </c>
      <c r="H1887" s="32">
        <v>12058574</v>
      </c>
    </row>
    <row r="1888" spans="1:8" x14ac:dyDescent="0.3">
      <c r="A1888" t="s">
        <v>158</v>
      </c>
      <c r="B1888" t="s">
        <v>237</v>
      </c>
      <c r="C1888" s="32">
        <v>5983469</v>
      </c>
      <c r="D1888" s="1">
        <v>45748</v>
      </c>
      <c r="E1888" s="32">
        <v>2025</v>
      </c>
      <c r="F1888" s="32">
        <v>4</v>
      </c>
      <c r="G1888" s="32">
        <v>4687642</v>
      </c>
      <c r="H1888" s="32">
        <v>10671111</v>
      </c>
    </row>
    <row r="1889" spans="1:8" x14ac:dyDescent="0.3">
      <c r="A1889" t="s">
        <v>158</v>
      </c>
      <c r="B1889" t="s">
        <v>238</v>
      </c>
      <c r="C1889" s="32">
        <v>6641101</v>
      </c>
      <c r="D1889" s="1">
        <v>45778</v>
      </c>
      <c r="E1889" s="32">
        <v>2025</v>
      </c>
      <c r="F1889" s="32">
        <v>5</v>
      </c>
      <c r="G1889" s="32">
        <v>5048040</v>
      </c>
      <c r="H1889" s="32">
        <v>11689141</v>
      </c>
    </row>
    <row r="1890" spans="1:8" x14ac:dyDescent="0.3">
      <c r="A1890" t="s">
        <v>158</v>
      </c>
      <c r="B1890" t="s">
        <v>239</v>
      </c>
      <c r="C1890" s="32">
        <v>7074423</v>
      </c>
      <c r="D1890" s="1">
        <v>45809</v>
      </c>
      <c r="E1890" s="32">
        <v>2025</v>
      </c>
      <c r="F1890" s="32">
        <v>6</v>
      </c>
      <c r="G1890" s="32">
        <v>4587055</v>
      </c>
      <c r="H1890" s="32">
        <v>11661478</v>
      </c>
    </row>
    <row r="1891" spans="1:8" x14ac:dyDescent="0.3">
      <c r="A1891" t="s">
        <v>158</v>
      </c>
      <c r="B1891" t="s">
        <v>240</v>
      </c>
      <c r="C1891" s="32">
        <v>6942498</v>
      </c>
      <c r="D1891" s="1">
        <v>45839</v>
      </c>
      <c r="E1891" s="32">
        <v>2025</v>
      </c>
      <c r="F1891" s="32">
        <v>7</v>
      </c>
      <c r="G1891" s="32">
        <v>5321592</v>
      </c>
      <c r="H1891" s="32">
        <v>12264090</v>
      </c>
    </row>
    <row r="1892" spans="1:8" x14ac:dyDescent="0.3">
      <c r="A1892" t="s">
        <v>158</v>
      </c>
      <c r="B1892" t="s">
        <v>241</v>
      </c>
      <c r="C1892" s="32">
        <v>7568399</v>
      </c>
      <c r="D1892" s="1">
        <v>45870</v>
      </c>
      <c r="E1892" s="32">
        <v>2025</v>
      </c>
      <c r="F1892" s="32">
        <v>8</v>
      </c>
      <c r="G1892" s="32">
        <v>5305973</v>
      </c>
      <c r="H1892" s="32">
        <v>12874372</v>
      </c>
    </row>
    <row r="1893" spans="1:8" x14ac:dyDescent="0.3">
      <c r="A1893" t="s">
        <v>158</v>
      </c>
      <c r="B1893" t="s">
        <v>242</v>
      </c>
      <c r="C1893" s="32">
        <v>8269137</v>
      </c>
      <c r="D1893" s="1">
        <v>45901</v>
      </c>
      <c r="E1893" s="32">
        <v>2025</v>
      </c>
      <c r="F1893" s="32">
        <v>9</v>
      </c>
      <c r="G1893" s="32">
        <v>4978393</v>
      </c>
      <c r="H1893" s="32">
        <v>13247530</v>
      </c>
    </row>
    <row r="1894" spans="1:8" x14ac:dyDescent="0.3">
      <c r="A1894" t="s">
        <v>159</v>
      </c>
      <c r="B1894" t="s">
        <v>221</v>
      </c>
      <c r="C1894" s="32">
        <v>5938324</v>
      </c>
      <c r="D1894" s="1">
        <v>45292</v>
      </c>
      <c r="E1894" s="32">
        <v>2024</v>
      </c>
      <c r="F1894" s="32">
        <v>1</v>
      </c>
      <c r="G1894" s="32">
        <v>10894212</v>
      </c>
      <c r="H1894" s="32">
        <v>16832536</v>
      </c>
    </row>
    <row r="1895" spans="1:8" x14ac:dyDescent="0.3">
      <c r="A1895" t="s">
        <v>159</v>
      </c>
      <c r="B1895" t="s">
        <v>222</v>
      </c>
      <c r="C1895" s="32">
        <v>6190932</v>
      </c>
      <c r="D1895" s="1">
        <v>45566</v>
      </c>
      <c r="E1895" s="32">
        <v>2024</v>
      </c>
      <c r="F1895" s="32">
        <v>10</v>
      </c>
      <c r="G1895" s="32">
        <v>12683845</v>
      </c>
      <c r="H1895" s="32">
        <v>18874776</v>
      </c>
    </row>
    <row r="1896" spans="1:8" x14ac:dyDescent="0.3">
      <c r="A1896" t="s">
        <v>159</v>
      </c>
      <c r="B1896" t="s">
        <v>223</v>
      </c>
      <c r="C1896" s="32">
        <v>5697249</v>
      </c>
      <c r="D1896" s="1">
        <v>45597</v>
      </c>
      <c r="E1896" s="32">
        <v>2024</v>
      </c>
      <c r="F1896" s="32">
        <v>11</v>
      </c>
      <c r="G1896" s="32">
        <v>11190779</v>
      </c>
      <c r="H1896" s="32">
        <v>16888028</v>
      </c>
    </row>
    <row r="1897" spans="1:8" x14ac:dyDescent="0.3">
      <c r="A1897" t="s">
        <v>159</v>
      </c>
      <c r="B1897" t="s">
        <v>224</v>
      </c>
      <c r="C1897" s="32">
        <v>5671969</v>
      </c>
      <c r="D1897" s="1">
        <v>45627</v>
      </c>
      <c r="E1897" s="32">
        <v>2024</v>
      </c>
      <c r="F1897" s="32">
        <v>12</v>
      </c>
      <c r="G1897" s="32">
        <v>10374024</v>
      </c>
      <c r="H1897" s="32">
        <v>16045993</v>
      </c>
    </row>
    <row r="1898" spans="1:8" x14ac:dyDescent="0.3">
      <c r="A1898" t="s">
        <v>159</v>
      </c>
      <c r="B1898" t="s">
        <v>225</v>
      </c>
      <c r="C1898" s="32">
        <v>5906895</v>
      </c>
      <c r="D1898" s="1">
        <v>45323</v>
      </c>
      <c r="E1898" s="32">
        <v>2024</v>
      </c>
      <c r="F1898" s="32">
        <v>2</v>
      </c>
      <c r="G1898" s="32">
        <v>10147195</v>
      </c>
      <c r="H1898" s="32">
        <v>16054090</v>
      </c>
    </row>
    <row r="1899" spans="1:8" x14ac:dyDescent="0.3">
      <c r="A1899" t="s">
        <v>159</v>
      </c>
      <c r="B1899" t="s">
        <v>226</v>
      </c>
      <c r="C1899" s="32">
        <v>6130671</v>
      </c>
      <c r="D1899" s="1">
        <v>45352</v>
      </c>
      <c r="E1899" s="32">
        <v>2024</v>
      </c>
      <c r="F1899" s="32">
        <v>3</v>
      </c>
      <c r="G1899" s="32">
        <v>10130422</v>
      </c>
      <c r="H1899" s="32">
        <v>16261093</v>
      </c>
    </row>
    <row r="1900" spans="1:8" x14ac:dyDescent="0.3">
      <c r="A1900" t="s">
        <v>159</v>
      </c>
      <c r="B1900" t="s">
        <v>227</v>
      </c>
      <c r="C1900" s="32">
        <v>6288296</v>
      </c>
      <c r="D1900" s="1">
        <v>45383</v>
      </c>
      <c r="E1900" s="32">
        <v>2024</v>
      </c>
      <c r="F1900" s="32">
        <v>4</v>
      </c>
      <c r="G1900" s="32">
        <v>11642984</v>
      </c>
      <c r="H1900" s="32">
        <v>17931280</v>
      </c>
    </row>
    <row r="1901" spans="1:8" x14ac:dyDescent="0.3">
      <c r="A1901" t="s">
        <v>159</v>
      </c>
      <c r="B1901" t="s">
        <v>228</v>
      </c>
      <c r="C1901" s="32">
        <v>6330921</v>
      </c>
      <c r="D1901" s="1">
        <v>45413</v>
      </c>
      <c r="E1901" s="32">
        <v>2024</v>
      </c>
      <c r="F1901" s="32">
        <v>5</v>
      </c>
      <c r="G1901" s="32">
        <v>11684977</v>
      </c>
      <c r="H1901" s="32">
        <v>18015898</v>
      </c>
    </row>
    <row r="1902" spans="1:8" x14ac:dyDescent="0.3">
      <c r="A1902" t="s">
        <v>159</v>
      </c>
      <c r="B1902" t="s">
        <v>229</v>
      </c>
      <c r="C1902" s="32">
        <v>5567364</v>
      </c>
      <c r="D1902" s="1">
        <v>45444</v>
      </c>
      <c r="E1902" s="32">
        <v>2024</v>
      </c>
      <c r="F1902" s="32">
        <v>6</v>
      </c>
      <c r="G1902" s="32">
        <v>10459351</v>
      </c>
      <c r="H1902" s="32">
        <v>16026715</v>
      </c>
    </row>
    <row r="1903" spans="1:8" x14ac:dyDescent="0.3">
      <c r="A1903" t="s">
        <v>159</v>
      </c>
      <c r="B1903" t="s">
        <v>230</v>
      </c>
      <c r="C1903" s="32">
        <v>6250362</v>
      </c>
      <c r="D1903" s="1">
        <v>45474</v>
      </c>
      <c r="E1903" s="32">
        <v>2024</v>
      </c>
      <c r="F1903" s="32">
        <v>7</v>
      </c>
      <c r="G1903" s="32">
        <v>11805106</v>
      </c>
      <c r="H1903" s="32">
        <v>18055468</v>
      </c>
    </row>
    <row r="1904" spans="1:8" x14ac:dyDescent="0.3">
      <c r="A1904" t="s">
        <v>159</v>
      </c>
      <c r="B1904" t="s">
        <v>231</v>
      </c>
      <c r="C1904" s="32">
        <v>6752447</v>
      </c>
      <c r="D1904" s="1">
        <v>45505</v>
      </c>
      <c r="E1904" s="32">
        <v>2024</v>
      </c>
      <c r="F1904" s="32">
        <v>8</v>
      </c>
      <c r="G1904" s="32">
        <v>11791284</v>
      </c>
      <c r="H1904" s="32">
        <v>18543732</v>
      </c>
    </row>
    <row r="1905" spans="1:8" x14ac:dyDescent="0.3">
      <c r="A1905" t="s">
        <v>159</v>
      </c>
      <c r="B1905" t="s">
        <v>232</v>
      </c>
      <c r="C1905" s="32">
        <v>6258484</v>
      </c>
      <c r="D1905" s="1">
        <v>45536</v>
      </c>
      <c r="E1905" s="32">
        <v>2024</v>
      </c>
      <c r="F1905" s="32">
        <v>9</v>
      </c>
      <c r="G1905" s="32">
        <v>12078256</v>
      </c>
      <c r="H1905" s="32">
        <v>18336740</v>
      </c>
    </row>
    <row r="1906" spans="1:8" x14ac:dyDescent="0.3">
      <c r="A1906" t="s">
        <v>159</v>
      </c>
      <c r="B1906" t="s">
        <v>233</v>
      </c>
      <c r="C1906" s="32"/>
      <c r="D1906" s="1">
        <v>45658</v>
      </c>
      <c r="E1906" s="32">
        <v>2025</v>
      </c>
      <c r="F1906" s="32">
        <v>1</v>
      </c>
      <c r="G1906" s="32"/>
      <c r="H1906" s="32"/>
    </row>
    <row r="1907" spans="1:8" x14ac:dyDescent="0.3">
      <c r="A1907" t="s">
        <v>159</v>
      </c>
      <c r="B1907" t="s">
        <v>234</v>
      </c>
      <c r="C1907" s="32"/>
      <c r="D1907" s="1">
        <v>45931</v>
      </c>
      <c r="E1907" s="32">
        <v>2025</v>
      </c>
      <c r="F1907" s="32">
        <v>10</v>
      </c>
      <c r="G1907" s="32"/>
      <c r="H1907" s="32"/>
    </row>
    <row r="1908" spans="1:8" x14ac:dyDescent="0.3">
      <c r="A1908" t="s">
        <v>159</v>
      </c>
      <c r="B1908" t="s">
        <v>235</v>
      </c>
      <c r="C1908" s="32"/>
      <c r="D1908" s="1">
        <v>45689</v>
      </c>
      <c r="E1908" s="32">
        <v>2025</v>
      </c>
      <c r="F1908" s="32">
        <v>2</v>
      </c>
      <c r="G1908" s="32"/>
      <c r="H1908" s="32"/>
    </row>
    <row r="1909" spans="1:8" x14ac:dyDescent="0.3">
      <c r="A1909" t="s">
        <v>159</v>
      </c>
      <c r="B1909" t="s">
        <v>236</v>
      </c>
      <c r="C1909" s="32"/>
      <c r="D1909" s="1">
        <v>45717</v>
      </c>
      <c r="E1909" s="32">
        <v>2025</v>
      </c>
      <c r="F1909" s="32">
        <v>3</v>
      </c>
      <c r="G1909" s="32"/>
      <c r="H1909" s="32"/>
    </row>
    <row r="1910" spans="1:8" x14ac:dyDescent="0.3">
      <c r="A1910" t="s">
        <v>159</v>
      </c>
      <c r="B1910" t="s">
        <v>237</v>
      </c>
      <c r="C1910" s="32"/>
      <c r="D1910" s="1">
        <v>45748</v>
      </c>
      <c r="E1910" s="32">
        <v>2025</v>
      </c>
      <c r="F1910" s="32">
        <v>4</v>
      </c>
      <c r="G1910" s="32"/>
      <c r="H1910" s="32"/>
    </row>
    <row r="1911" spans="1:8" x14ac:dyDescent="0.3">
      <c r="A1911" t="s">
        <v>159</v>
      </c>
      <c r="B1911" t="s">
        <v>238</v>
      </c>
      <c r="C1911" s="32"/>
      <c r="D1911" s="1">
        <v>45778</v>
      </c>
      <c r="E1911" s="32">
        <v>2025</v>
      </c>
      <c r="F1911" s="32">
        <v>5</v>
      </c>
      <c r="G1911" s="32"/>
      <c r="H1911" s="32"/>
    </row>
    <row r="1912" spans="1:8" x14ac:dyDescent="0.3">
      <c r="A1912" t="s">
        <v>159</v>
      </c>
      <c r="B1912" t="s">
        <v>239</v>
      </c>
      <c r="C1912" s="32"/>
      <c r="D1912" s="1">
        <v>45809</v>
      </c>
      <c r="E1912" s="32">
        <v>2025</v>
      </c>
      <c r="F1912" s="32">
        <v>6</v>
      </c>
      <c r="G1912" s="32"/>
      <c r="H1912" s="32"/>
    </row>
    <row r="1913" spans="1:8" x14ac:dyDescent="0.3">
      <c r="A1913" t="s">
        <v>159</v>
      </c>
      <c r="B1913" t="s">
        <v>240</v>
      </c>
      <c r="C1913" s="32"/>
      <c r="D1913" s="1">
        <v>45839</v>
      </c>
      <c r="E1913" s="32">
        <v>2025</v>
      </c>
      <c r="F1913" s="32">
        <v>7</v>
      </c>
      <c r="G1913" s="32"/>
      <c r="H1913" s="32"/>
    </row>
    <row r="1914" spans="1:8" x14ac:dyDescent="0.3">
      <c r="A1914" t="s">
        <v>159</v>
      </c>
      <c r="B1914" t="s">
        <v>241</v>
      </c>
      <c r="C1914" s="32"/>
      <c r="D1914" s="1">
        <v>45870</v>
      </c>
      <c r="E1914" s="32">
        <v>2025</v>
      </c>
      <c r="F1914" s="32">
        <v>8</v>
      </c>
      <c r="G1914" s="32"/>
      <c r="H1914" s="32"/>
    </row>
    <row r="1915" spans="1:8" x14ac:dyDescent="0.3">
      <c r="A1915" t="s">
        <v>159</v>
      </c>
      <c r="B1915" t="s">
        <v>242</v>
      </c>
      <c r="C1915" s="32"/>
      <c r="D1915" s="1">
        <v>45901</v>
      </c>
      <c r="E1915" s="32">
        <v>2025</v>
      </c>
      <c r="F1915" s="32">
        <v>9</v>
      </c>
      <c r="G1915" s="32"/>
      <c r="H1915" s="32"/>
    </row>
    <row r="1916" spans="1:8" x14ac:dyDescent="0.3">
      <c r="A1916" t="s">
        <v>161</v>
      </c>
      <c r="B1916" t="s">
        <v>221</v>
      </c>
      <c r="C1916" s="32">
        <v>31489866</v>
      </c>
      <c r="D1916" s="1">
        <v>45292</v>
      </c>
      <c r="E1916" s="32">
        <v>2024</v>
      </c>
      <c r="F1916" s="32">
        <v>1</v>
      </c>
      <c r="G1916" s="32">
        <v>29856411</v>
      </c>
      <c r="H1916" s="32">
        <v>61346276</v>
      </c>
    </row>
    <row r="1917" spans="1:8" x14ac:dyDescent="0.3">
      <c r="A1917" t="s">
        <v>161</v>
      </c>
      <c r="B1917" t="s">
        <v>222</v>
      </c>
      <c r="C1917" s="32">
        <v>35486014</v>
      </c>
      <c r="D1917" s="1">
        <v>45566</v>
      </c>
      <c r="E1917" s="32">
        <v>2024</v>
      </c>
      <c r="F1917" s="32">
        <v>10</v>
      </c>
      <c r="G1917" s="32">
        <v>35274608</v>
      </c>
      <c r="H1917" s="32">
        <v>70760624</v>
      </c>
    </row>
    <row r="1918" spans="1:8" x14ac:dyDescent="0.3">
      <c r="A1918" t="s">
        <v>161</v>
      </c>
      <c r="B1918" t="s">
        <v>223</v>
      </c>
      <c r="C1918" s="32">
        <v>32499332</v>
      </c>
      <c r="D1918" s="1">
        <v>45597</v>
      </c>
      <c r="E1918" s="32">
        <v>2024</v>
      </c>
      <c r="F1918" s="32">
        <v>11</v>
      </c>
      <c r="G1918" s="32">
        <v>32788424</v>
      </c>
      <c r="H1918" s="32">
        <v>65287756</v>
      </c>
    </row>
    <row r="1919" spans="1:8" x14ac:dyDescent="0.3">
      <c r="A1919" t="s">
        <v>161</v>
      </c>
      <c r="B1919" t="s">
        <v>224</v>
      </c>
      <c r="C1919" s="32">
        <v>26903829</v>
      </c>
      <c r="D1919" s="1">
        <v>45627</v>
      </c>
      <c r="E1919" s="32">
        <v>2024</v>
      </c>
      <c r="F1919" s="32">
        <v>12</v>
      </c>
      <c r="G1919" s="32">
        <v>28412951</v>
      </c>
      <c r="H1919" s="32">
        <v>55316780</v>
      </c>
    </row>
    <row r="1920" spans="1:8" x14ac:dyDescent="0.3">
      <c r="A1920" t="s">
        <v>161</v>
      </c>
      <c r="B1920" t="s">
        <v>225</v>
      </c>
      <c r="C1920" s="32">
        <v>31777188</v>
      </c>
      <c r="D1920" s="1">
        <v>45323</v>
      </c>
      <c r="E1920" s="32">
        <v>2024</v>
      </c>
      <c r="F1920" s="32">
        <v>2</v>
      </c>
      <c r="G1920" s="32">
        <v>30879669</v>
      </c>
      <c r="H1920" s="32">
        <v>62656856</v>
      </c>
    </row>
    <row r="1921" spans="1:8" x14ac:dyDescent="0.3">
      <c r="A1921" t="s">
        <v>161</v>
      </c>
      <c r="B1921" t="s">
        <v>226</v>
      </c>
      <c r="C1921" s="32">
        <v>32781765</v>
      </c>
      <c r="D1921" s="1">
        <v>45352</v>
      </c>
      <c r="E1921" s="32">
        <v>2024</v>
      </c>
      <c r="F1921" s="32">
        <v>3</v>
      </c>
      <c r="G1921" s="32">
        <v>31698659</v>
      </c>
      <c r="H1921" s="32">
        <v>64480424</v>
      </c>
    </row>
    <row r="1922" spans="1:8" x14ac:dyDescent="0.3">
      <c r="A1922" t="s">
        <v>161</v>
      </c>
      <c r="B1922" t="s">
        <v>227</v>
      </c>
      <c r="C1922" s="32">
        <v>32475039</v>
      </c>
      <c r="D1922" s="1">
        <v>45383</v>
      </c>
      <c r="E1922" s="32">
        <v>2024</v>
      </c>
      <c r="F1922" s="32">
        <v>4</v>
      </c>
      <c r="G1922" s="32">
        <v>31839713</v>
      </c>
      <c r="H1922" s="32">
        <v>64314752</v>
      </c>
    </row>
    <row r="1923" spans="1:8" x14ac:dyDescent="0.3">
      <c r="A1923" t="s">
        <v>161</v>
      </c>
      <c r="B1923" t="s">
        <v>228</v>
      </c>
      <c r="C1923" s="32">
        <v>30972706</v>
      </c>
      <c r="D1923" s="1">
        <v>45413</v>
      </c>
      <c r="E1923" s="32">
        <v>2024</v>
      </c>
      <c r="F1923" s="32">
        <v>5</v>
      </c>
      <c r="G1923" s="32">
        <v>30887935</v>
      </c>
      <c r="H1923" s="32">
        <v>61860640</v>
      </c>
    </row>
    <row r="1924" spans="1:8" x14ac:dyDescent="0.3">
      <c r="A1924" t="s">
        <v>161</v>
      </c>
      <c r="B1924" t="s">
        <v>229</v>
      </c>
      <c r="C1924" s="32">
        <v>31119799</v>
      </c>
      <c r="D1924" s="1">
        <v>45444</v>
      </c>
      <c r="E1924" s="32">
        <v>2024</v>
      </c>
      <c r="F1924" s="32">
        <v>6</v>
      </c>
      <c r="G1924" s="32">
        <v>31192023</v>
      </c>
      <c r="H1924" s="32">
        <v>62311824</v>
      </c>
    </row>
    <row r="1925" spans="1:8" x14ac:dyDescent="0.3">
      <c r="A1925" t="s">
        <v>161</v>
      </c>
      <c r="B1925" t="s">
        <v>230</v>
      </c>
      <c r="C1925" s="32">
        <v>31625761</v>
      </c>
      <c r="D1925" s="1">
        <v>45474</v>
      </c>
      <c r="E1925" s="32">
        <v>2024</v>
      </c>
      <c r="F1925" s="32">
        <v>7</v>
      </c>
      <c r="G1925" s="32">
        <v>32287675</v>
      </c>
      <c r="H1925" s="32">
        <v>63913436</v>
      </c>
    </row>
    <row r="1926" spans="1:8" x14ac:dyDescent="0.3">
      <c r="A1926" t="s">
        <v>161</v>
      </c>
      <c r="B1926" t="s">
        <v>231</v>
      </c>
      <c r="C1926" s="32">
        <v>29508928</v>
      </c>
      <c r="D1926" s="1">
        <v>45505</v>
      </c>
      <c r="E1926" s="32">
        <v>2024</v>
      </c>
      <c r="F1926" s="32">
        <v>8</v>
      </c>
      <c r="G1926" s="32">
        <v>31021713</v>
      </c>
      <c r="H1926" s="32">
        <v>60530640</v>
      </c>
    </row>
    <row r="1927" spans="1:8" x14ac:dyDescent="0.3">
      <c r="A1927" t="s">
        <v>161</v>
      </c>
      <c r="B1927" t="s">
        <v>232</v>
      </c>
      <c r="C1927" s="32">
        <v>33439161</v>
      </c>
      <c r="D1927" s="1">
        <v>45536</v>
      </c>
      <c r="E1927" s="32">
        <v>2024</v>
      </c>
      <c r="F1927" s="32">
        <v>9</v>
      </c>
      <c r="G1927" s="32">
        <v>33188791</v>
      </c>
      <c r="H1927" s="32">
        <v>66627952</v>
      </c>
    </row>
    <row r="1928" spans="1:8" x14ac:dyDescent="0.3">
      <c r="A1928" t="s">
        <v>161</v>
      </c>
      <c r="B1928" t="s">
        <v>233</v>
      </c>
      <c r="C1928" s="32">
        <v>31065623</v>
      </c>
      <c r="D1928" s="1">
        <v>45658</v>
      </c>
      <c r="E1928" s="32">
        <v>2025</v>
      </c>
      <c r="F1928" s="32">
        <v>1</v>
      </c>
      <c r="G1928" s="32">
        <v>31651063</v>
      </c>
      <c r="H1928" s="32">
        <v>62716688</v>
      </c>
    </row>
    <row r="1929" spans="1:8" x14ac:dyDescent="0.3">
      <c r="A1929" t="s">
        <v>161</v>
      </c>
      <c r="B1929" t="s">
        <v>234</v>
      </c>
      <c r="C1929" s="32">
        <v>39614886</v>
      </c>
      <c r="D1929" s="1">
        <v>45931</v>
      </c>
      <c r="E1929" s="32">
        <v>2025</v>
      </c>
      <c r="F1929" s="32">
        <v>10</v>
      </c>
      <c r="G1929" s="32">
        <v>39138226</v>
      </c>
      <c r="H1929" s="32">
        <v>78753112</v>
      </c>
    </row>
    <row r="1930" spans="1:8" x14ac:dyDescent="0.3">
      <c r="A1930" t="s">
        <v>161</v>
      </c>
      <c r="B1930" t="s">
        <v>235</v>
      </c>
      <c r="C1930" s="32">
        <v>30726563</v>
      </c>
      <c r="D1930" s="1">
        <v>45689</v>
      </c>
      <c r="E1930" s="32">
        <v>2025</v>
      </c>
      <c r="F1930" s="32">
        <v>2</v>
      </c>
      <c r="G1930" s="32">
        <v>31080467</v>
      </c>
      <c r="H1930" s="32">
        <v>61807032</v>
      </c>
    </row>
    <row r="1931" spans="1:8" x14ac:dyDescent="0.3">
      <c r="A1931" t="s">
        <v>161</v>
      </c>
      <c r="B1931" t="s">
        <v>236</v>
      </c>
      <c r="C1931" s="32">
        <v>34364274</v>
      </c>
      <c r="D1931" s="1">
        <v>45717</v>
      </c>
      <c r="E1931" s="32">
        <v>2025</v>
      </c>
      <c r="F1931" s="32">
        <v>3</v>
      </c>
      <c r="G1931" s="32">
        <v>35380240</v>
      </c>
      <c r="H1931" s="32">
        <v>69744512</v>
      </c>
    </row>
    <row r="1932" spans="1:8" x14ac:dyDescent="0.3">
      <c r="A1932" t="s">
        <v>161</v>
      </c>
      <c r="B1932" t="s">
        <v>237</v>
      </c>
      <c r="C1932" s="32">
        <v>34032446</v>
      </c>
      <c r="D1932" s="1">
        <v>45748</v>
      </c>
      <c r="E1932" s="32">
        <v>2025</v>
      </c>
      <c r="F1932" s="32">
        <v>4</v>
      </c>
      <c r="G1932" s="32">
        <v>35024251</v>
      </c>
      <c r="H1932" s="32">
        <v>69056696</v>
      </c>
    </row>
    <row r="1933" spans="1:8" x14ac:dyDescent="0.3">
      <c r="A1933" t="s">
        <v>161</v>
      </c>
      <c r="B1933" t="s">
        <v>238</v>
      </c>
      <c r="C1933" s="32">
        <v>34015677</v>
      </c>
      <c r="D1933" s="1">
        <v>45778</v>
      </c>
      <c r="E1933" s="32">
        <v>2025</v>
      </c>
      <c r="F1933" s="32">
        <v>5</v>
      </c>
      <c r="G1933" s="32">
        <v>35227951</v>
      </c>
      <c r="H1933" s="32">
        <v>69243632</v>
      </c>
    </row>
    <row r="1934" spans="1:8" x14ac:dyDescent="0.3">
      <c r="A1934" t="s">
        <v>161</v>
      </c>
      <c r="B1934" t="s">
        <v>239</v>
      </c>
      <c r="C1934" s="32">
        <v>34738844</v>
      </c>
      <c r="D1934" s="1">
        <v>45809</v>
      </c>
      <c r="E1934" s="32">
        <v>2025</v>
      </c>
      <c r="F1934" s="32">
        <v>6</v>
      </c>
      <c r="G1934" s="32">
        <v>34603389</v>
      </c>
      <c r="H1934" s="32">
        <v>69342232</v>
      </c>
    </row>
    <row r="1935" spans="1:8" x14ac:dyDescent="0.3">
      <c r="A1935" t="s">
        <v>161</v>
      </c>
      <c r="B1935" t="s">
        <v>240</v>
      </c>
      <c r="C1935" s="32">
        <v>35512519</v>
      </c>
      <c r="D1935" s="1">
        <v>45839</v>
      </c>
      <c r="E1935" s="32">
        <v>2025</v>
      </c>
      <c r="F1935" s="32">
        <v>7</v>
      </c>
      <c r="G1935" s="32">
        <v>36005749</v>
      </c>
      <c r="H1935" s="32">
        <v>71518272</v>
      </c>
    </row>
    <row r="1936" spans="1:8" x14ac:dyDescent="0.3">
      <c r="A1936" t="s">
        <v>161</v>
      </c>
      <c r="B1936" t="s">
        <v>241</v>
      </c>
      <c r="C1936" s="32">
        <v>30976898</v>
      </c>
      <c r="D1936" s="1">
        <v>45870</v>
      </c>
      <c r="E1936" s="32">
        <v>2025</v>
      </c>
      <c r="F1936" s="32">
        <v>8</v>
      </c>
      <c r="G1936" s="32">
        <v>32904087</v>
      </c>
      <c r="H1936" s="32">
        <v>63880984</v>
      </c>
    </row>
    <row r="1937" spans="1:8" x14ac:dyDescent="0.3">
      <c r="A1937" t="s">
        <v>161</v>
      </c>
      <c r="B1937" t="s">
        <v>242</v>
      </c>
      <c r="C1937" s="32">
        <v>37646519</v>
      </c>
      <c r="D1937" s="1">
        <v>45901</v>
      </c>
      <c r="E1937" s="32">
        <v>2025</v>
      </c>
      <c r="F1937" s="32">
        <v>9</v>
      </c>
      <c r="G1937" s="32">
        <v>37905185</v>
      </c>
      <c r="H1937" s="32">
        <v>75551704</v>
      </c>
    </row>
    <row r="1938" spans="1:8" x14ac:dyDescent="0.3">
      <c r="A1938" t="s">
        <v>162</v>
      </c>
      <c r="B1938" t="s">
        <v>221</v>
      </c>
      <c r="C1938" s="32">
        <v>6916580</v>
      </c>
      <c r="D1938" s="1">
        <v>45292</v>
      </c>
      <c r="E1938" s="32">
        <v>2024</v>
      </c>
      <c r="F1938" s="32">
        <v>1</v>
      </c>
      <c r="G1938" s="32">
        <v>8833845</v>
      </c>
      <c r="H1938" s="32">
        <v>15750425</v>
      </c>
    </row>
    <row r="1939" spans="1:8" x14ac:dyDescent="0.3">
      <c r="A1939" t="s">
        <v>162</v>
      </c>
      <c r="B1939" t="s">
        <v>222</v>
      </c>
      <c r="C1939" s="32">
        <v>8004336</v>
      </c>
      <c r="D1939" s="1">
        <v>45566</v>
      </c>
      <c r="E1939" s="32">
        <v>2024</v>
      </c>
      <c r="F1939" s="32">
        <v>10</v>
      </c>
      <c r="G1939" s="32">
        <v>10878273</v>
      </c>
      <c r="H1939" s="32">
        <v>18882608</v>
      </c>
    </row>
    <row r="1940" spans="1:8" x14ac:dyDescent="0.3">
      <c r="A1940" t="s">
        <v>162</v>
      </c>
      <c r="B1940" t="s">
        <v>223</v>
      </c>
      <c r="C1940" s="32">
        <v>7230875</v>
      </c>
      <c r="D1940" s="1">
        <v>45597</v>
      </c>
      <c r="E1940" s="32">
        <v>2024</v>
      </c>
      <c r="F1940" s="32">
        <v>11</v>
      </c>
      <c r="G1940" s="32">
        <v>9970688</v>
      </c>
      <c r="H1940" s="32">
        <v>17201564</v>
      </c>
    </row>
    <row r="1941" spans="1:8" x14ac:dyDescent="0.3">
      <c r="A1941" t="s">
        <v>162</v>
      </c>
      <c r="B1941" t="s">
        <v>224</v>
      </c>
      <c r="C1941" s="32">
        <v>5919570</v>
      </c>
      <c r="D1941" s="1">
        <v>45627</v>
      </c>
      <c r="E1941" s="32">
        <v>2024</v>
      </c>
      <c r="F1941" s="32">
        <v>12</v>
      </c>
      <c r="G1941" s="32">
        <v>9119121</v>
      </c>
      <c r="H1941" s="32">
        <v>15038691</v>
      </c>
    </row>
    <row r="1942" spans="1:8" x14ac:dyDescent="0.3">
      <c r="A1942" t="s">
        <v>162</v>
      </c>
      <c r="B1942" t="s">
        <v>225</v>
      </c>
      <c r="C1942" s="32">
        <v>7046769</v>
      </c>
      <c r="D1942" s="1">
        <v>45323</v>
      </c>
      <c r="E1942" s="32">
        <v>2024</v>
      </c>
      <c r="F1942" s="32">
        <v>2</v>
      </c>
      <c r="G1942" s="32">
        <v>9675777</v>
      </c>
      <c r="H1942" s="32">
        <v>16722546</v>
      </c>
    </row>
    <row r="1943" spans="1:8" x14ac:dyDescent="0.3">
      <c r="A1943" t="s">
        <v>162</v>
      </c>
      <c r="B1943" t="s">
        <v>226</v>
      </c>
      <c r="C1943" s="32">
        <v>7378517</v>
      </c>
      <c r="D1943" s="1">
        <v>45352</v>
      </c>
      <c r="E1943" s="32">
        <v>2024</v>
      </c>
      <c r="F1943" s="32">
        <v>3</v>
      </c>
      <c r="G1943" s="32">
        <v>9290887</v>
      </c>
      <c r="H1943" s="32">
        <v>16669404</v>
      </c>
    </row>
    <row r="1944" spans="1:8" x14ac:dyDescent="0.3">
      <c r="A1944" t="s">
        <v>162</v>
      </c>
      <c r="B1944" t="s">
        <v>227</v>
      </c>
      <c r="C1944" s="32">
        <v>7367126</v>
      </c>
      <c r="D1944" s="1">
        <v>45383</v>
      </c>
      <c r="E1944" s="32">
        <v>2024</v>
      </c>
      <c r="F1944" s="32">
        <v>4</v>
      </c>
      <c r="G1944" s="32">
        <v>9947444</v>
      </c>
      <c r="H1944" s="32">
        <v>17314570</v>
      </c>
    </row>
    <row r="1945" spans="1:8" x14ac:dyDescent="0.3">
      <c r="A1945" t="s">
        <v>162</v>
      </c>
      <c r="B1945" t="s">
        <v>228</v>
      </c>
      <c r="C1945" s="32">
        <v>7393724</v>
      </c>
      <c r="D1945" s="1">
        <v>45413</v>
      </c>
      <c r="E1945" s="32">
        <v>2024</v>
      </c>
      <c r="F1945" s="32">
        <v>5</v>
      </c>
      <c r="G1945" s="32">
        <v>9860068</v>
      </c>
      <c r="H1945" s="32">
        <v>17253792</v>
      </c>
    </row>
    <row r="1946" spans="1:8" x14ac:dyDescent="0.3">
      <c r="A1946" t="s">
        <v>162</v>
      </c>
      <c r="B1946" t="s">
        <v>229</v>
      </c>
      <c r="C1946" s="32">
        <v>7062860</v>
      </c>
      <c r="D1946" s="1">
        <v>45444</v>
      </c>
      <c r="E1946" s="32">
        <v>2024</v>
      </c>
      <c r="F1946" s="32">
        <v>6</v>
      </c>
      <c r="G1946" s="32">
        <v>9197746</v>
      </c>
      <c r="H1946" s="32">
        <v>16260606</v>
      </c>
    </row>
    <row r="1947" spans="1:8" x14ac:dyDescent="0.3">
      <c r="A1947" t="s">
        <v>162</v>
      </c>
      <c r="B1947" t="s">
        <v>230</v>
      </c>
      <c r="C1947" s="32">
        <v>8559096</v>
      </c>
      <c r="D1947" s="1">
        <v>45474</v>
      </c>
      <c r="E1947" s="32">
        <v>2024</v>
      </c>
      <c r="F1947" s="32">
        <v>7</v>
      </c>
      <c r="G1947" s="32">
        <v>10911817</v>
      </c>
      <c r="H1947" s="32">
        <v>19470912</v>
      </c>
    </row>
    <row r="1948" spans="1:8" x14ac:dyDescent="0.3">
      <c r="A1948" t="s">
        <v>162</v>
      </c>
      <c r="B1948" t="s">
        <v>231</v>
      </c>
      <c r="C1948" s="32">
        <v>5707520</v>
      </c>
      <c r="D1948" s="1">
        <v>45505</v>
      </c>
      <c r="E1948" s="32">
        <v>2024</v>
      </c>
      <c r="F1948" s="32">
        <v>8</v>
      </c>
      <c r="G1948" s="32">
        <v>8638009</v>
      </c>
      <c r="H1948" s="32">
        <v>14345529</v>
      </c>
    </row>
    <row r="1949" spans="1:8" x14ac:dyDescent="0.3">
      <c r="A1949" t="s">
        <v>162</v>
      </c>
      <c r="B1949" t="s">
        <v>232</v>
      </c>
      <c r="C1949" s="32">
        <v>7142007</v>
      </c>
      <c r="D1949" s="1">
        <v>45536</v>
      </c>
      <c r="E1949" s="32">
        <v>2024</v>
      </c>
      <c r="F1949" s="32">
        <v>9</v>
      </c>
      <c r="G1949" s="32">
        <v>9983557</v>
      </c>
      <c r="H1949" s="32">
        <v>17125564</v>
      </c>
    </row>
    <row r="1950" spans="1:8" x14ac:dyDescent="0.3">
      <c r="A1950" t="s">
        <v>162</v>
      </c>
      <c r="B1950" t="s">
        <v>233</v>
      </c>
      <c r="C1950" s="32">
        <v>7300541</v>
      </c>
      <c r="D1950" s="1">
        <v>45658</v>
      </c>
      <c r="E1950" s="32">
        <v>2025</v>
      </c>
      <c r="F1950" s="32">
        <v>1</v>
      </c>
      <c r="G1950" s="32">
        <v>9093752</v>
      </c>
      <c r="H1950" s="32">
        <v>16394293</v>
      </c>
    </row>
    <row r="1951" spans="1:8" x14ac:dyDescent="0.3">
      <c r="A1951" t="s">
        <v>162</v>
      </c>
      <c r="B1951" t="s">
        <v>234</v>
      </c>
      <c r="C1951" s="32">
        <v>7941281</v>
      </c>
      <c r="D1951" s="1">
        <v>45931</v>
      </c>
      <c r="E1951" s="32">
        <v>2025</v>
      </c>
      <c r="F1951" s="32">
        <v>10</v>
      </c>
      <c r="G1951" s="32">
        <v>11266077</v>
      </c>
      <c r="H1951" s="32">
        <v>19207358</v>
      </c>
    </row>
    <row r="1952" spans="1:8" x14ac:dyDescent="0.3">
      <c r="A1952" t="s">
        <v>162</v>
      </c>
      <c r="B1952" t="s">
        <v>235</v>
      </c>
      <c r="C1952" s="32">
        <v>7552323</v>
      </c>
      <c r="D1952" s="1">
        <v>45689</v>
      </c>
      <c r="E1952" s="32">
        <v>2025</v>
      </c>
      <c r="F1952" s="32">
        <v>2</v>
      </c>
      <c r="G1952" s="32">
        <v>9693915</v>
      </c>
      <c r="H1952" s="32">
        <v>17246238</v>
      </c>
    </row>
    <row r="1953" spans="1:8" x14ac:dyDescent="0.3">
      <c r="A1953" t="s">
        <v>162</v>
      </c>
      <c r="B1953" t="s">
        <v>236</v>
      </c>
      <c r="C1953" s="32">
        <v>7329530</v>
      </c>
      <c r="D1953" s="1">
        <v>45717</v>
      </c>
      <c r="E1953" s="32">
        <v>2025</v>
      </c>
      <c r="F1953" s="32">
        <v>3</v>
      </c>
      <c r="G1953" s="32">
        <v>10038713</v>
      </c>
      <c r="H1953" s="32">
        <v>17368244</v>
      </c>
    </row>
    <row r="1954" spans="1:8" x14ac:dyDescent="0.3">
      <c r="A1954" t="s">
        <v>162</v>
      </c>
      <c r="B1954" t="s">
        <v>237</v>
      </c>
      <c r="C1954" s="32">
        <v>7186164</v>
      </c>
      <c r="D1954" s="1">
        <v>45748</v>
      </c>
      <c r="E1954" s="32">
        <v>2025</v>
      </c>
      <c r="F1954" s="32">
        <v>4</v>
      </c>
      <c r="G1954" s="32">
        <v>10585686</v>
      </c>
      <c r="H1954" s="32">
        <v>17771850</v>
      </c>
    </row>
    <row r="1955" spans="1:8" x14ac:dyDescent="0.3">
      <c r="A1955" t="s">
        <v>162</v>
      </c>
      <c r="B1955" t="s">
        <v>238</v>
      </c>
      <c r="C1955" s="32">
        <v>7855127</v>
      </c>
      <c r="D1955" s="1">
        <v>45778</v>
      </c>
      <c r="E1955" s="32">
        <v>2025</v>
      </c>
      <c r="F1955" s="32">
        <v>5</v>
      </c>
      <c r="G1955" s="32">
        <v>11604584</v>
      </c>
      <c r="H1955" s="32">
        <v>19459712</v>
      </c>
    </row>
    <row r="1956" spans="1:8" x14ac:dyDescent="0.3">
      <c r="A1956" t="s">
        <v>162</v>
      </c>
      <c r="B1956" t="s">
        <v>239</v>
      </c>
      <c r="C1956" s="32">
        <v>7519088</v>
      </c>
      <c r="D1956" s="1">
        <v>45809</v>
      </c>
      <c r="E1956" s="32">
        <v>2025</v>
      </c>
      <c r="F1956" s="32">
        <v>6</v>
      </c>
      <c r="G1956" s="32">
        <v>10310067</v>
      </c>
      <c r="H1956" s="32">
        <v>17829156</v>
      </c>
    </row>
    <row r="1957" spans="1:8" x14ac:dyDescent="0.3">
      <c r="A1957" t="s">
        <v>162</v>
      </c>
      <c r="B1957" t="s">
        <v>240</v>
      </c>
      <c r="C1957" s="32">
        <v>8137621</v>
      </c>
      <c r="D1957" s="1">
        <v>45839</v>
      </c>
      <c r="E1957" s="32">
        <v>2025</v>
      </c>
      <c r="F1957" s="32">
        <v>7</v>
      </c>
      <c r="G1957" s="32">
        <v>12104304</v>
      </c>
      <c r="H1957" s="32">
        <v>20241924</v>
      </c>
    </row>
    <row r="1958" spans="1:8" x14ac:dyDescent="0.3">
      <c r="A1958" t="s">
        <v>162</v>
      </c>
      <c r="B1958" t="s">
        <v>241</v>
      </c>
      <c r="C1958" s="32">
        <v>5869644</v>
      </c>
      <c r="D1958" s="1">
        <v>45870</v>
      </c>
      <c r="E1958" s="32">
        <v>2025</v>
      </c>
      <c r="F1958" s="32">
        <v>8</v>
      </c>
      <c r="G1958" s="32">
        <v>9433626</v>
      </c>
      <c r="H1958" s="32">
        <v>15303270</v>
      </c>
    </row>
    <row r="1959" spans="1:8" x14ac:dyDescent="0.3">
      <c r="A1959" t="s">
        <v>162</v>
      </c>
      <c r="B1959" t="s">
        <v>242</v>
      </c>
      <c r="C1959" s="32">
        <v>8452539</v>
      </c>
      <c r="D1959" s="1">
        <v>45901</v>
      </c>
      <c r="E1959" s="32">
        <v>2025</v>
      </c>
      <c r="F1959" s="32">
        <v>9</v>
      </c>
      <c r="G1959" s="32">
        <v>11612286</v>
      </c>
      <c r="H1959" s="32">
        <v>20064824</v>
      </c>
    </row>
    <row r="1960" spans="1:8" x14ac:dyDescent="0.3">
      <c r="A1960" t="s">
        <v>164</v>
      </c>
      <c r="B1960" t="s">
        <v>221</v>
      </c>
      <c r="C1960" s="32">
        <v>7725843</v>
      </c>
      <c r="D1960" s="1">
        <v>45292</v>
      </c>
      <c r="E1960" s="32">
        <v>2024</v>
      </c>
      <c r="F1960" s="32">
        <v>1</v>
      </c>
      <c r="G1960" s="32">
        <v>9883146</v>
      </c>
      <c r="H1960" s="32">
        <v>17608988</v>
      </c>
    </row>
    <row r="1961" spans="1:8" x14ac:dyDescent="0.3">
      <c r="A1961" t="s">
        <v>164</v>
      </c>
      <c r="B1961" t="s">
        <v>222</v>
      </c>
      <c r="C1961" s="32">
        <v>9208582</v>
      </c>
      <c r="D1961" s="1">
        <v>45566</v>
      </c>
      <c r="E1961" s="32">
        <v>2024</v>
      </c>
      <c r="F1961" s="32">
        <v>10</v>
      </c>
      <c r="G1961" s="32">
        <v>13276342</v>
      </c>
      <c r="H1961" s="32">
        <v>22484924</v>
      </c>
    </row>
    <row r="1962" spans="1:8" x14ac:dyDescent="0.3">
      <c r="A1962" t="s">
        <v>164</v>
      </c>
      <c r="B1962" t="s">
        <v>223</v>
      </c>
      <c r="C1962" s="32">
        <v>8915753</v>
      </c>
      <c r="D1962" s="1">
        <v>45597</v>
      </c>
      <c r="E1962" s="32">
        <v>2024</v>
      </c>
      <c r="F1962" s="32">
        <v>11</v>
      </c>
      <c r="G1962" s="32">
        <v>11936321</v>
      </c>
      <c r="H1962" s="32">
        <v>20852074</v>
      </c>
    </row>
    <row r="1963" spans="1:8" x14ac:dyDescent="0.3">
      <c r="A1963" t="s">
        <v>164</v>
      </c>
      <c r="B1963" t="s">
        <v>224</v>
      </c>
      <c r="C1963" s="32">
        <v>6895954</v>
      </c>
      <c r="D1963" s="1">
        <v>45627</v>
      </c>
      <c r="E1963" s="32">
        <v>2024</v>
      </c>
      <c r="F1963" s="32">
        <v>12</v>
      </c>
      <c r="G1963" s="32">
        <v>10391379</v>
      </c>
      <c r="H1963" s="32">
        <v>17287332</v>
      </c>
    </row>
    <row r="1964" spans="1:8" x14ac:dyDescent="0.3">
      <c r="A1964" t="s">
        <v>164</v>
      </c>
      <c r="B1964" t="s">
        <v>225</v>
      </c>
      <c r="C1964" s="32">
        <v>8588196</v>
      </c>
      <c r="D1964" s="1">
        <v>45323</v>
      </c>
      <c r="E1964" s="32">
        <v>2024</v>
      </c>
      <c r="F1964" s="32">
        <v>2</v>
      </c>
      <c r="G1964" s="32">
        <v>10940696</v>
      </c>
      <c r="H1964" s="32">
        <v>19528892</v>
      </c>
    </row>
    <row r="1965" spans="1:8" x14ac:dyDescent="0.3">
      <c r="A1965" t="s">
        <v>164</v>
      </c>
      <c r="B1965" t="s">
        <v>226</v>
      </c>
      <c r="C1965" s="32">
        <v>8646352</v>
      </c>
      <c r="D1965" s="1">
        <v>45352</v>
      </c>
      <c r="E1965" s="32">
        <v>2024</v>
      </c>
      <c r="F1965" s="32">
        <v>3</v>
      </c>
      <c r="G1965" s="32">
        <v>11369509</v>
      </c>
      <c r="H1965" s="32">
        <v>20015860</v>
      </c>
    </row>
    <row r="1966" spans="1:8" x14ac:dyDescent="0.3">
      <c r="A1966" t="s">
        <v>164</v>
      </c>
      <c r="B1966" t="s">
        <v>227</v>
      </c>
      <c r="C1966" s="32">
        <v>8909848</v>
      </c>
      <c r="D1966" s="1">
        <v>45383</v>
      </c>
      <c r="E1966" s="32">
        <v>2024</v>
      </c>
      <c r="F1966" s="32">
        <v>4</v>
      </c>
      <c r="G1966" s="32">
        <v>11765043</v>
      </c>
      <c r="H1966" s="32">
        <v>20674892</v>
      </c>
    </row>
    <row r="1967" spans="1:8" x14ac:dyDescent="0.3">
      <c r="A1967" t="s">
        <v>164</v>
      </c>
      <c r="B1967" t="s">
        <v>228</v>
      </c>
      <c r="C1967" s="32">
        <v>7823994</v>
      </c>
      <c r="D1967" s="1">
        <v>45413</v>
      </c>
      <c r="E1967" s="32">
        <v>2024</v>
      </c>
      <c r="F1967" s="32">
        <v>5</v>
      </c>
      <c r="G1967" s="32">
        <v>11040769</v>
      </c>
      <c r="H1967" s="32">
        <v>18864764</v>
      </c>
    </row>
    <row r="1968" spans="1:8" x14ac:dyDescent="0.3">
      <c r="A1968" t="s">
        <v>164</v>
      </c>
      <c r="B1968" t="s">
        <v>229</v>
      </c>
      <c r="C1968" s="32">
        <v>8320570</v>
      </c>
      <c r="D1968" s="1">
        <v>45444</v>
      </c>
      <c r="E1968" s="32">
        <v>2024</v>
      </c>
      <c r="F1968" s="32">
        <v>6</v>
      </c>
      <c r="G1968" s="32">
        <v>11329277</v>
      </c>
      <c r="H1968" s="32">
        <v>19649848</v>
      </c>
    </row>
    <row r="1969" spans="1:8" x14ac:dyDescent="0.3">
      <c r="A1969" t="s">
        <v>164</v>
      </c>
      <c r="B1969" t="s">
        <v>230</v>
      </c>
      <c r="C1969" s="32">
        <v>9022094</v>
      </c>
      <c r="D1969" s="1">
        <v>45474</v>
      </c>
      <c r="E1969" s="32">
        <v>2024</v>
      </c>
      <c r="F1969" s="32">
        <v>7</v>
      </c>
      <c r="G1969" s="32">
        <v>12215600</v>
      </c>
      <c r="H1969" s="32">
        <v>21237694</v>
      </c>
    </row>
    <row r="1970" spans="1:8" x14ac:dyDescent="0.3">
      <c r="A1970" t="s">
        <v>164</v>
      </c>
      <c r="B1970" t="s">
        <v>231</v>
      </c>
      <c r="C1970" s="32">
        <v>7205923</v>
      </c>
      <c r="D1970" s="1">
        <v>45505</v>
      </c>
      <c r="E1970" s="32">
        <v>2024</v>
      </c>
      <c r="F1970" s="32">
        <v>8</v>
      </c>
      <c r="G1970" s="32">
        <v>10370127</v>
      </c>
      <c r="H1970" s="32">
        <v>17576050</v>
      </c>
    </row>
    <row r="1971" spans="1:8" x14ac:dyDescent="0.3">
      <c r="A1971" t="s">
        <v>164</v>
      </c>
      <c r="B1971" t="s">
        <v>232</v>
      </c>
      <c r="C1971" s="32">
        <v>9050641</v>
      </c>
      <c r="D1971" s="1">
        <v>45536</v>
      </c>
      <c r="E1971" s="32">
        <v>2024</v>
      </c>
      <c r="F1971" s="32">
        <v>9</v>
      </c>
      <c r="G1971" s="32">
        <v>11905863</v>
      </c>
      <c r="H1971" s="32">
        <v>20956504</v>
      </c>
    </row>
    <row r="1972" spans="1:8" x14ac:dyDescent="0.3">
      <c r="A1972" t="s">
        <v>164</v>
      </c>
      <c r="B1972" t="s">
        <v>233</v>
      </c>
      <c r="C1972" s="32">
        <v>7499902</v>
      </c>
      <c r="D1972" s="1">
        <v>45658</v>
      </c>
      <c r="E1972" s="32">
        <v>2025</v>
      </c>
      <c r="F1972" s="32">
        <v>1</v>
      </c>
      <c r="G1972" s="32">
        <v>10345174</v>
      </c>
      <c r="H1972" s="32">
        <v>17845076</v>
      </c>
    </row>
    <row r="1973" spans="1:8" x14ac:dyDescent="0.3">
      <c r="A1973" t="s">
        <v>164</v>
      </c>
      <c r="B1973" t="s">
        <v>234</v>
      </c>
      <c r="C1973" s="32">
        <v>10308353</v>
      </c>
      <c r="D1973" s="1">
        <v>45931</v>
      </c>
      <c r="E1973" s="32">
        <v>2025</v>
      </c>
      <c r="F1973" s="32">
        <v>10</v>
      </c>
      <c r="G1973" s="32">
        <v>13816629</v>
      </c>
      <c r="H1973" s="32">
        <v>24124982</v>
      </c>
    </row>
    <row r="1974" spans="1:8" x14ac:dyDescent="0.3">
      <c r="A1974" t="s">
        <v>164</v>
      </c>
      <c r="B1974" t="s">
        <v>235</v>
      </c>
      <c r="C1974" s="32">
        <v>8209124</v>
      </c>
      <c r="D1974" s="1">
        <v>45689</v>
      </c>
      <c r="E1974" s="32">
        <v>2025</v>
      </c>
      <c r="F1974" s="32">
        <v>2</v>
      </c>
      <c r="G1974" s="32">
        <v>11215503</v>
      </c>
      <c r="H1974" s="32">
        <v>19424628</v>
      </c>
    </row>
    <row r="1975" spans="1:8" x14ac:dyDescent="0.3">
      <c r="A1975" t="s">
        <v>164</v>
      </c>
      <c r="B1975" t="s">
        <v>236</v>
      </c>
      <c r="C1975" s="32">
        <v>9116254</v>
      </c>
      <c r="D1975" s="1">
        <v>45717</v>
      </c>
      <c r="E1975" s="32">
        <v>2025</v>
      </c>
      <c r="F1975" s="32">
        <v>3</v>
      </c>
      <c r="G1975" s="32">
        <v>12198446</v>
      </c>
      <c r="H1975" s="32">
        <v>21314700</v>
      </c>
    </row>
    <row r="1976" spans="1:8" x14ac:dyDescent="0.3">
      <c r="A1976" t="s">
        <v>164</v>
      </c>
      <c r="B1976" t="s">
        <v>237</v>
      </c>
      <c r="C1976" s="32">
        <v>8822723</v>
      </c>
      <c r="D1976" s="1">
        <v>45748</v>
      </c>
      <c r="E1976" s="32">
        <v>2025</v>
      </c>
      <c r="F1976" s="32">
        <v>4</v>
      </c>
      <c r="G1976" s="32">
        <v>12335937</v>
      </c>
      <c r="H1976" s="32">
        <v>21158660</v>
      </c>
    </row>
    <row r="1977" spans="1:8" x14ac:dyDescent="0.3">
      <c r="A1977" t="s">
        <v>164</v>
      </c>
      <c r="B1977" t="s">
        <v>238</v>
      </c>
      <c r="C1977" s="32">
        <v>8941879</v>
      </c>
      <c r="D1977" s="1">
        <v>45778</v>
      </c>
      <c r="E1977" s="32">
        <v>2025</v>
      </c>
      <c r="F1977" s="32">
        <v>5</v>
      </c>
      <c r="G1977" s="32">
        <v>12027198</v>
      </c>
      <c r="H1977" s="32">
        <v>20969076</v>
      </c>
    </row>
    <row r="1978" spans="1:8" x14ac:dyDescent="0.3">
      <c r="A1978" t="s">
        <v>164</v>
      </c>
      <c r="B1978" t="s">
        <v>239</v>
      </c>
      <c r="C1978" s="32">
        <v>9478284</v>
      </c>
      <c r="D1978" s="1">
        <v>45809</v>
      </c>
      <c r="E1978" s="32">
        <v>2025</v>
      </c>
      <c r="F1978" s="32">
        <v>6</v>
      </c>
      <c r="G1978" s="32">
        <v>12215512</v>
      </c>
      <c r="H1978" s="32">
        <v>21693796</v>
      </c>
    </row>
    <row r="1979" spans="1:8" x14ac:dyDescent="0.3">
      <c r="A1979" t="s">
        <v>164</v>
      </c>
      <c r="B1979" t="s">
        <v>240</v>
      </c>
      <c r="C1979" s="32">
        <v>10349740</v>
      </c>
      <c r="D1979" s="1">
        <v>45839</v>
      </c>
      <c r="E1979" s="32">
        <v>2025</v>
      </c>
      <c r="F1979" s="32">
        <v>7</v>
      </c>
      <c r="G1979" s="32">
        <v>13444434</v>
      </c>
      <c r="H1979" s="32">
        <v>23794174</v>
      </c>
    </row>
    <row r="1980" spans="1:8" x14ac:dyDescent="0.3">
      <c r="A1980" t="s">
        <v>164</v>
      </c>
      <c r="B1980" t="s">
        <v>241</v>
      </c>
      <c r="C1980" s="32">
        <v>7878578</v>
      </c>
      <c r="D1980" s="1">
        <v>45870</v>
      </c>
      <c r="E1980" s="32">
        <v>2025</v>
      </c>
      <c r="F1980" s="32">
        <v>8</v>
      </c>
      <c r="G1980" s="32">
        <v>10914647</v>
      </c>
      <c r="H1980" s="32">
        <v>18793224</v>
      </c>
    </row>
    <row r="1981" spans="1:8" x14ac:dyDescent="0.3">
      <c r="A1981" t="s">
        <v>164</v>
      </c>
      <c r="B1981" t="s">
        <v>242</v>
      </c>
      <c r="C1981" s="32">
        <v>10438274</v>
      </c>
      <c r="D1981" s="1">
        <v>45901</v>
      </c>
      <c r="E1981" s="32">
        <v>2025</v>
      </c>
      <c r="F1981" s="32">
        <v>9</v>
      </c>
      <c r="G1981" s="32">
        <v>13343436</v>
      </c>
      <c r="H1981" s="32">
        <v>23781710</v>
      </c>
    </row>
    <row r="1982" spans="1:8" x14ac:dyDescent="0.3">
      <c r="A1982" t="s">
        <v>172</v>
      </c>
      <c r="B1982" t="s">
        <v>221</v>
      </c>
      <c r="C1982" s="32">
        <v>2297</v>
      </c>
      <c r="D1982" s="1">
        <v>45292</v>
      </c>
      <c r="E1982" s="32">
        <v>2024</v>
      </c>
      <c r="F1982" s="32">
        <v>1</v>
      </c>
      <c r="G1982" s="32">
        <v>39664</v>
      </c>
      <c r="H1982" s="32">
        <v>41961</v>
      </c>
    </row>
    <row r="1983" spans="1:8" x14ac:dyDescent="0.3">
      <c r="A1983" t="s">
        <v>172</v>
      </c>
      <c r="B1983" t="s">
        <v>222</v>
      </c>
      <c r="C1983" s="32">
        <v>11621</v>
      </c>
      <c r="D1983" s="1">
        <v>45566</v>
      </c>
      <c r="E1983" s="32">
        <v>2024</v>
      </c>
      <c r="F1983" s="32">
        <v>10</v>
      </c>
      <c r="G1983" s="32">
        <v>49333</v>
      </c>
      <c r="H1983" s="32">
        <v>60954</v>
      </c>
    </row>
    <row r="1984" spans="1:8" x14ac:dyDescent="0.3">
      <c r="A1984" t="s">
        <v>172</v>
      </c>
      <c r="B1984" t="s">
        <v>223</v>
      </c>
      <c r="C1984" s="32">
        <v>2843</v>
      </c>
      <c r="D1984" s="1">
        <v>45597</v>
      </c>
      <c r="E1984" s="32">
        <v>2024</v>
      </c>
      <c r="F1984" s="32">
        <v>11</v>
      </c>
      <c r="G1984" s="32">
        <v>40281</v>
      </c>
      <c r="H1984" s="32">
        <v>43124</v>
      </c>
    </row>
    <row r="1985" spans="1:8" x14ac:dyDescent="0.3">
      <c r="A1985" t="s">
        <v>172</v>
      </c>
      <c r="B1985" t="s">
        <v>224</v>
      </c>
      <c r="C1985" s="32">
        <v>2298</v>
      </c>
      <c r="D1985" s="1">
        <v>45627</v>
      </c>
      <c r="E1985" s="32">
        <v>2024</v>
      </c>
      <c r="F1985" s="32">
        <v>12</v>
      </c>
      <c r="G1985" s="32">
        <v>36353</v>
      </c>
      <c r="H1985" s="32">
        <v>38651</v>
      </c>
    </row>
    <row r="1986" spans="1:8" x14ac:dyDescent="0.3">
      <c r="A1986" t="s">
        <v>172</v>
      </c>
      <c r="B1986" t="s">
        <v>225</v>
      </c>
      <c r="C1986" s="32">
        <v>2905</v>
      </c>
      <c r="D1986" s="1">
        <v>45323</v>
      </c>
      <c r="E1986" s="32">
        <v>2024</v>
      </c>
      <c r="F1986" s="32">
        <v>2</v>
      </c>
      <c r="G1986" s="32">
        <v>36773</v>
      </c>
      <c r="H1986" s="32">
        <v>39678</v>
      </c>
    </row>
    <row r="1987" spans="1:8" x14ac:dyDescent="0.3">
      <c r="A1987" t="s">
        <v>172</v>
      </c>
      <c r="B1987" t="s">
        <v>226</v>
      </c>
      <c r="C1987" s="32">
        <v>2730</v>
      </c>
      <c r="D1987" s="1">
        <v>45352</v>
      </c>
      <c r="E1987" s="32">
        <v>2024</v>
      </c>
      <c r="F1987" s="32">
        <v>3</v>
      </c>
      <c r="G1987" s="32">
        <v>31461</v>
      </c>
      <c r="H1987" s="32">
        <v>34191</v>
      </c>
    </row>
    <row r="1988" spans="1:8" x14ac:dyDescent="0.3">
      <c r="A1988" t="s">
        <v>172</v>
      </c>
      <c r="B1988" t="s">
        <v>227</v>
      </c>
      <c r="C1988" s="32">
        <v>2108</v>
      </c>
      <c r="D1988" s="1">
        <v>45383</v>
      </c>
      <c r="E1988" s="32">
        <v>2024</v>
      </c>
      <c r="F1988" s="32">
        <v>4</v>
      </c>
      <c r="G1988" s="32">
        <v>56797</v>
      </c>
      <c r="H1988" s="32">
        <v>58905</v>
      </c>
    </row>
    <row r="1989" spans="1:8" x14ac:dyDescent="0.3">
      <c r="A1989" t="s">
        <v>172</v>
      </c>
      <c r="B1989" t="s">
        <v>228</v>
      </c>
      <c r="C1989" s="32">
        <v>2665</v>
      </c>
      <c r="D1989" s="1">
        <v>45413</v>
      </c>
      <c r="E1989" s="32">
        <v>2024</v>
      </c>
      <c r="F1989" s="32">
        <v>5</v>
      </c>
      <c r="G1989" s="32">
        <v>33856</v>
      </c>
      <c r="H1989" s="32">
        <v>36521</v>
      </c>
    </row>
    <row r="1990" spans="1:8" x14ac:dyDescent="0.3">
      <c r="A1990" t="s">
        <v>172</v>
      </c>
      <c r="B1990" t="s">
        <v>229</v>
      </c>
      <c r="C1990" s="32">
        <v>2141</v>
      </c>
      <c r="D1990" s="1">
        <v>45444</v>
      </c>
      <c r="E1990" s="32">
        <v>2024</v>
      </c>
      <c r="F1990" s="32">
        <v>6</v>
      </c>
      <c r="G1990" s="32">
        <v>41206</v>
      </c>
      <c r="H1990" s="32">
        <v>43347</v>
      </c>
    </row>
    <row r="1991" spans="1:8" x14ac:dyDescent="0.3">
      <c r="A1991" t="s">
        <v>172</v>
      </c>
      <c r="B1991" t="s">
        <v>230</v>
      </c>
      <c r="C1991" s="32">
        <v>2220</v>
      </c>
      <c r="D1991" s="1">
        <v>45474</v>
      </c>
      <c r="E1991" s="32">
        <v>2024</v>
      </c>
      <c r="F1991" s="32">
        <v>7</v>
      </c>
      <c r="G1991" s="32">
        <v>41376</v>
      </c>
      <c r="H1991" s="32">
        <v>43596</v>
      </c>
    </row>
    <row r="1992" spans="1:8" x14ac:dyDescent="0.3">
      <c r="A1992" t="s">
        <v>172</v>
      </c>
      <c r="B1992" t="s">
        <v>231</v>
      </c>
      <c r="C1992" s="32">
        <v>3943</v>
      </c>
      <c r="D1992" s="1">
        <v>45505</v>
      </c>
      <c r="E1992" s="32">
        <v>2024</v>
      </c>
      <c r="F1992" s="32">
        <v>8</v>
      </c>
      <c r="G1992" s="32">
        <v>46994</v>
      </c>
      <c r="H1992" s="32">
        <v>50937</v>
      </c>
    </row>
    <row r="1993" spans="1:8" x14ac:dyDescent="0.3">
      <c r="A1993" t="s">
        <v>172</v>
      </c>
      <c r="B1993" t="s">
        <v>232</v>
      </c>
      <c r="C1993" s="32">
        <v>4188</v>
      </c>
      <c r="D1993" s="1">
        <v>45536</v>
      </c>
      <c r="E1993" s="32">
        <v>2024</v>
      </c>
      <c r="F1993" s="32">
        <v>9</v>
      </c>
      <c r="G1993" s="32">
        <v>35983</v>
      </c>
      <c r="H1993" s="32">
        <v>40171</v>
      </c>
    </row>
    <row r="1994" spans="1:8" x14ac:dyDescent="0.3">
      <c r="A1994" t="s">
        <v>172</v>
      </c>
      <c r="B1994" t="s">
        <v>233</v>
      </c>
      <c r="C1994" s="32">
        <v>1290</v>
      </c>
      <c r="D1994" s="1">
        <v>45658</v>
      </c>
      <c r="E1994" s="32">
        <v>2025</v>
      </c>
      <c r="F1994" s="32">
        <v>1</v>
      </c>
      <c r="G1994" s="32">
        <v>40483</v>
      </c>
      <c r="H1994" s="32">
        <v>41773</v>
      </c>
    </row>
    <row r="1995" spans="1:8" x14ac:dyDescent="0.3">
      <c r="A1995" t="s">
        <v>172</v>
      </c>
      <c r="B1995" t="s">
        <v>234</v>
      </c>
      <c r="C1995" s="32"/>
      <c r="D1995" s="1">
        <v>45931</v>
      </c>
      <c r="E1995" s="32">
        <v>2025</v>
      </c>
      <c r="F1995" s="32">
        <v>10</v>
      </c>
      <c r="G1995" s="32"/>
      <c r="H1995" s="32"/>
    </row>
    <row r="1996" spans="1:8" x14ac:dyDescent="0.3">
      <c r="A1996" t="s">
        <v>172</v>
      </c>
      <c r="B1996" t="s">
        <v>235</v>
      </c>
      <c r="C1996" s="32">
        <v>1576</v>
      </c>
      <c r="D1996" s="1">
        <v>45689</v>
      </c>
      <c r="E1996" s="32">
        <v>2025</v>
      </c>
      <c r="F1996" s="32">
        <v>2</v>
      </c>
      <c r="G1996" s="32">
        <v>34987</v>
      </c>
      <c r="H1996" s="32">
        <v>36563</v>
      </c>
    </row>
    <row r="1997" spans="1:8" x14ac:dyDescent="0.3">
      <c r="A1997" t="s">
        <v>172</v>
      </c>
      <c r="B1997" t="s">
        <v>236</v>
      </c>
      <c r="C1997" s="32"/>
      <c r="D1997" s="1">
        <v>45717</v>
      </c>
      <c r="E1997" s="32">
        <v>2025</v>
      </c>
      <c r="F1997" s="32">
        <v>3</v>
      </c>
      <c r="G1997" s="32"/>
      <c r="H1997" s="32"/>
    </row>
    <row r="1998" spans="1:8" x14ac:dyDescent="0.3">
      <c r="A1998" t="s">
        <v>172</v>
      </c>
      <c r="B1998" t="s">
        <v>237</v>
      </c>
      <c r="C1998" s="32"/>
      <c r="D1998" s="1">
        <v>45748</v>
      </c>
      <c r="E1998" s="32">
        <v>2025</v>
      </c>
      <c r="F1998" s="32">
        <v>4</v>
      </c>
      <c r="G1998" s="32"/>
      <c r="H1998" s="32"/>
    </row>
    <row r="1999" spans="1:8" x14ac:dyDescent="0.3">
      <c r="A1999" t="s">
        <v>172</v>
      </c>
      <c r="B1999" t="s">
        <v>238</v>
      </c>
      <c r="C1999" s="32"/>
      <c r="D1999" s="1">
        <v>45778</v>
      </c>
      <c r="E1999" s="32">
        <v>2025</v>
      </c>
      <c r="F1999" s="32">
        <v>5</v>
      </c>
      <c r="G1999" s="32"/>
      <c r="H1999" s="32"/>
    </row>
    <row r="2000" spans="1:8" x14ac:dyDescent="0.3">
      <c r="A2000" t="s">
        <v>172</v>
      </c>
      <c r="B2000" t="s">
        <v>239</v>
      </c>
      <c r="C2000" s="32"/>
      <c r="D2000" s="1">
        <v>45809</v>
      </c>
      <c r="E2000" s="32">
        <v>2025</v>
      </c>
      <c r="F2000" s="32">
        <v>6</v>
      </c>
      <c r="G2000" s="32"/>
      <c r="H2000" s="32"/>
    </row>
    <row r="2001" spans="1:8" x14ac:dyDescent="0.3">
      <c r="A2001" t="s">
        <v>172</v>
      </c>
      <c r="B2001" t="s">
        <v>240</v>
      </c>
      <c r="C2001" s="32"/>
      <c r="D2001" s="1">
        <v>45839</v>
      </c>
      <c r="E2001" s="32">
        <v>2025</v>
      </c>
      <c r="F2001" s="32">
        <v>7</v>
      </c>
      <c r="G2001" s="32"/>
      <c r="H2001" s="32"/>
    </row>
    <row r="2002" spans="1:8" x14ac:dyDescent="0.3">
      <c r="A2002" t="s">
        <v>172</v>
      </c>
      <c r="B2002" t="s">
        <v>241</v>
      </c>
      <c r="C2002" s="32"/>
      <c r="D2002" s="1">
        <v>45870</v>
      </c>
      <c r="E2002" s="32">
        <v>2025</v>
      </c>
      <c r="F2002" s="32">
        <v>8</v>
      </c>
      <c r="G2002" s="32"/>
      <c r="H2002" s="32"/>
    </row>
    <row r="2003" spans="1:8" x14ac:dyDescent="0.3">
      <c r="A2003" t="s">
        <v>172</v>
      </c>
      <c r="B2003" t="s">
        <v>242</v>
      </c>
      <c r="C2003" s="32"/>
      <c r="D2003" s="1">
        <v>45901</v>
      </c>
      <c r="E2003" s="32">
        <v>2025</v>
      </c>
      <c r="F2003" s="32">
        <v>9</v>
      </c>
      <c r="G2003" s="32"/>
      <c r="H2003" s="32"/>
    </row>
    <row r="2004" spans="1:8" x14ac:dyDescent="0.3">
      <c r="A2004" t="s">
        <v>174</v>
      </c>
      <c r="B2004" t="s">
        <v>221</v>
      </c>
      <c r="C2004" s="32">
        <v>25313524</v>
      </c>
      <c r="D2004" s="1">
        <v>45292</v>
      </c>
      <c r="E2004" s="32">
        <v>2024</v>
      </c>
      <c r="F2004" s="32">
        <v>1</v>
      </c>
      <c r="G2004" s="32">
        <v>17876496</v>
      </c>
      <c r="H2004" s="32">
        <v>43190020</v>
      </c>
    </row>
    <row r="2005" spans="1:8" x14ac:dyDescent="0.3">
      <c r="A2005" t="s">
        <v>174</v>
      </c>
      <c r="B2005" t="s">
        <v>222</v>
      </c>
      <c r="C2005" s="32">
        <v>24778178</v>
      </c>
      <c r="D2005" s="1">
        <v>45566</v>
      </c>
      <c r="E2005" s="32">
        <v>2024</v>
      </c>
      <c r="F2005" s="32">
        <v>10</v>
      </c>
      <c r="G2005" s="32">
        <v>20484909</v>
      </c>
      <c r="H2005" s="32">
        <v>45263088</v>
      </c>
    </row>
    <row r="2006" spans="1:8" x14ac:dyDescent="0.3">
      <c r="A2006" t="s">
        <v>174</v>
      </c>
      <c r="B2006" t="s">
        <v>223</v>
      </c>
      <c r="C2006" s="32">
        <v>24191917</v>
      </c>
      <c r="D2006" s="1">
        <v>45597</v>
      </c>
      <c r="E2006" s="32">
        <v>2024</v>
      </c>
      <c r="F2006" s="32">
        <v>11</v>
      </c>
      <c r="G2006" s="32">
        <v>20583055</v>
      </c>
      <c r="H2006" s="32">
        <v>44774972</v>
      </c>
    </row>
    <row r="2007" spans="1:8" x14ac:dyDescent="0.3">
      <c r="A2007" t="s">
        <v>174</v>
      </c>
      <c r="B2007" t="s">
        <v>224</v>
      </c>
      <c r="C2007" s="32">
        <v>25146699</v>
      </c>
      <c r="D2007" s="1">
        <v>45627</v>
      </c>
      <c r="E2007" s="32">
        <v>2024</v>
      </c>
      <c r="F2007" s="32">
        <v>12</v>
      </c>
      <c r="G2007" s="32">
        <v>21076766</v>
      </c>
      <c r="H2007" s="32">
        <v>46223464</v>
      </c>
    </row>
    <row r="2008" spans="1:8" x14ac:dyDescent="0.3">
      <c r="A2008" t="s">
        <v>174</v>
      </c>
      <c r="B2008" t="s">
        <v>225</v>
      </c>
      <c r="C2008" s="32">
        <v>25646564</v>
      </c>
      <c r="D2008" s="1">
        <v>45323</v>
      </c>
      <c r="E2008" s="32">
        <v>2024</v>
      </c>
      <c r="F2008" s="32">
        <v>2</v>
      </c>
      <c r="G2008" s="32">
        <v>17904892</v>
      </c>
      <c r="H2008" s="32">
        <v>43551456</v>
      </c>
    </row>
    <row r="2009" spans="1:8" x14ac:dyDescent="0.3">
      <c r="A2009" t="s">
        <v>174</v>
      </c>
      <c r="B2009" t="s">
        <v>226</v>
      </c>
      <c r="C2009" s="32">
        <v>27613029</v>
      </c>
      <c r="D2009" s="1">
        <v>45352</v>
      </c>
      <c r="E2009" s="32">
        <v>2024</v>
      </c>
      <c r="F2009" s="32">
        <v>3</v>
      </c>
      <c r="G2009" s="32">
        <v>19623691</v>
      </c>
      <c r="H2009" s="32">
        <v>47236720</v>
      </c>
    </row>
    <row r="2010" spans="1:8" x14ac:dyDescent="0.3">
      <c r="A2010" t="s">
        <v>174</v>
      </c>
      <c r="B2010" t="s">
        <v>227</v>
      </c>
      <c r="C2010" s="32">
        <v>27042092</v>
      </c>
      <c r="D2010" s="1">
        <v>45383</v>
      </c>
      <c r="E2010" s="32">
        <v>2024</v>
      </c>
      <c r="F2010" s="32">
        <v>4</v>
      </c>
      <c r="G2010" s="32">
        <v>17065067</v>
      </c>
      <c r="H2010" s="32">
        <v>44107160</v>
      </c>
    </row>
    <row r="2011" spans="1:8" x14ac:dyDescent="0.3">
      <c r="A2011" t="s">
        <v>174</v>
      </c>
      <c r="B2011" t="s">
        <v>228</v>
      </c>
      <c r="C2011" s="32">
        <v>28062613</v>
      </c>
      <c r="D2011" s="1">
        <v>45413</v>
      </c>
      <c r="E2011" s="32">
        <v>2024</v>
      </c>
      <c r="F2011" s="32">
        <v>5</v>
      </c>
      <c r="G2011" s="32">
        <v>20005469</v>
      </c>
      <c r="H2011" s="32">
        <v>48068080</v>
      </c>
    </row>
    <row r="2012" spans="1:8" x14ac:dyDescent="0.3">
      <c r="A2012" t="s">
        <v>174</v>
      </c>
      <c r="B2012" t="s">
        <v>229</v>
      </c>
      <c r="C2012" s="32">
        <v>23683381</v>
      </c>
      <c r="D2012" s="1">
        <v>45444</v>
      </c>
      <c r="E2012" s="32">
        <v>2024</v>
      </c>
      <c r="F2012" s="32">
        <v>6</v>
      </c>
      <c r="G2012" s="32">
        <v>18472339</v>
      </c>
      <c r="H2012" s="32">
        <v>42155720</v>
      </c>
    </row>
    <row r="2013" spans="1:8" x14ac:dyDescent="0.3">
      <c r="A2013" t="s">
        <v>174</v>
      </c>
      <c r="B2013" t="s">
        <v>230</v>
      </c>
      <c r="C2013" s="32">
        <v>25288398</v>
      </c>
      <c r="D2013" s="1">
        <v>45474</v>
      </c>
      <c r="E2013" s="32">
        <v>2024</v>
      </c>
      <c r="F2013" s="32">
        <v>7</v>
      </c>
      <c r="G2013" s="32">
        <v>20778560</v>
      </c>
      <c r="H2013" s="32">
        <v>46066960</v>
      </c>
    </row>
    <row r="2014" spans="1:8" x14ac:dyDescent="0.3">
      <c r="A2014" t="s">
        <v>174</v>
      </c>
      <c r="B2014" t="s">
        <v>231</v>
      </c>
      <c r="C2014" s="32">
        <v>24827892</v>
      </c>
      <c r="D2014" s="1">
        <v>45505</v>
      </c>
      <c r="E2014" s="32">
        <v>2024</v>
      </c>
      <c r="F2014" s="32">
        <v>8</v>
      </c>
      <c r="G2014" s="32">
        <v>18604295</v>
      </c>
      <c r="H2014" s="32">
        <v>43432188</v>
      </c>
    </row>
    <row r="2015" spans="1:8" x14ac:dyDescent="0.3">
      <c r="A2015" t="s">
        <v>174</v>
      </c>
      <c r="B2015" t="s">
        <v>232</v>
      </c>
      <c r="C2015" s="32">
        <v>23763845</v>
      </c>
      <c r="D2015" s="1">
        <v>45536</v>
      </c>
      <c r="E2015" s="32">
        <v>2024</v>
      </c>
      <c r="F2015" s="32">
        <v>9</v>
      </c>
      <c r="G2015" s="32">
        <v>19552600</v>
      </c>
      <c r="H2015" s="32">
        <v>43316444</v>
      </c>
    </row>
    <row r="2016" spans="1:8" x14ac:dyDescent="0.3">
      <c r="A2016" t="s">
        <v>174</v>
      </c>
      <c r="B2016" t="s">
        <v>233</v>
      </c>
      <c r="C2016" s="32"/>
      <c r="D2016" s="1">
        <v>45658</v>
      </c>
      <c r="E2016" s="32">
        <v>2025</v>
      </c>
      <c r="F2016" s="32">
        <v>1</v>
      </c>
      <c r="G2016" s="32"/>
      <c r="H2016" s="32"/>
    </row>
    <row r="2017" spans="1:8" x14ac:dyDescent="0.3">
      <c r="A2017" t="s">
        <v>174</v>
      </c>
      <c r="B2017" t="s">
        <v>234</v>
      </c>
      <c r="C2017" s="32"/>
      <c r="D2017" s="1">
        <v>45931</v>
      </c>
      <c r="E2017" s="32">
        <v>2025</v>
      </c>
      <c r="F2017" s="32">
        <v>10</v>
      </c>
      <c r="G2017" s="32"/>
      <c r="H2017" s="32"/>
    </row>
    <row r="2018" spans="1:8" x14ac:dyDescent="0.3">
      <c r="A2018" t="s">
        <v>174</v>
      </c>
      <c r="B2018" t="s">
        <v>235</v>
      </c>
      <c r="C2018" s="32"/>
      <c r="D2018" s="1">
        <v>45689</v>
      </c>
      <c r="E2018" s="32">
        <v>2025</v>
      </c>
      <c r="F2018" s="32">
        <v>2</v>
      </c>
      <c r="G2018" s="32"/>
      <c r="H2018" s="32"/>
    </row>
    <row r="2019" spans="1:8" x14ac:dyDescent="0.3">
      <c r="A2019" t="s">
        <v>174</v>
      </c>
      <c r="B2019" t="s">
        <v>236</v>
      </c>
      <c r="C2019" s="32"/>
      <c r="D2019" s="1">
        <v>45717</v>
      </c>
      <c r="E2019" s="32">
        <v>2025</v>
      </c>
      <c r="F2019" s="32">
        <v>3</v>
      </c>
      <c r="G2019" s="32"/>
      <c r="H2019" s="32"/>
    </row>
    <row r="2020" spans="1:8" x14ac:dyDescent="0.3">
      <c r="A2020" t="s">
        <v>174</v>
      </c>
      <c r="B2020" t="s">
        <v>237</v>
      </c>
      <c r="C2020" s="32"/>
      <c r="D2020" s="1">
        <v>45748</v>
      </c>
      <c r="E2020" s="32">
        <v>2025</v>
      </c>
      <c r="F2020" s="32">
        <v>4</v>
      </c>
      <c r="G2020" s="32"/>
      <c r="H2020" s="32"/>
    </row>
    <row r="2021" spans="1:8" x14ac:dyDescent="0.3">
      <c r="A2021" t="s">
        <v>174</v>
      </c>
      <c r="B2021" t="s">
        <v>238</v>
      </c>
      <c r="C2021" s="32"/>
      <c r="D2021" s="1">
        <v>45778</v>
      </c>
      <c r="E2021" s="32">
        <v>2025</v>
      </c>
      <c r="F2021" s="32">
        <v>5</v>
      </c>
      <c r="G2021" s="32"/>
      <c r="H2021" s="32"/>
    </row>
    <row r="2022" spans="1:8" x14ac:dyDescent="0.3">
      <c r="A2022" t="s">
        <v>174</v>
      </c>
      <c r="B2022" t="s">
        <v>239</v>
      </c>
      <c r="C2022" s="32"/>
      <c r="D2022" s="1">
        <v>45809</v>
      </c>
      <c r="E2022" s="32">
        <v>2025</v>
      </c>
      <c r="F2022" s="32">
        <v>6</v>
      </c>
      <c r="G2022" s="32"/>
      <c r="H2022" s="32"/>
    </row>
    <row r="2023" spans="1:8" x14ac:dyDescent="0.3">
      <c r="A2023" t="s">
        <v>174</v>
      </c>
      <c r="B2023" t="s">
        <v>240</v>
      </c>
      <c r="C2023" s="32"/>
      <c r="D2023" s="1">
        <v>45839</v>
      </c>
      <c r="E2023" s="32">
        <v>2025</v>
      </c>
      <c r="F2023" s="32">
        <v>7</v>
      </c>
      <c r="G2023" s="32"/>
      <c r="H2023" s="32"/>
    </row>
    <row r="2024" spans="1:8" x14ac:dyDescent="0.3">
      <c r="A2024" t="s">
        <v>174</v>
      </c>
      <c r="B2024" t="s">
        <v>241</v>
      </c>
      <c r="C2024" s="32"/>
      <c r="D2024" s="1">
        <v>45870</v>
      </c>
      <c r="E2024" s="32">
        <v>2025</v>
      </c>
      <c r="F2024" s="32">
        <v>8</v>
      </c>
      <c r="G2024" s="32"/>
      <c r="H2024" s="32"/>
    </row>
    <row r="2025" spans="1:8" x14ac:dyDescent="0.3">
      <c r="A2025" t="s">
        <v>174</v>
      </c>
      <c r="B2025" t="s">
        <v>242</v>
      </c>
      <c r="C2025" s="32"/>
      <c r="D2025" s="1">
        <v>45901</v>
      </c>
      <c r="E2025" s="32">
        <v>2025</v>
      </c>
      <c r="F2025" s="32">
        <v>9</v>
      </c>
      <c r="G2025" s="32"/>
      <c r="H2025" s="32"/>
    </row>
    <row r="2026" spans="1:8" x14ac:dyDescent="0.3">
      <c r="A2026" t="s">
        <v>175</v>
      </c>
      <c r="B2026" t="s">
        <v>221</v>
      </c>
      <c r="C2026" s="32">
        <v>478271</v>
      </c>
      <c r="D2026" s="1">
        <v>45292</v>
      </c>
      <c r="E2026" s="32">
        <v>2024</v>
      </c>
      <c r="F2026" s="32">
        <v>1</v>
      </c>
      <c r="G2026" s="32">
        <v>1009374</v>
      </c>
      <c r="H2026" s="32">
        <v>1487645</v>
      </c>
    </row>
    <row r="2027" spans="1:8" x14ac:dyDescent="0.3">
      <c r="A2027" t="s">
        <v>175</v>
      </c>
      <c r="B2027" t="s">
        <v>222</v>
      </c>
      <c r="C2027" s="32">
        <v>591530</v>
      </c>
      <c r="D2027" s="1">
        <v>45566</v>
      </c>
      <c r="E2027" s="32">
        <v>2024</v>
      </c>
      <c r="F2027" s="32">
        <v>10</v>
      </c>
      <c r="G2027" s="32">
        <v>1160659</v>
      </c>
      <c r="H2027" s="32">
        <v>1752189</v>
      </c>
    </row>
    <row r="2028" spans="1:8" x14ac:dyDescent="0.3">
      <c r="A2028" t="s">
        <v>175</v>
      </c>
      <c r="B2028" t="s">
        <v>223</v>
      </c>
      <c r="C2028" s="32">
        <v>733545</v>
      </c>
      <c r="D2028" s="1">
        <v>45597</v>
      </c>
      <c r="E2028" s="32">
        <v>2024</v>
      </c>
      <c r="F2028" s="32">
        <v>11</v>
      </c>
      <c r="G2028" s="32">
        <v>933930</v>
      </c>
      <c r="H2028" s="32">
        <v>1667475</v>
      </c>
    </row>
    <row r="2029" spans="1:8" x14ac:dyDescent="0.3">
      <c r="A2029" t="s">
        <v>175</v>
      </c>
      <c r="B2029" t="s">
        <v>224</v>
      </c>
      <c r="C2029" s="32">
        <v>645722</v>
      </c>
      <c r="D2029" s="1">
        <v>45627</v>
      </c>
      <c r="E2029" s="32">
        <v>2024</v>
      </c>
      <c r="F2029" s="32">
        <v>12</v>
      </c>
      <c r="G2029" s="32">
        <v>1153678</v>
      </c>
      <c r="H2029" s="32">
        <v>1799400</v>
      </c>
    </row>
    <row r="2030" spans="1:8" x14ac:dyDescent="0.3">
      <c r="A2030" t="s">
        <v>175</v>
      </c>
      <c r="B2030" t="s">
        <v>225</v>
      </c>
      <c r="C2030" s="32">
        <v>480283</v>
      </c>
      <c r="D2030" s="1">
        <v>45323</v>
      </c>
      <c r="E2030" s="32">
        <v>2024</v>
      </c>
      <c r="F2030" s="32">
        <v>2</v>
      </c>
      <c r="G2030" s="32">
        <v>788962</v>
      </c>
      <c r="H2030" s="32">
        <v>1269245</v>
      </c>
    </row>
    <row r="2031" spans="1:8" x14ac:dyDescent="0.3">
      <c r="A2031" t="s">
        <v>175</v>
      </c>
      <c r="B2031" t="s">
        <v>226</v>
      </c>
      <c r="C2031" s="32">
        <v>451834</v>
      </c>
      <c r="D2031" s="1">
        <v>45352</v>
      </c>
      <c r="E2031" s="32">
        <v>2024</v>
      </c>
      <c r="F2031" s="32">
        <v>3</v>
      </c>
      <c r="G2031" s="32">
        <v>912960</v>
      </c>
      <c r="H2031" s="32">
        <v>1364794</v>
      </c>
    </row>
    <row r="2032" spans="1:8" x14ac:dyDescent="0.3">
      <c r="A2032" t="s">
        <v>175</v>
      </c>
      <c r="B2032" t="s">
        <v>227</v>
      </c>
      <c r="C2032" s="32">
        <v>443167</v>
      </c>
      <c r="D2032" s="1">
        <v>45383</v>
      </c>
      <c r="E2032" s="32">
        <v>2024</v>
      </c>
      <c r="F2032" s="32">
        <v>4</v>
      </c>
      <c r="G2032" s="32">
        <v>884389</v>
      </c>
      <c r="H2032" s="32">
        <v>1327556</v>
      </c>
    </row>
    <row r="2033" spans="1:8" x14ac:dyDescent="0.3">
      <c r="A2033" t="s">
        <v>175</v>
      </c>
      <c r="B2033" t="s">
        <v>228</v>
      </c>
      <c r="C2033" s="32">
        <v>432154</v>
      </c>
      <c r="D2033" s="1">
        <v>45413</v>
      </c>
      <c r="E2033" s="32">
        <v>2024</v>
      </c>
      <c r="F2033" s="32">
        <v>5</v>
      </c>
      <c r="G2033" s="32">
        <v>937933</v>
      </c>
      <c r="H2033" s="32">
        <v>1370087</v>
      </c>
    </row>
    <row r="2034" spans="1:8" x14ac:dyDescent="0.3">
      <c r="A2034" t="s">
        <v>175</v>
      </c>
      <c r="B2034" t="s">
        <v>229</v>
      </c>
      <c r="C2034" s="32">
        <v>405417</v>
      </c>
      <c r="D2034" s="1">
        <v>45444</v>
      </c>
      <c r="E2034" s="32">
        <v>2024</v>
      </c>
      <c r="F2034" s="32">
        <v>6</v>
      </c>
      <c r="G2034" s="32">
        <v>800032</v>
      </c>
      <c r="H2034" s="32">
        <v>1205449</v>
      </c>
    </row>
    <row r="2035" spans="1:8" x14ac:dyDescent="0.3">
      <c r="A2035" t="s">
        <v>175</v>
      </c>
      <c r="B2035" t="s">
        <v>230</v>
      </c>
      <c r="C2035" s="32">
        <v>592885</v>
      </c>
      <c r="D2035" s="1">
        <v>45474</v>
      </c>
      <c r="E2035" s="32">
        <v>2024</v>
      </c>
      <c r="F2035" s="32">
        <v>7</v>
      </c>
      <c r="G2035" s="32">
        <v>885630</v>
      </c>
      <c r="H2035" s="32">
        <v>1478515</v>
      </c>
    </row>
    <row r="2036" spans="1:8" x14ac:dyDescent="0.3">
      <c r="A2036" t="s">
        <v>175</v>
      </c>
      <c r="B2036" t="s">
        <v>231</v>
      </c>
      <c r="C2036" s="32">
        <v>338190</v>
      </c>
      <c r="D2036" s="1">
        <v>45505</v>
      </c>
      <c r="E2036" s="32">
        <v>2024</v>
      </c>
      <c r="F2036" s="32">
        <v>8</v>
      </c>
      <c r="G2036" s="32">
        <v>995610</v>
      </c>
      <c r="H2036" s="32">
        <v>1333800</v>
      </c>
    </row>
    <row r="2037" spans="1:8" x14ac:dyDescent="0.3">
      <c r="A2037" t="s">
        <v>175</v>
      </c>
      <c r="B2037" t="s">
        <v>232</v>
      </c>
      <c r="C2037" s="32">
        <v>715644</v>
      </c>
      <c r="D2037" s="1">
        <v>45536</v>
      </c>
      <c r="E2037" s="32">
        <v>2024</v>
      </c>
      <c r="F2037" s="32">
        <v>9</v>
      </c>
      <c r="G2037" s="32">
        <v>921587</v>
      </c>
      <c r="H2037" s="32">
        <v>1637231</v>
      </c>
    </row>
    <row r="2038" spans="1:8" x14ac:dyDescent="0.3">
      <c r="A2038" t="s">
        <v>175</v>
      </c>
      <c r="B2038" t="s">
        <v>233</v>
      </c>
      <c r="C2038" s="32">
        <v>604143</v>
      </c>
      <c r="D2038" s="1">
        <v>45658</v>
      </c>
      <c r="E2038" s="32">
        <v>2025</v>
      </c>
      <c r="F2038" s="32">
        <v>1</v>
      </c>
      <c r="G2038" s="32">
        <v>1261988</v>
      </c>
      <c r="H2038" s="32">
        <v>1866131</v>
      </c>
    </row>
    <row r="2039" spans="1:8" x14ac:dyDescent="0.3">
      <c r="A2039" t="s">
        <v>175</v>
      </c>
      <c r="B2039" t="s">
        <v>234</v>
      </c>
      <c r="C2039" s="32"/>
      <c r="D2039" s="1">
        <v>45931</v>
      </c>
      <c r="E2039" s="32">
        <v>2025</v>
      </c>
      <c r="F2039" s="32">
        <v>10</v>
      </c>
      <c r="G2039" s="32"/>
      <c r="H2039" s="32"/>
    </row>
    <row r="2040" spans="1:8" x14ac:dyDescent="0.3">
      <c r="A2040" t="s">
        <v>175</v>
      </c>
      <c r="B2040" t="s">
        <v>235</v>
      </c>
      <c r="C2040" s="32">
        <v>939003</v>
      </c>
      <c r="D2040" s="1">
        <v>45689</v>
      </c>
      <c r="E2040" s="32">
        <v>2025</v>
      </c>
      <c r="F2040" s="32">
        <v>2</v>
      </c>
      <c r="G2040" s="32">
        <v>805631</v>
      </c>
      <c r="H2040" s="32">
        <v>1744634</v>
      </c>
    </row>
    <row r="2041" spans="1:8" x14ac:dyDescent="0.3">
      <c r="A2041" t="s">
        <v>175</v>
      </c>
      <c r="B2041" t="s">
        <v>236</v>
      </c>
      <c r="C2041" s="32">
        <v>677843</v>
      </c>
      <c r="D2041" s="1">
        <v>45717</v>
      </c>
      <c r="E2041" s="32">
        <v>2025</v>
      </c>
      <c r="F2041" s="32">
        <v>3</v>
      </c>
      <c r="G2041" s="32">
        <v>888173</v>
      </c>
      <c r="H2041" s="32">
        <v>1566016</v>
      </c>
    </row>
    <row r="2042" spans="1:8" x14ac:dyDescent="0.3">
      <c r="A2042" t="s">
        <v>175</v>
      </c>
      <c r="B2042" t="s">
        <v>237</v>
      </c>
      <c r="C2042" s="32">
        <v>803514</v>
      </c>
      <c r="D2042" s="1">
        <v>45748</v>
      </c>
      <c r="E2042" s="32">
        <v>2025</v>
      </c>
      <c r="F2042" s="32">
        <v>4</v>
      </c>
      <c r="G2042" s="32">
        <v>1059804</v>
      </c>
      <c r="H2042" s="32">
        <v>1863318</v>
      </c>
    </row>
    <row r="2043" spans="1:8" x14ac:dyDescent="0.3">
      <c r="A2043" t="s">
        <v>175</v>
      </c>
      <c r="B2043" t="s">
        <v>238</v>
      </c>
      <c r="C2043" s="32">
        <v>807379</v>
      </c>
      <c r="D2043" s="1">
        <v>45778</v>
      </c>
      <c r="E2043" s="32">
        <v>2025</v>
      </c>
      <c r="F2043" s="32">
        <v>5</v>
      </c>
      <c r="G2043" s="32">
        <v>958222</v>
      </c>
      <c r="H2043" s="32">
        <v>1765601</v>
      </c>
    </row>
    <row r="2044" spans="1:8" x14ac:dyDescent="0.3">
      <c r="A2044" t="s">
        <v>175</v>
      </c>
      <c r="B2044" t="s">
        <v>239</v>
      </c>
      <c r="C2044" s="32"/>
      <c r="D2044" s="1">
        <v>45809</v>
      </c>
      <c r="E2044" s="32">
        <v>2025</v>
      </c>
      <c r="F2044" s="32">
        <v>6</v>
      </c>
      <c r="G2044" s="32"/>
      <c r="H2044" s="32"/>
    </row>
    <row r="2045" spans="1:8" x14ac:dyDescent="0.3">
      <c r="A2045" t="s">
        <v>175</v>
      </c>
      <c r="B2045" t="s">
        <v>240</v>
      </c>
      <c r="C2045" s="32"/>
      <c r="D2045" s="1">
        <v>45839</v>
      </c>
      <c r="E2045" s="32">
        <v>2025</v>
      </c>
      <c r="F2045" s="32">
        <v>7</v>
      </c>
      <c r="G2045" s="32"/>
      <c r="H2045" s="32"/>
    </row>
    <row r="2046" spans="1:8" x14ac:dyDescent="0.3">
      <c r="A2046" t="s">
        <v>175</v>
      </c>
      <c r="B2046" t="s">
        <v>241</v>
      </c>
      <c r="C2046" s="32"/>
      <c r="D2046" s="1">
        <v>45870</v>
      </c>
      <c r="E2046" s="32">
        <v>2025</v>
      </c>
      <c r="F2046" s="32">
        <v>8</v>
      </c>
      <c r="G2046" s="32"/>
      <c r="H2046" s="32"/>
    </row>
    <row r="2047" spans="1:8" x14ac:dyDescent="0.3">
      <c r="A2047" t="s">
        <v>175</v>
      </c>
      <c r="B2047" t="s">
        <v>242</v>
      </c>
      <c r="C2047" s="32"/>
      <c r="D2047" s="1">
        <v>45901</v>
      </c>
      <c r="E2047" s="32">
        <v>2025</v>
      </c>
      <c r="F2047" s="32">
        <v>9</v>
      </c>
      <c r="G2047" s="32"/>
      <c r="H2047" s="32"/>
    </row>
    <row r="2048" spans="1:8" x14ac:dyDescent="0.3">
      <c r="A2048" t="s">
        <v>176</v>
      </c>
      <c r="B2048" t="s">
        <v>221</v>
      </c>
      <c r="C2048" s="32">
        <v>2400881</v>
      </c>
      <c r="D2048" s="1">
        <v>45292</v>
      </c>
      <c r="E2048" s="32">
        <v>2024</v>
      </c>
      <c r="F2048" s="32">
        <v>1</v>
      </c>
      <c r="G2048" s="32">
        <v>2926689</v>
      </c>
      <c r="H2048" s="32">
        <v>5327570</v>
      </c>
    </row>
    <row r="2049" spans="1:8" x14ac:dyDescent="0.3">
      <c r="A2049" t="s">
        <v>176</v>
      </c>
      <c r="B2049" t="s">
        <v>222</v>
      </c>
      <c r="C2049" s="32">
        <v>3060457</v>
      </c>
      <c r="D2049" s="1">
        <v>45566</v>
      </c>
      <c r="E2049" s="32">
        <v>2024</v>
      </c>
      <c r="F2049" s="32">
        <v>10</v>
      </c>
      <c r="G2049" s="32">
        <v>3857539</v>
      </c>
      <c r="H2049" s="32">
        <v>6917996</v>
      </c>
    </row>
    <row r="2050" spans="1:8" x14ac:dyDescent="0.3">
      <c r="A2050" t="s">
        <v>176</v>
      </c>
      <c r="B2050" t="s">
        <v>223</v>
      </c>
      <c r="C2050" s="32">
        <v>2803758</v>
      </c>
      <c r="D2050" s="1">
        <v>45597</v>
      </c>
      <c r="E2050" s="32">
        <v>2024</v>
      </c>
      <c r="F2050" s="32">
        <v>11</v>
      </c>
      <c r="G2050" s="32">
        <v>3500755</v>
      </c>
      <c r="H2050" s="32">
        <v>6304513</v>
      </c>
    </row>
    <row r="2051" spans="1:8" x14ac:dyDescent="0.3">
      <c r="A2051" t="s">
        <v>176</v>
      </c>
      <c r="B2051" t="s">
        <v>224</v>
      </c>
      <c r="C2051" s="32">
        <v>2538854</v>
      </c>
      <c r="D2051" s="1">
        <v>45627</v>
      </c>
      <c r="E2051" s="32">
        <v>2024</v>
      </c>
      <c r="F2051" s="32">
        <v>12</v>
      </c>
      <c r="G2051" s="32">
        <v>3696102</v>
      </c>
      <c r="H2051" s="32">
        <v>6234956</v>
      </c>
    </row>
    <row r="2052" spans="1:8" x14ac:dyDescent="0.3">
      <c r="A2052" t="s">
        <v>176</v>
      </c>
      <c r="B2052" t="s">
        <v>225</v>
      </c>
      <c r="C2052" s="32">
        <v>2729817</v>
      </c>
      <c r="D2052" s="1">
        <v>45323</v>
      </c>
      <c r="E2052" s="32">
        <v>2024</v>
      </c>
      <c r="F2052" s="32">
        <v>2</v>
      </c>
      <c r="G2052" s="32">
        <v>3486274</v>
      </c>
      <c r="H2052" s="32">
        <v>6216091</v>
      </c>
    </row>
    <row r="2053" spans="1:8" x14ac:dyDescent="0.3">
      <c r="A2053" t="s">
        <v>176</v>
      </c>
      <c r="B2053" t="s">
        <v>226</v>
      </c>
      <c r="C2053" s="32">
        <v>2794118</v>
      </c>
      <c r="D2053" s="1">
        <v>45352</v>
      </c>
      <c r="E2053" s="32">
        <v>2024</v>
      </c>
      <c r="F2053" s="32">
        <v>3</v>
      </c>
      <c r="G2053" s="32">
        <v>3491567</v>
      </c>
      <c r="H2053" s="32">
        <v>6285685</v>
      </c>
    </row>
    <row r="2054" spans="1:8" x14ac:dyDescent="0.3">
      <c r="A2054" t="s">
        <v>176</v>
      </c>
      <c r="B2054" t="s">
        <v>227</v>
      </c>
      <c r="C2054" s="32">
        <v>2910608</v>
      </c>
      <c r="D2054" s="1">
        <v>45383</v>
      </c>
      <c r="E2054" s="32">
        <v>2024</v>
      </c>
      <c r="F2054" s="32">
        <v>4</v>
      </c>
      <c r="G2054" s="32">
        <v>3582709</v>
      </c>
      <c r="H2054" s="32">
        <v>6493317</v>
      </c>
    </row>
    <row r="2055" spans="1:8" x14ac:dyDescent="0.3">
      <c r="A2055" t="s">
        <v>176</v>
      </c>
      <c r="B2055" t="s">
        <v>228</v>
      </c>
      <c r="C2055" s="32">
        <v>2664160</v>
      </c>
      <c r="D2055" s="1">
        <v>45413</v>
      </c>
      <c r="E2055" s="32">
        <v>2024</v>
      </c>
      <c r="F2055" s="32">
        <v>5</v>
      </c>
      <c r="G2055" s="32">
        <v>3493921</v>
      </c>
      <c r="H2055" s="32">
        <v>6158081</v>
      </c>
    </row>
    <row r="2056" spans="1:8" x14ac:dyDescent="0.3">
      <c r="A2056" t="s">
        <v>176</v>
      </c>
      <c r="B2056" t="s">
        <v>229</v>
      </c>
      <c r="C2056" s="32">
        <v>2721582</v>
      </c>
      <c r="D2056" s="1">
        <v>45444</v>
      </c>
      <c r="E2056" s="32">
        <v>2024</v>
      </c>
      <c r="F2056" s="32">
        <v>6</v>
      </c>
      <c r="G2056" s="32">
        <v>3422987</v>
      </c>
      <c r="H2056" s="32">
        <v>6144569</v>
      </c>
    </row>
    <row r="2057" spans="1:8" x14ac:dyDescent="0.3">
      <c r="A2057" t="s">
        <v>176</v>
      </c>
      <c r="B2057" t="s">
        <v>230</v>
      </c>
      <c r="C2057" s="32">
        <v>2819110</v>
      </c>
      <c r="D2057" s="1">
        <v>45474</v>
      </c>
      <c r="E2057" s="32">
        <v>2024</v>
      </c>
      <c r="F2057" s="32">
        <v>7</v>
      </c>
      <c r="G2057" s="32">
        <v>3756810</v>
      </c>
      <c r="H2057" s="32">
        <v>6575920</v>
      </c>
    </row>
    <row r="2058" spans="1:8" x14ac:dyDescent="0.3">
      <c r="A2058" t="s">
        <v>176</v>
      </c>
      <c r="B2058" t="s">
        <v>231</v>
      </c>
      <c r="C2058" s="32">
        <v>2677968</v>
      </c>
      <c r="D2058" s="1">
        <v>45505</v>
      </c>
      <c r="E2058" s="32">
        <v>2024</v>
      </c>
      <c r="F2058" s="32">
        <v>8</v>
      </c>
      <c r="G2058" s="32">
        <v>3446436</v>
      </c>
      <c r="H2058" s="32">
        <v>6124404</v>
      </c>
    </row>
    <row r="2059" spans="1:8" x14ac:dyDescent="0.3">
      <c r="A2059" t="s">
        <v>176</v>
      </c>
      <c r="B2059" t="s">
        <v>232</v>
      </c>
      <c r="C2059" s="32">
        <v>2886022</v>
      </c>
      <c r="D2059" s="1">
        <v>45536</v>
      </c>
      <c r="E2059" s="32">
        <v>2024</v>
      </c>
      <c r="F2059" s="32">
        <v>9</v>
      </c>
      <c r="G2059" s="32">
        <v>3571403</v>
      </c>
      <c r="H2059" s="32">
        <v>6457425</v>
      </c>
    </row>
    <row r="2060" spans="1:8" x14ac:dyDescent="0.3">
      <c r="A2060" t="s">
        <v>176</v>
      </c>
      <c r="B2060" t="s">
        <v>233</v>
      </c>
      <c r="C2060" s="32">
        <v>2303544</v>
      </c>
      <c r="D2060" s="1">
        <v>45658</v>
      </c>
      <c r="E2060" s="32">
        <v>2025</v>
      </c>
      <c r="F2060" s="32">
        <v>1</v>
      </c>
      <c r="G2060" s="32">
        <v>3062781</v>
      </c>
      <c r="H2060" s="32">
        <v>5366325</v>
      </c>
    </row>
    <row r="2061" spans="1:8" x14ac:dyDescent="0.3">
      <c r="A2061" t="s">
        <v>176</v>
      </c>
      <c r="B2061" t="s">
        <v>234</v>
      </c>
      <c r="C2061" s="32">
        <v>3423930</v>
      </c>
      <c r="D2061" s="1">
        <v>45931</v>
      </c>
      <c r="E2061" s="32">
        <v>2025</v>
      </c>
      <c r="F2061" s="32">
        <v>10</v>
      </c>
      <c r="G2061" s="32">
        <v>4228029</v>
      </c>
      <c r="H2061" s="32">
        <v>7651959</v>
      </c>
    </row>
    <row r="2062" spans="1:8" x14ac:dyDescent="0.3">
      <c r="A2062" t="s">
        <v>176</v>
      </c>
      <c r="B2062" t="s">
        <v>235</v>
      </c>
      <c r="C2062" s="32">
        <v>2511115</v>
      </c>
      <c r="D2062" s="1">
        <v>45689</v>
      </c>
      <c r="E2062" s="32">
        <v>2025</v>
      </c>
      <c r="F2062" s="32">
        <v>2</v>
      </c>
      <c r="G2062" s="32">
        <v>3592101</v>
      </c>
      <c r="H2062" s="32">
        <v>6103216</v>
      </c>
    </row>
    <row r="2063" spans="1:8" x14ac:dyDescent="0.3">
      <c r="A2063" t="s">
        <v>176</v>
      </c>
      <c r="B2063" t="s">
        <v>236</v>
      </c>
      <c r="C2063" s="32">
        <v>2826123</v>
      </c>
      <c r="D2063" s="1">
        <v>45717</v>
      </c>
      <c r="E2063" s="32">
        <v>2025</v>
      </c>
      <c r="F2063" s="32">
        <v>3</v>
      </c>
      <c r="G2063" s="32">
        <v>4107801</v>
      </c>
      <c r="H2063" s="32">
        <v>6933924</v>
      </c>
    </row>
    <row r="2064" spans="1:8" x14ac:dyDescent="0.3">
      <c r="A2064" t="s">
        <v>176</v>
      </c>
      <c r="B2064" t="s">
        <v>237</v>
      </c>
      <c r="C2064" s="32">
        <v>3055082</v>
      </c>
      <c r="D2064" s="1">
        <v>45748</v>
      </c>
      <c r="E2064" s="32">
        <v>2025</v>
      </c>
      <c r="F2064" s="32">
        <v>4</v>
      </c>
      <c r="G2064" s="32">
        <v>4211800</v>
      </c>
      <c r="H2064" s="32">
        <v>7266882</v>
      </c>
    </row>
    <row r="2065" spans="1:8" x14ac:dyDescent="0.3">
      <c r="A2065" t="s">
        <v>176</v>
      </c>
      <c r="B2065" t="s">
        <v>238</v>
      </c>
      <c r="C2065" s="32">
        <v>3260478</v>
      </c>
      <c r="D2065" s="1">
        <v>45778</v>
      </c>
      <c r="E2065" s="32">
        <v>2025</v>
      </c>
      <c r="F2065" s="32">
        <v>5</v>
      </c>
      <c r="G2065" s="32">
        <v>3894666</v>
      </c>
      <c r="H2065" s="32">
        <v>7155144</v>
      </c>
    </row>
    <row r="2066" spans="1:8" x14ac:dyDescent="0.3">
      <c r="A2066" t="s">
        <v>176</v>
      </c>
      <c r="B2066" t="s">
        <v>239</v>
      </c>
      <c r="C2066" s="32">
        <v>3322702</v>
      </c>
      <c r="D2066" s="1">
        <v>45809</v>
      </c>
      <c r="E2066" s="32">
        <v>2025</v>
      </c>
      <c r="F2066" s="32">
        <v>6</v>
      </c>
      <c r="G2066" s="32">
        <v>3905907</v>
      </c>
      <c r="H2066" s="32">
        <v>7228609</v>
      </c>
    </row>
    <row r="2067" spans="1:8" x14ac:dyDescent="0.3">
      <c r="A2067" t="s">
        <v>176</v>
      </c>
      <c r="B2067" t="s">
        <v>240</v>
      </c>
      <c r="C2067" s="32">
        <v>3196371</v>
      </c>
      <c r="D2067" s="1">
        <v>45839</v>
      </c>
      <c r="E2067" s="32">
        <v>2025</v>
      </c>
      <c r="F2067" s="32">
        <v>7</v>
      </c>
      <c r="G2067" s="32">
        <v>4116069</v>
      </c>
      <c r="H2067" s="32">
        <v>7312440</v>
      </c>
    </row>
    <row r="2068" spans="1:8" x14ac:dyDescent="0.3">
      <c r="A2068" t="s">
        <v>176</v>
      </c>
      <c r="B2068" t="s">
        <v>241</v>
      </c>
      <c r="C2068" s="32">
        <v>2754892</v>
      </c>
      <c r="D2068" s="1">
        <v>45870</v>
      </c>
      <c r="E2068" s="32">
        <v>2025</v>
      </c>
      <c r="F2068" s="32">
        <v>8</v>
      </c>
      <c r="G2068" s="32">
        <v>3614703</v>
      </c>
      <c r="H2068" s="32">
        <v>6369595</v>
      </c>
    </row>
    <row r="2069" spans="1:8" x14ac:dyDescent="0.3">
      <c r="A2069" t="s">
        <v>176</v>
      </c>
      <c r="B2069" t="s">
        <v>242</v>
      </c>
      <c r="C2069" s="32">
        <v>3339591</v>
      </c>
      <c r="D2069" s="1">
        <v>45901</v>
      </c>
      <c r="E2069" s="32">
        <v>2025</v>
      </c>
      <c r="F2069" s="32">
        <v>9</v>
      </c>
      <c r="G2069" s="32">
        <v>4087863</v>
      </c>
      <c r="H2069" s="32">
        <v>7427454</v>
      </c>
    </row>
    <row r="2070" spans="1:8" x14ac:dyDescent="0.3">
      <c r="A2070" t="s">
        <v>177</v>
      </c>
      <c r="B2070" t="s">
        <v>221</v>
      </c>
      <c r="C2070" s="32">
        <v>50403</v>
      </c>
      <c r="D2070" s="1">
        <v>45292</v>
      </c>
      <c r="E2070" s="32">
        <v>2024</v>
      </c>
      <c r="F2070" s="32">
        <v>1</v>
      </c>
      <c r="G2070" s="32">
        <v>116573</v>
      </c>
      <c r="H2070" s="32">
        <v>166976</v>
      </c>
    </row>
    <row r="2071" spans="1:8" x14ac:dyDescent="0.3">
      <c r="A2071" t="s">
        <v>177</v>
      </c>
      <c r="B2071" t="s">
        <v>222</v>
      </c>
      <c r="C2071" s="32">
        <v>53577</v>
      </c>
      <c r="D2071" s="1">
        <v>45566</v>
      </c>
      <c r="E2071" s="32">
        <v>2024</v>
      </c>
      <c r="F2071" s="32">
        <v>10</v>
      </c>
      <c r="G2071" s="32">
        <v>175463</v>
      </c>
      <c r="H2071" s="32">
        <v>229040</v>
      </c>
    </row>
    <row r="2072" spans="1:8" x14ac:dyDescent="0.3">
      <c r="A2072" t="s">
        <v>177</v>
      </c>
      <c r="B2072" t="s">
        <v>223</v>
      </c>
      <c r="C2072" s="32">
        <v>36258</v>
      </c>
      <c r="D2072" s="1">
        <v>45597</v>
      </c>
      <c r="E2072" s="32">
        <v>2024</v>
      </c>
      <c r="F2072" s="32">
        <v>11</v>
      </c>
      <c r="G2072" s="32">
        <v>110400</v>
      </c>
      <c r="H2072" s="32">
        <v>146658</v>
      </c>
    </row>
    <row r="2073" spans="1:8" x14ac:dyDescent="0.3">
      <c r="A2073" t="s">
        <v>177</v>
      </c>
      <c r="B2073" t="s">
        <v>224</v>
      </c>
      <c r="C2073" s="32">
        <v>51079</v>
      </c>
      <c r="D2073" s="1">
        <v>45627</v>
      </c>
      <c r="E2073" s="32">
        <v>2024</v>
      </c>
      <c r="F2073" s="32">
        <v>12</v>
      </c>
      <c r="G2073" s="32">
        <v>108499</v>
      </c>
      <c r="H2073" s="32">
        <v>159578</v>
      </c>
    </row>
    <row r="2074" spans="1:8" x14ac:dyDescent="0.3">
      <c r="A2074" t="s">
        <v>177</v>
      </c>
      <c r="B2074" t="s">
        <v>225</v>
      </c>
      <c r="C2074" s="32">
        <v>42612</v>
      </c>
      <c r="D2074" s="1">
        <v>45323</v>
      </c>
      <c r="E2074" s="32">
        <v>2024</v>
      </c>
      <c r="F2074" s="32">
        <v>2</v>
      </c>
      <c r="G2074" s="32">
        <v>110230</v>
      </c>
      <c r="H2074" s="32">
        <v>152842</v>
      </c>
    </row>
    <row r="2075" spans="1:8" x14ac:dyDescent="0.3">
      <c r="A2075" t="s">
        <v>177</v>
      </c>
      <c r="B2075" t="s">
        <v>226</v>
      </c>
      <c r="C2075" s="32">
        <v>57735</v>
      </c>
      <c r="D2075" s="1">
        <v>45352</v>
      </c>
      <c r="E2075" s="32">
        <v>2024</v>
      </c>
      <c r="F2075" s="32">
        <v>3</v>
      </c>
      <c r="G2075" s="32">
        <v>113173</v>
      </c>
      <c r="H2075" s="32">
        <v>170908</v>
      </c>
    </row>
    <row r="2076" spans="1:8" x14ac:dyDescent="0.3">
      <c r="A2076" t="s">
        <v>177</v>
      </c>
      <c r="B2076" t="s">
        <v>227</v>
      </c>
      <c r="C2076" s="32">
        <v>43152</v>
      </c>
      <c r="D2076" s="1">
        <v>45383</v>
      </c>
      <c r="E2076" s="32">
        <v>2024</v>
      </c>
      <c r="F2076" s="32">
        <v>4</v>
      </c>
      <c r="G2076" s="32">
        <v>108040</v>
      </c>
      <c r="H2076" s="32">
        <v>151192</v>
      </c>
    </row>
    <row r="2077" spans="1:8" x14ac:dyDescent="0.3">
      <c r="A2077" t="s">
        <v>177</v>
      </c>
      <c r="B2077" t="s">
        <v>228</v>
      </c>
      <c r="C2077" s="32">
        <v>35848</v>
      </c>
      <c r="D2077" s="1">
        <v>45413</v>
      </c>
      <c r="E2077" s="32">
        <v>2024</v>
      </c>
      <c r="F2077" s="32">
        <v>5</v>
      </c>
      <c r="G2077" s="32">
        <v>111080</v>
      </c>
      <c r="H2077" s="32">
        <v>146928</v>
      </c>
    </row>
    <row r="2078" spans="1:8" x14ac:dyDescent="0.3">
      <c r="A2078" t="s">
        <v>177</v>
      </c>
      <c r="B2078" t="s">
        <v>229</v>
      </c>
      <c r="C2078" s="32">
        <v>54413</v>
      </c>
      <c r="D2078" s="1">
        <v>45444</v>
      </c>
      <c r="E2078" s="32">
        <v>2024</v>
      </c>
      <c r="F2078" s="32">
        <v>6</v>
      </c>
      <c r="G2078" s="32">
        <v>135748</v>
      </c>
      <c r="H2078" s="32">
        <v>190161</v>
      </c>
    </row>
    <row r="2079" spans="1:8" x14ac:dyDescent="0.3">
      <c r="A2079" t="s">
        <v>177</v>
      </c>
      <c r="B2079" t="s">
        <v>230</v>
      </c>
      <c r="C2079" s="32">
        <v>34844</v>
      </c>
      <c r="D2079" s="1">
        <v>45474</v>
      </c>
      <c r="E2079" s="32">
        <v>2024</v>
      </c>
      <c r="F2079" s="32">
        <v>7</v>
      </c>
      <c r="G2079" s="32">
        <v>149331</v>
      </c>
      <c r="H2079" s="32">
        <v>184175</v>
      </c>
    </row>
    <row r="2080" spans="1:8" x14ac:dyDescent="0.3">
      <c r="A2080" t="s">
        <v>177</v>
      </c>
      <c r="B2080" t="s">
        <v>231</v>
      </c>
      <c r="C2080" s="32">
        <v>37520</v>
      </c>
      <c r="D2080" s="1">
        <v>45505</v>
      </c>
      <c r="E2080" s="32">
        <v>2024</v>
      </c>
      <c r="F2080" s="32">
        <v>8</v>
      </c>
      <c r="G2080" s="32">
        <v>131184</v>
      </c>
      <c r="H2080" s="32">
        <v>168704</v>
      </c>
    </row>
    <row r="2081" spans="1:8" x14ac:dyDescent="0.3">
      <c r="A2081" t="s">
        <v>177</v>
      </c>
      <c r="B2081" t="s">
        <v>232</v>
      </c>
      <c r="C2081" s="32">
        <v>98213</v>
      </c>
      <c r="D2081" s="1">
        <v>45536</v>
      </c>
      <c r="E2081" s="32">
        <v>2024</v>
      </c>
      <c r="F2081" s="32">
        <v>9</v>
      </c>
      <c r="G2081" s="32">
        <v>140204</v>
      </c>
      <c r="H2081" s="32">
        <v>238417</v>
      </c>
    </row>
    <row r="2082" spans="1:8" x14ac:dyDescent="0.3">
      <c r="A2082" t="s">
        <v>177</v>
      </c>
      <c r="B2082" t="s">
        <v>233</v>
      </c>
      <c r="C2082" s="32">
        <v>29726</v>
      </c>
      <c r="D2082" s="1">
        <v>45658</v>
      </c>
      <c r="E2082" s="32">
        <v>2025</v>
      </c>
      <c r="F2082" s="32">
        <v>1</v>
      </c>
      <c r="G2082" s="32">
        <v>123798</v>
      </c>
      <c r="H2082" s="32">
        <v>153524</v>
      </c>
    </row>
    <row r="2083" spans="1:8" x14ac:dyDescent="0.3">
      <c r="A2083" t="s">
        <v>177</v>
      </c>
      <c r="B2083" t="s">
        <v>234</v>
      </c>
      <c r="C2083" s="32">
        <v>51900</v>
      </c>
      <c r="D2083" s="1">
        <v>45931</v>
      </c>
      <c r="E2083" s="32">
        <v>2025</v>
      </c>
      <c r="F2083" s="32">
        <v>10</v>
      </c>
      <c r="G2083" s="32">
        <v>103183</v>
      </c>
      <c r="H2083" s="32">
        <v>155083</v>
      </c>
    </row>
    <row r="2084" spans="1:8" x14ac:dyDescent="0.3">
      <c r="A2084" t="s">
        <v>177</v>
      </c>
      <c r="B2084" t="s">
        <v>235</v>
      </c>
      <c r="C2084" s="32">
        <v>39910</v>
      </c>
      <c r="D2084" s="1">
        <v>45689</v>
      </c>
      <c r="E2084" s="32">
        <v>2025</v>
      </c>
      <c r="F2084" s="32">
        <v>2</v>
      </c>
      <c r="G2084" s="32">
        <v>114061</v>
      </c>
      <c r="H2084" s="32">
        <v>153971</v>
      </c>
    </row>
    <row r="2085" spans="1:8" x14ac:dyDescent="0.3">
      <c r="A2085" t="s">
        <v>177</v>
      </c>
      <c r="B2085" t="s">
        <v>236</v>
      </c>
      <c r="C2085" s="32">
        <v>54485</v>
      </c>
      <c r="D2085" s="1">
        <v>45717</v>
      </c>
      <c r="E2085" s="32">
        <v>2025</v>
      </c>
      <c r="F2085" s="32">
        <v>3</v>
      </c>
      <c r="G2085" s="32">
        <v>136923</v>
      </c>
      <c r="H2085" s="32">
        <v>191408</v>
      </c>
    </row>
    <row r="2086" spans="1:8" x14ac:dyDescent="0.3">
      <c r="A2086" t="s">
        <v>177</v>
      </c>
      <c r="B2086" t="s">
        <v>237</v>
      </c>
      <c r="C2086" s="32">
        <v>40152</v>
      </c>
      <c r="D2086" s="1">
        <v>45748</v>
      </c>
      <c r="E2086" s="32">
        <v>2025</v>
      </c>
      <c r="F2086" s="32">
        <v>4</v>
      </c>
      <c r="G2086" s="32">
        <v>115049</v>
      </c>
      <c r="H2086" s="32">
        <v>155201</v>
      </c>
    </row>
    <row r="2087" spans="1:8" x14ac:dyDescent="0.3">
      <c r="A2087" t="s">
        <v>177</v>
      </c>
      <c r="B2087" t="s">
        <v>238</v>
      </c>
      <c r="C2087" s="32">
        <v>40736</v>
      </c>
      <c r="D2087" s="1">
        <v>45778</v>
      </c>
      <c r="E2087" s="32">
        <v>2025</v>
      </c>
      <c r="F2087" s="32">
        <v>5</v>
      </c>
      <c r="G2087" s="32">
        <v>111344</v>
      </c>
      <c r="H2087" s="32">
        <v>152080</v>
      </c>
    </row>
    <row r="2088" spans="1:8" x14ac:dyDescent="0.3">
      <c r="A2088" t="s">
        <v>177</v>
      </c>
      <c r="B2088" t="s">
        <v>239</v>
      </c>
      <c r="C2088" s="32">
        <v>42374</v>
      </c>
      <c r="D2088" s="1">
        <v>45809</v>
      </c>
      <c r="E2088" s="32">
        <v>2025</v>
      </c>
      <c r="F2088" s="32">
        <v>6</v>
      </c>
      <c r="G2088" s="32">
        <v>103936</v>
      </c>
      <c r="H2088" s="32">
        <v>146310</v>
      </c>
    </row>
    <row r="2089" spans="1:8" x14ac:dyDescent="0.3">
      <c r="A2089" t="s">
        <v>177</v>
      </c>
      <c r="B2089" t="s">
        <v>240</v>
      </c>
      <c r="C2089" s="32">
        <v>64407</v>
      </c>
      <c r="D2089" s="1">
        <v>45839</v>
      </c>
      <c r="E2089" s="32">
        <v>2025</v>
      </c>
      <c r="F2089" s="32">
        <v>7</v>
      </c>
      <c r="G2089" s="32">
        <v>115318</v>
      </c>
      <c r="H2089" s="32">
        <v>179725</v>
      </c>
    </row>
    <row r="2090" spans="1:8" x14ac:dyDescent="0.3">
      <c r="A2090" t="s">
        <v>177</v>
      </c>
      <c r="B2090" t="s">
        <v>241</v>
      </c>
      <c r="C2090" s="32">
        <v>46432</v>
      </c>
      <c r="D2090" s="1">
        <v>45870</v>
      </c>
      <c r="E2090" s="32">
        <v>2025</v>
      </c>
      <c r="F2090" s="32">
        <v>8</v>
      </c>
      <c r="G2090" s="32">
        <v>111623</v>
      </c>
      <c r="H2090" s="32">
        <v>158055</v>
      </c>
    </row>
    <row r="2091" spans="1:8" x14ac:dyDescent="0.3">
      <c r="A2091" t="s">
        <v>177</v>
      </c>
      <c r="B2091" t="s">
        <v>242</v>
      </c>
      <c r="C2091" s="32">
        <v>52377</v>
      </c>
      <c r="D2091" s="1">
        <v>45901</v>
      </c>
      <c r="E2091" s="32">
        <v>2025</v>
      </c>
      <c r="F2091" s="32">
        <v>9</v>
      </c>
      <c r="G2091" s="32">
        <v>129078</v>
      </c>
      <c r="H2091" s="32">
        <v>181455</v>
      </c>
    </row>
    <row r="2092" spans="1:8" x14ac:dyDescent="0.3">
      <c r="A2092" t="s">
        <v>179</v>
      </c>
      <c r="B2092" t="s">
        <v>221</v>
      </c>
      <c r="C2092" s="32">
        <v>43206603</v>
      </c>
      <c r="D2092" s="1">
        <v>45292</v>
      </c>
      <c r="E2092" s="32">
        <v>2024</v>
      </c>
      <c r="F2092" s="32">
        <v>1</v>
      </c>
      <c r="G2092" s="32">
        <v>36881538</v>
      </c>
      <c r="H2092" s="32">
        <v>80088144</v>
      </c>
    </row>
    <row r="2093" spans="1:8" x14ac:dyDescent="0.3">
      <c r="A2093" t="s">
        <v>179</v>
      </c>
      <c r="B2093" t="s">
        <v>222</v>
      </c>
      <c r="C2093" s="32">
        <v>42837709</v>
      </c>
      <c r="D2093" s="1">
        <v>45566</v>
      </c>
      <c r="E2093" s="32">
        <v>2024</v>
      </c>
      <c r="F2093" s="32">
        <v>10</v>
      </c>
      <c r="G2093" s="32">
        <v>39253415</v>
      </c>
      <c r="H2093" s="32">
        <v>82091120</v>
      </c>
    </row>
    <row r="2094" spans="1:8" x14ac:dyDescent="0.3">
      <c r="A2094" t="s">
        <v>179</v>
      </c>
      <c r="B2094" t="s">
        <v>223</v>
      </c>
      <c r="C2094" s="32">
        <v>43647141</v>
      </c>
      <c r="D2094" s="1">
        <v>45597</v>
      </c>
      <c r="E2094" s="32">
        <v>2024</v>
      </c>
      <c r="F2094" s="32">
        <v>11</v>
      </c>
      <c r="G2094" s="32">
        <v>38762344</v>
      </c>
      <c r="H2094" s="32">
        <v>82409488</v>
      </c>
    </row>
    <row r="2095" spans="1:8" x14ac:dyDescent="0.3">
      <c r="A2095" t="s">
        <v>179</v>
      </c>
      <c r="B2095" t="s">
        <v>224</v>
      </c>
      <c r="C2095" s="32">
        <v>44556794</v>
      </c>
      <c r="D2095" s="1">
        <v>45627</v>
      </c>
      <c r="E2095" s="32">
        <v>2024</v>
      </c>
      <c r="F2095" s="32">
        <v>12</v>
      </c>
      <c r="G2095" s="32">
        <v>41588234</v>
      </c>
      <c r="H2095" s="32">
        <v>86145024</v>
      </c>
    </row>
    <row r="2096" spans="1:8" x14ac:dyDescent="0.3">
      <c r="A2096" t="s">
        <v>179</v>
      </c>
      <c r="B2096" t="s">
        <v>225</v>
      </c>
      <c r="C2096" s="32">
        <v>38016193</v>
      </c>
      <c r="D2096" s="1">
        <v>45323</v>
      </c>
      <c r="E2096" s="32">
        <v>2024</v>
      </c>
      <c r="F2096" s="32">
        <v>2</v>
      </c>
      <c r="G2096" s="32">
        <v>33476118</v>
      </c>
      <c r="H2096" s="32">
        <v>71492312</v>
      </c>
    </row>
    <row r="2097" spans="1:8" x14ac:dyDescent="0.3">
      <c r="A2097" t="s">
        <v>179</v>
      </c>
      <c r="B2097" t="s">
        <v>226</v>
      </c>
      <c r="C2097" s="32">
        <v>42541087</v>
      </c>
      <c r="D2097" s="1">
        <v>45352</v>
      </c>
      <c r="E2097" s="32">
        <v>2024</v>
      </c>
      <c r="F2097" s="32">
        <v>3</v>
      </c>
      <c r="G2097" s="32">
        <v>38290411</v>
      </c>
      <c r="H2097" s="32">
        <v>80831496</v>
      </c>
    </row>
    <row r="2098" spans="1:8" x14ac:dyDescent="0.3">
      <c r="A2098" t="s">
        <v>179</v>
      </c>
      <c r="B2098" t="s">
        <v>227</v>
      </c>
      <c r="C2098" s="32">
        <v>41158641</v>
      </c>
      <c r="D2098" s="1">
        <v>45383</v>
      </c>
      <c r="E2098" s="32">
        <v>2024</v>
      </c>
      <c r="F2098" s="32">
        <v>4</v>
      </c>
      <c r="G2098" s="32">
        <v>39003876</v>
      </c>
      <c r="H2098" s="32">
        <v>80162520</v>
      </c>
    </row>
    <row r="2099" spans="1:8" x14ac:dyDescent="0.3">
      <c r="A2099" t="s">
        <v>179</v>
      </c>
      <c r="B2099" t="s">
        <v>228</v>
      </c>
      <c r="C2099" s="32">
        <v>42042719</v>
      </c>
      <c r="D2099" s="1">
        <v>45413</v>
      </c>
      <c r="E2099" s="32">
        <v>2024</v>
      </c>
      <c r="F2099" s="32">
        <v>5</v>
      </c>
      <c r="G2099" s="32">
        <v>38985326</v>
      </c>
      <c r="H2099" s="32">
        <v>81028048</v>
      </c>
    </row>
    <row r="2100" spans="1:8" x14ac:dyDescent="0.3">
      <c r="A2100" t="s">
        <v>179</v>
      </c>
      <c r="B2100" t="s">
        <v>229</v>
      </c>
      <c r="C2100" s="32">
        <v>38466389</v>
      </c>
      <c r="D2100" s="1">
        <v>45444</v>
      </c>
      <c r="E2100" s="32">
        <v>2024</v>
      </c>
      <c r="F2100" s="32">
        <v>6</v>
      </c>
      <c r="G2100" s="32">
        <v>36127374</v>
      </c>
      <c r="H2100" s="32">
        <v>74593760</v>
      </c>
    </row>
    <row r="2101" spans="1:8" x14ac:dyDescent="0.3">
      <c r="A2101" t="s">
        <v>179</v>
      </c>
      <c r="B2101" t="s">
        <v>230</v>
      </c>
      <c r="C2101" s="32">
        <v>43985012</v>
      </c>
      <c r="D2101" s="1">
        <v>45474</v>
      </c>
      <c r="E2101" s="32">
        <v>2024</v>
      </c>
      <c r="F2101" s="32">
        <v>7</v>
      </c>
      <c r="G2101" s="32">
        <v>39334005</v>
      </c>
      <c r="H2101" s="32">
        <v>83319016</v>
      </c>
    </row>
    <row r="2102" spans="1:8" x14ac:dyDescent="0.3">
      <c r="A2102" t="s">
        <v>179</v>
      </c>
      <c r="B2102" t="s">
        <v>231</v>
      </c>
      <c r="C2102" s="32">
        <v>42382108</v>
      </c>
      <c r="D2102" s="1">
        <v>45505</v>
      </c>
      <c r="E2102" s="32">
        <v>2024</v>
      </c>
      <c r="F2102" s="32">
        <v>8</v>
      </c>
      <c r="G2102" s="32">
        <v>37964851</v>
      </c>
      <c r="H2102" s="32">
        <v>80346960</v>
      </c>
    </row>
    <row r="2103" spans="1:8" x14ac:dyDescent="0.3">
      <c r="A2103" t="s">
        <v>179</v>
      </c>
      <c r="B2103" t="s">
        <v>232</v>
      </c>
      <c r="C2103" s="32">
        <v>42001231</v>
      </c>
      <c r="D2103" s="1">
        <v>45536</v>
      </c>
      <c r="E2103" s="32">
        <v>2024</v>
      </c>
      <c r="F2103" s="32">
        <v>9</v>
      </c>
      <c r="G2103" s="32">
        <v>37854077</v>
      </c>
      <c r="H2103" s="32">
        <v>79855312</v>
      </c>
    </row>
    <row r="2104" spans="1:8" x14ac:dyDescent="0.3">
      <c r="A2104" t="s">
        <v>179</v>
      </c>
      <c r="B2104" t="s">
        <v>233</v>
      </c>
      <c r="C2104" s="32">
        <v>43681211</v>
      </c>
      <c r="D2104" s="1">
        <v>45658</v>
      </c>
      <c r="E2104" s="32">
        <v>2025</v>
      </c>
      <c r="F2104" s="32">
        <v>1</v>
      </c>
      <c r="G2104" s="32">
        <v>39929298</v>
      </c>
      <c r="H2104" s="32">
        <v>83610512</v>
      </c>
    </row>
    <row r="2105" spans="1:8" x14ac:dyDescent="0.3">
      <c r="A2105" t="s">
        <v>179</v>
      </c>
      <c r="B2105" t="s">
        <v>234</v>
      </c>
      <c r="C2105" s="32">
        <v>54124586</v>
      </c>
      <c r="D2105" s="1">
        <v>45931</v>
      </c>
      <c r="E2105" s="32">
        <v>2025</v>
      </c>
      <c r="F2105" s="32">
        <v>10</v>
      </c>
      <c r="G2105" s="32">
        <v>47972035</v>
      </c>
      <c r="H2105" s="32">
        <v>102096624</v>
      </c>
    </row>
    <row r="2106" spans="1:8" x14ac:dyDescent="0.3">
      <c r="A2106" t="s">
        <v>179</v>
      </c>
      <c r="B2106" t="s">
        <v>235</v>
      </c>
      <c r="C2106" s="32">
        <v>40076954</v>
      </c>
      <c r="D2106" s="1">
        <v>45689</v>
      </c>
      <c r="E2106" s="32">
        <v>2025</v>
      </c>
      <c r="F2106" s="32">
        <v>2</v>
      </c>
      <c r="G2106" s="32">
        <v>34489563</v>
      </c>
      <c r="H2106" s="32">
        <v>74566520</v>
      </c>
    </row>
    <row r="2107" spans="1:8" x14ac:dyDescent="0.3">
      <c r="A2107" t="s">
        <v>179</v>
      </c>
      <c r="B2107" t="s">
        <v>236</v>
      </c>
      <c r="C2107" s="32">
        <v>43657387</v>
      </c>
      <c r="D2107" s="1">
        <v>45717</v>
      </c>
      <c r="E2107" s="32">
        <v>2025</v>
      </c>
      <c r="F2107" s="32">
        <v>3</v>
      </c>
      <c r="G2107" s="32">
        <v>39968627</v>
      </c>
      <c r="H2107" s="32">
        <v>83626016</v>
      </c>
    </row>
    <row r="2108" spans="1:8" x14ac:dyDescent="0.3">
      <c r="A2108" t="s">
        <v>179</v>
      </c>
      <c r="B2108" t="s">
        <v>237</v>
      </c>
      <c r="C2108" s="32">
        <v>51431930</v>
      </c>
      <c r="D2108" s="1">
        <v>45748</v>
      </c>
      <c r="E2108" s="32">
        <v>2025</v>
      </c>
      <c r="F2108" s="32">
        <v>4</v>
      </c>
      <c r="G2108" s="32">
        <v>42594267</v>
      </c>
      <c r="H2108" s="32">
        <v>94026200</v>
      </c>
    </row>
    <row r="2109" spans="1:8" x14ac:dyDescent="0.3">
      <c r="A2109" t="s">
        <v>179</v>
      </c>
      <c r="B2109" t="s">
        <v>238</v>
      </c>
      <c r="C2109" s="32">
        <v>44986074</v>
      </c>
      <c r="D2109" s="1">
        <v>45778</v>
      </c>
      <c r="E2109" s="32">
        <v>2025</v>
      </c>
      <c r="F2109" s="32">
        <v>5</v>
      </c>
      <c r="G2109" s="32">
        <v>40451026</v>
      </c>
      <c r="H2109" s="32">
        <v>85437104</v>
      </c>
    </row>
    <row r="2110" spans="1:8" x14ac:dyDescent="0.3">
      <c r="A2110" t="s">
        <v>179</v>
      </c>
      <c r="B2110" t="s">
        <v>239</v>
      </c>
      <c r="C2110" s="32">
        <v>44701171</v>
      </c>
      <c r="D2110" s="1">
        <v>45809</v>
      </c>
      <c r="E2110" s="32">
        <v>2025</v>
      </c>
      <c r="F2110" s="32">
        <v>6</v>
      </c>
      <c r="G2110" s="32">
        <v>37880464</v>
      </c>
      <c r="H2110" s="32">
        <v>82581632</v>
      </c>
    </row>
    <row r="2111" spans="1:8" x14ac:dyDescent="0.3">
      <c r="A2111" t="s">
        <v>179</v>
      </c>
      <c r="B2111" t="s">
        <v>240</v>
      </c>
      <c r="C2111" s="32">
        <v>50124590</v>
      </c>
      <c r="D2111" s="1">
        <v>45839</v>
      </c>
      <c r="E2111" s="32">
        <v>2025</v>
      </c>
      <c r="F2111" s="32">
        <v>7</v>
      </c>
      <c r="G2111" s="32">
        <v>44545728</v>
      </c>
      <c r="H2111" s="32">
        <v>94670320</v>
      </c>
    </row>
    <row r="2112" spans="1:8" x14ac:dyDescent="0.3">
      <c r="A2112" t="s">
        <v>179</v>
      </c>
      <c r="B2112" t="s">
        <v>241</v>
      </c>
      <c r="C2112" s="32">
        <v>44151278</v>
      </c>
      <c r="D2112" s="1">
        <v>45870</v>
      </c>
      <c r="E2112" s="32">
        <v>2025</v>
      </c>
      <c r="F2112" s="32">
        <v>8</v>
      </c>
      <c r="G2112" s="32">
        <v>40400928</v>
      </c>
      <c r="H2112" s="32">
        <v>84552208</v>
      </c>
    </row>
    <row r="2113" spans="1:8" x14ac:dyDescent="0.3">
      <c r="A2113" t="s">
        <v>179</v>
      </c>
      <c r="B2113" t="s">
        <v>242</v>
      </c>
      <c r="C2113" s="32">
        <v>48501102</v>
      </c>
      <c r="D2113" s="1">
        <v>45901</v>
      </c>
      <c r="E2113" s="32">
        <v>2025</v>
      </c>
      <c r="F2113" s="32">
        <v>9</v>
      </c>
      <c r="G2113" s="32">
        <v>43822355</v>
      </c>
      <c r="H2113" s="32">
        <v>92323456</v>
      </c>
    </row>
    <row r="2114" spans="1:8" x14ac:dyDescent="0.3">
      <c r="A2114" t="s">
        <v>180</v>
      </c>
      <c r="B2114" t="s">
        <v>221</v>
      </c>
      <c r="C2114" s="32">
        <v>9286052</v>
      </c>
      <c r="D2114" s="1">
        <v>45292</v>
      </c>
      <c r="E2114" s="32">
        <v>2024</v>
      </c>
      <c r="F2114" s="32">
        <v>1</v>
      </c>
      <c r="G2114" s="32">
        <v>8662739</v>
      </c>
      <c r="H2114" s="32">
        <v>17948792</v>
      </c>
    </row>
    <row r="2115" spans="1:8" x14ac:dyDescent="0.3">
      <c r="A2115" t="s">
        <v>180</v>
      </c>
      <c r="B2115" t="s">
        <v>222</v>
      </c>
      <c r="C2115" s="32">
        <v>11481692</v>
      </c>
      <c r="D2115" s="1">
        <v>45566</v>
      </c>
      <c r="E2115" s="32">
        <v>2024</v>
      </c>
      <c r="F2115" s="32">
        <v>10</v>
      </c>
      <c r="G2115" s="32">
        <v>11194114</v>
      </c>
      <c r="H2115" s="32">
        <v>22675806</v>
      </c>
    </row>
    <row r="2116" spans="1:8" x14ac:dyDescent="0.3">
      <c r="A2116" t="s">
        <v>180</v>
      </c>
      <c r="B2116" t="s">
        <v>223</v>
      </c>
      <c r="C2116" s="32">
        <v>10463766</v>
      </c>
      <c r="D2116" s="1">
        <v>45597</v>
      </c>
      <c r="E2116" s="32">
        <v>2024</v>
      </c>
      <c r="F2116" s="32">
        <v>11</v>
      </c>
      <c r="G2116" s="32">
        <v>10102779</v>
      </c>
      <c r="H2116" s="32">
        <v>20566544</v>
      </c>
    </row>
    <row r="2117" spans="1:8" x14ac:dyDescent="0.3">
      <c r="A2117" t="s">
        <v>180</v>
      </c>
      <c r="B2117" t="s">
        <v>224</v>
      </c>
      <c r="C2117" s="32">
        <v>8040191</v>
      </c>
      <c r="D2117" s="1">
        <v>45627</v>
      </c>
      <c r="E2117" s="32">
        <v>2024</v>
      </c>
      <c r="F2117" s="32">
        <v>12</v>
      </c>
      <c r="G2117" s="32">
        <v>8633088</v>
      </c>
      <c r="H2117" s="32">
        <v>16673279</v>
      </c>
    </row>
    <row r="2118" spans="1:8" x14ac:dyDescent="0.3">
      <c r="A2118" t="s">
        <v>180</v>
      </c>
      <c r="B2118" t="s">
        <v>225</v>
      </c>
      <c r="C2118" s="32">
        <v>9573833</v>
      </c>
      <c r="D2118" s="1">
        <v>45323</v>
      </c>
      <c r="E2118" s="32">
        <v>2024</v>
      </c>
      <c r="F2118" s="32">
        <v>2</v>
      </c>
      <c r="G2118" s="32">
        <v>9007807</v>
      </c>
      <c r="H2118" s="32">
        <v>18581640</v>
      </c>
    </row>
    <row r="2119" spans="1:8" x14ac:dyDescent="0.3">
      <c r="A2119" t="s">
        <v>180</v>
      </c>
      <c r="B2119" t="s">
        <v>226</v>
      </c>
      <c r="C2119" s="32">
        <v>9587889</v>
      </c>
      <c r="D2119" s="1">
        <v>45352</v>
      </c>
      <c r="E2119" s="32">
        <v>2024</v>
      </c>
      <c r="F2119" s="32">
        <v>3</v>
      </c>
      <c r="G2119" s="32">
        <v>9205595</v>
      </c>
      <c r="H2119" s="32">
        <v>18793484</v>
      </c>
    </row>
    <row r="2120" spans="1:8" x14ac:dyDescent="0.3">
      <c r="A2120" t="s">
        <v>180</v>
      </c>
      <c r="B2120" t="s">
        <v>227</v>
      </c>
      <c r="C2120" s="32">
        <v>9670674</v>
      </c>
      <c r="D2120" s="1">
        <v>45383</v>
      </c>
      <c r="E2120" s="32">
        <v>2024</v>
      </c>
      <c r="F2120" s="32">
        <v>4</v>
      </c>
      <c r="G2120" s="32">
        <v>9405660</v>
      </c>
      <c r="H2120" s="32">
        <v>19076334</v>
      </c>
    </row>
    <row r="2121" spans="1:8" x14ac:dyDescent="0.3">
      <c r="A2121" t="s">
        <v>180</v>
      </c>
      <c r="B2121" t="s">
        <v>228</v>
      </c>
      <c r="C2121" s="32">
        <v>9850956</v>
      </c>
      <c r="D2121" s="1">
        <v>45413</v>
      </c>
      <c r="E2121" s="32">
        <v>2024</v>
      </c>
      <c r="F2121" s="32">
        <v>5</v>
      </c>
      <c r="G2121" s="32">
        <v>9923118</v>
      </c>
      <c r="H2121" s="32">
        <v>19774074</v>
      </c>
    </row>
    <row r="2122" spans="1:8" x14ac:dyDescent="0.3">
      <c r="A2122" t="s">
        <v>180</v>
      </c>
      <c r="B2122" t="s">
        <v>229</v>
      </c>
      <c r="C2122" s="32">
        <v>9787949</v>
      </c>
      <c r="D2122" s="1">
        <v>45444</v>
      </c>
      <c r="E2122" s="32">
        <v>2024</v>
      </c>
      <c r="F2122" s="32">
        <v>6</v>
      </c>
      <c r="G2122" s="32">
        <v>9344364</v>
      </c>
      <c r="H2122" s="32">
        <v>19132312</v>
      </c>
    </row>
    <row r="2123" spans="1:8" x14ac:dyDescent="0.3">
      <c r="A2123" t="s">
        <v>180</v>
      </c>
      <c r="B2123" t="s">
        <v>230</v>
      </c>
      <c r="C2123" s="32">
        <v>8874157</v>
      </c>
      <c r="D2123" s="1">
        <v>45474</v>
      </c>
      <c r="E2123" s="32">
        <v>2024</v>
      </c>
      <c r="F2123" s="32">
        <v>7</v>
      </c>
      <c r="G2123" s="32">
        <v>8894146</v>
      </c>
      <c r="H2123" s="32">
        <v>17768304</v>
      </c>
    </row>
    <row r="2124" spans="1:8" x14ac:dyDescent="0.3">
      <c r="A2124" t="s">
        <v>180</v>
      </c>
      <c r="B2124" t="s">
        <v>231</v>
      </c>
      <c r="C2124" s="32">
        <v>8869093</v>
      </c>
      <c r="D2124" s="1">
        <v>45505</v>
      </c>
      <c r="E2124" s="32">
        <v>2024</v>
      </c>
      <c r="F2124" s="32">
        <v>8</v>
      </c>
      <c r="G2124" s="32">
        <v>8875790</v>
      </c>
      <c r="H2124" s="32">
        <v>17744884</v>
      </c>
    </row>
    <row r="2125" spans="1:8" x14ac:dyDescent="0.3">
      <c r="A2125" t="s">
        <v>180</v>
      </c>
      <c r="B2125" t="s">
        <v>232</v>
      </c>
      <c r="C2125" s="32">
        <v>10195922</v>
      </c>
      <c r="D2125" s="1">
        <v>45536</v>
      </c>
      <c r="E2125" s="32">
        <v>2024</v>
      </c>
      <c r="F2125" s="32">
        <v>9</v>
      </c>
      <c r="G2125" s="32">
        <v>10071239</v>
      </c>
      <c r="H2125" s="32">
        <v>20267160</v>
      </c>
    </row>
    <row r="2126" spans="1:8" x14ac:dyDescent="0.3">
      <c r="A2126" t="s">
        <v>180</v>
      </c>
      <c r="B2126" t="s">
        <v>233</v>
      </c>
      <c r="C2126" s="32">
        <v>8948158</v>
      </c>
      <c r="D2126" s="1">
        <v>45658</v>
      </c>
      <c r="E2126" s="32">
        <v>2025</v>
      </c>
      <c r="F2126" s="32">
        <v>1</v>
      </c>
      <c r="G2126" s="32">
        <v>9096906</v>
      </c>
      <c r="H2126" s="32">
        <v>18045064</v>
      </c>
    </row>
    <row r="2127" spans="1:8" x14ac:dyDescent="0.3">
      <c r="A2127" t="s">
        <v>180</v>
      </c>
      <c r="B2127" t="s">
        <v>234</v>
      </c>
      <c r="C2127" s="32">
        <v>12418936</v>
      </c>
      <c r="D2127" s="1">
        <v>45931</v>
      </c>
      <c r="E2127" s="32">
        <v>2025</v>
      </c>
      <c r="F2127" s="32">
        <v>10</v>
      </c>
      <c r="G2127" s="32">
        <v>11882191</v>
      </c>
      <c r="H2127" s="32">
        <v>24301128</v>
      </c>
    </row>
    <row r="2128" spans="1:8" x14ac:dyDescent="0.3">
      <c r="A2128" t="s">
        <v>180</v>
      </c>
      <c r="B2128" t="s">
        <v>235</v>
      </c>
      <c r="C2128" s="32">
        <v>9808516</v>
      </c>
      <c r="D2128" s="1">
        <v>45689</v>
      </c>
      <c r="E2128" s="32">
        <v>2025</v>
      </c>
      <c r="F2128" s="32">
        <v>2</v>
      </c>
      <c r="G2128" s="32">
        <v>9308205</v>
      </c>
      <c r="H2128" s="32">
        <v>19116720</v>
      </c>
    </row>
    <row r="2129" spans="1:8" x14ac:dyDescent="0.3">
      <c r="A2129" t="s">
        <v>180</v>
      </c>
      <c r="B2129" t="s">
        <v>236</v>
      </c>
      <c r="C2129" s="32">
        <v>10956562</v>
      </c>
      <c r="D2129" s="1">
        <v>45717</v>
      </c>
      <c r="E2129" s="32">
        <v>2025</v>
      </c>
      <c r="F2129" s="32">
        <v>3</v>
      </c>
      <c r="G2129" s="32">
        <v>10458308</v>
      </c>
      <c r="H2129" s="32">
        <v>21414870</v>
      </c>
    </row>
    <row r="2130" spans="1:8" x14ac:dyDescent="0.3">
      <c r="A2130" t="s">
        <v>180</v>
      </c>
      <c r="B2130" t="s">
        <v>237</v>
      </c>
      <c r="C2130" s="32">
        <v>10203199</v>
      </c>
      <c r="D2130" s="1">
        <v>45748</v>
      </c>
      <c r="E2130" s="32">
        <v>2025</v>
      </c>
      <c r="F2130" s="32">
        <v>4</v>
      </c>
      <c r="G2130" s="32">
        <v>10340238</v>
      </c>
      <c r="H2130" s="32">
        <v>20543436</v>
      </c>
    </row>
    <row r="2131" spans="1:8" x14ac:dyDescent="0.3">
      <c r="A2131" t="s">
        <v>180</v>
      </c>
      <c r="B2131" t="s">
        <v>238</v>
      </c>
      <c r="C2131" s="32">
        <v>10653640</v>
      </c>
      <c r="D2131" s="1">
        <v>45778</v>
      </c>
      <c r="E2131" s="32">
        <v>2025</v>
      </c>
      <c r="F2131" s="32">
        <v>5</v>
      </c>
      <c r="G2131" s="32">
        <v>10191682</v>
      </c>
      <c r="H2131" s="32">
        <v>20845322</v>
      </c>
    </row>
    <row r="2132" spans="1:8" x14ac:dyDescent="0.3">
      <c r="A2132" t="s">
        <v>180</v>
      </c>
      <c r="B2132" t="s">
        <v>239</v>
      </c>
      <c r="C2132" s="32">
        <v>10762463</v>
      </c>
      <c r="D2132" s="1">
        <v>45809</v>
      </c>
      <c r="E2132" s="32">
        <v>2025</v>
      </c>
      <c r="F2132" s="32">
        <v>6</v>
      </c>
      <c r="G2132" s="32">
        <v>10407594</v>
      </c>
      <c r="H2132" s="32">
        <v>21170056</v>
      </c>
    </row>
    <row r="2133" spans="1:8" x14ac:dyDescent="0.3">
      <c r="A2133" t="s">
        <v>180</v>
      </c>
      <c r="B2133" t="s">
        <v>240</v>
      </c>
      <c r="C2133" s="32">
        <v>9952177</v>
      </c>
      <c r="D2133" s="1">
        <v>45839</v>
      </c>
      <c r="E2133" s="32">
        <v>2025</v>
      </c>
      <c r="F2133" s="32">
        <v>7</v>
      </c>
      <c r="G2133" s="32">
        <v>9781264</v>
      </c>
      <c r="H2133" s="32">
        <v>19733440</v>
      </c>
    </row>
    <row r="2134" spans="1:8" x14ac:dyDescent="0.3">
      <c r="A2134" t="s">
        <v>180</v>
      </c>
      <c r="B2134" t="s">
        <v>241</v>
      </c>
      <c r="C2134" s="32">
        <v>9207223</v>
      </c>
      <c r="D2134" s="1">
        <v>45870</v>
      </c>
      <c r="E2134" s="32">
        <v>2025</v>
      </c>
      <c r="F2134" s="32">
        <v>8</v>
      </c>
      <c r="G2134" s="32">
        <v>9270965</v>
      </c>
      <c r="H2134" s="32">
        <v>18478188</v>
      </c>
    </row>
    <row r="2135" spans="1:8" x14ac:dyDescent="0.3">
      <c r="A2135" t="s">
        <v>180</v>
      </c>
      <c r="B2135" t="s">
        <v>242</v>
      </c>
      <c r="C2135" s="32">
        <v>11277728</v>
      </c>
      <c r="D2135" s="1">
        <v>45901</v>
      </c>
      <c r="E2135" s="32">
        <v>2025</v>
      </c>
      <c r="F2135" s="32">
        <v>9</v>
      </c>
      <c r="G2135" s="32">
        <v>10919685</v>
      </c>
      <c r="H2135" s="32">
        <v>22197412</v>
      </c>
    </row>
    <row r="2136" spans="1:8" x14ac:dyDescent="0.3">
      <c r="A2136" t="s">
        <v>181</v>
      </c>
      <c r="B2136" t="s">
        <v>221</v>
      </c>
      <c r="C2136" s="32">
        <v>6204830</v>
      </c>
      <c r="D2136" s="1">
        <v>45292</v>
      </c>
      <c r="E2136" s="32">
        <v>2024</v>
      </c>
      <c r="F2136" s="32">
        <v>1</v>
      </c>
      <c r="G2136" s="32">
        <v>6340961</v>
      </c>
      <c r="H2136" s="32">
        <v>12545791</v>
      </c>
    </row>
    <row r="2137" spans="1:8" x14ac:dyDescent="0.3">
      <c r="A2137" t="s">
        <v>181</v>
      </c>
      <c r="B2137" t="s">
        <v>222</v>
      </c>
      <c r="C2137" s="32">
        <v>7698605</v>
      </c>
      <c r="D2137" s="1">
        <v>45566</v>
      </c>
      <c r="E2137" s="32">
        <v>2024</v>
      </c>
      <c r="F2137" s="32">
        <v>10</v>
      </c>
      <c r="G2137" s="32">
        <v>10936066</v>
      </c>
      <c r="H2137" s="32">
        <v>18634672</v>
      </c>
    </row>
    <row r="2138" spans="1:8" x14ac:dyDescent="0.3">
      <c r="A2138" t="s">
        <v>181</v>
      </c>
      <c r="B2138" t="s">
        <v>223</v>
      </c>
      <c r="C2138" s="32">
        <v>7000364</v>
      </c>
      <c r="D2138" s="1">
        <v>45597</v>
      </c>
      <c r="E2138" s="32">
        <v>2024</v>
      </c>
      <c r="F2138" s="32">
        <v>11</v>
      </c>
      <c r="G2138" s="32">
        <v>7107473</v>
      </c>
      <c r="H2138" s="32">
        <v>14107837</v>
      </c>
    </row>
    <row r="2139" spans="1:8" x14ac:dyDescent="0.3">
      <c r="A2139" t="s">
        <v>181</v>
      </c>
      <c r="B2139" t="s">
        <v>224</v>
      </c>
      <c r="C2139" s="32">
        <v>6206447</v>
      </c>
      <c r="D2139" s="1">
        <v>45627</v>
      </c>
      <c r="E2139" s="32">
        <v>2024</v>
      </c>
      <c r="F2139" s="32">
        <v>12</v>
      </c>
      <c r="G2139" s="32">
        <v>6791069</v>
      </c>
      <c r="H2139" s="32">
        <v>12997516</v>
      </c>
    </row>
    <row r="2140" spans="1:8" x14ac:dyDescent="0.3">
      <c r="A2140" t="s">
        <v>181</v>
      </c>
      <c r="B2140" t="s">
        <v>225</v>
      </c>
      <c r="C2140" s="32">
        <v>5623281</v>
      </c>
      <c r="D2140" s="1">
        <v>45323</v>
      </c>
      <c r="E2140" s="32">
        <v>2024</v>
      </c>
      <c r="F2140" s="32">
        <v>2</v>
      </c>
      <c r="G2140" s="32">
        <v>6708582</v>
      </c>
      <c r="H2140" s="32">
        <v>12331863</v>
      </c>
    </row>
    <row r="2141" spans="1:8" x14ac:dyDescent="0.3">
      <c r="A2141" t="s">
        <v>181</v>
      </c>
      <c r="B2141" t="s">
        <v>226</v>
      </c>
      <c r="C2141" s="32">
        <v>6407345</v>
      </c>
      <c r="D2141" s="1">
        <v>45352</v>
      </c>
      <c r="E2141" s="32">
        <v>2024</v>
      </c>
      <c r="F2141" s="32">
        <v>3</v>
      </c>
      <c r="G2141" s="32">
        <v>6219724</v>
      </c>
      <c r="H2141" s="32">
        <v>12627069</v>
      </c>
    </row>
    <row r="2142" spans="1:8" x14ac:dyDescent="0.3">
      <c r="A2142" t="s">
        <v>181</v>
      </c>
      <c r="B2142" t="s">
        <v>227</v>
      </c>
      <c r="C2142" s="32">
        <v>7166076</v>
      </c>
      <c r="D2142" s="1">
        <v>45383</v>
      </c>
      <c r="E2142" s="32">
        <v>2024</v>
      </c>
      <c r="F2142" s="32">
        <v>4</v>
      </c>
      <c r="G2142" s="32">
        <v>6840685</v>
      </c>
      <c r="H2142" s="32">
        <v>14006761</v>
      </c>
    </row>
    <row r="2143" spans="1:8" x14ac:dyDescent="0.3">
      <c r="A2143" t="s">
        <v>181</v>
      </c>
      <c r="B2143" t="s">
        <v>228</v>
      </c>
      <c r="C2143" s="32">
        <v>6365609</v>
      </c>
      <c r="D2143" s="1">
        <v>45413</v>
      </c>
      <c r="E2143" s="32">
        <v>2024</v>
      </c>
      <c r="F2143" s="32">
        <v>5</v>
      </c>
      <c r="G2143" s="32">
        <v>6930655</v>
      </c>
      <c r="H2143" s="32">
        <v>13296264</v>
      </c>
    </row>
    <row r="2144" spans="1:8" x14ac:dyDescent="0.3">
      <c r="A2144" t="s">
        <v>181</v>
      </c>
      <c r="B2144" t="s">
        <v>229</v>
      </c>
      <c r="C2144" s="32">
        <v>6295903</v>
      </c>
      <c r="D2144" s="1">
        <v>45444</v>
      </c>
      <c r="E2144" s="32">
        <v>2024</v>
      </c>
      <c r="F2144" s="32">
        <v>6</v>
      </c>
      <c r="G2144" s="32">
        <v>6624777</v>
      </c>
      <c r="H2144" s="32">
        <v>12920680</v>
      </c>
    </row>
    <row r="2145" spans="1:8" x14ac:dyDescent="0.3">
      <c r="A2145" t="s">
        <v>181</v>
      </c>
      <c r="B2145" t="s">
        <v>230</v>
      </c>
      <c r="C2145" s="32">
        <v>6988639</v>
      </c>
      <c r="D2145" s="1">
        <v>45474</v>
      </c>
      <c r="E2145" s="32">
        <v>2024</v>
      </c>
      <c r="F2145" s="32">
        <v>7</v>
      </c>
      <c r="G2145" s="32">
        <v>6535052</v>
      </c>
      <c r="H2145" s="32">
        <v>13523691</v>
      </c>
    </row>
    <row r="2146" spans="1:8" x14ac:dyDescent="0.3">
      <c r="A2146" t="s">
        <v>181</v>
      </c>
      <c r="B2146" t="s">
        <v>231</v>
      </c>
      <c r="C2146" s="32">
        <v>5666689</v>
      </c>
      <c r="D2146" s="1">
        <v>45505</v>
      </c>
      <c r="E2146" s="32">
        <v>2024</v>
      </c>
      <c r="F2146" s="32">
        <v>8</v>
      </c>
      <c r="G2146" s="32">
        <v>6067395</v>
      </c>
      <c r="H2146" s="32">
        <v>11734084</v>
      </c>
    </row>
    <row r="2147" spans="1:8" x14ac:dyDescent="0.3">
      <c r="A2147" t="s">
        <v>181</v>
      </c>
      <c r="B2147" t="s">
        <v>232</v>
      </c>
      <c r="C2147" s="32">
        <v>7285143</v>
      </c>
      <c r="D2147" s="1">
        <v>45536</v>
      </c>
      <c r="E2147" s="32">
        <v>2024</v>
      </c>
      <c r="F2147" s="32">
        <v>9</v>
      </c>
      <c r="G2147" s="32">
        <v>7356222</v>
      </c>
      <c r="H2147" s="32">
        <v>14641365</v>
      </c>
    </row>
    <row r="2148" spans="1:8" x14ac:dyDescent="0.3">
      <c r="A2148" t="s">
        <v>181</v>
      </c>
      <c r="B2148" t="s">
        <v>233</v>
      </c>
      <c r="C2148" s="32">
        <v>6810454</v>
      </c>
      <c r="D2148" s="1">
        <v>45658</v>
      </c>
      <c r="E2148" s="32">
        <v>2025</v>
      </c>
      <c r="F2148" s="32">
        <v>1</v>
      </c>
      <c r="G2148" s="32">
        <v>6297727</v>
      </c>
      <c r="H2148" s="32">
        <v>13108181</v>
      </c>
    </row>
    <row r="2149" spans="1:8" x14ac:dyDescent="0.3">
      <c r="A2149" t="s">
        <v>181</v>
      </c>
      <c r="B2149" t="s">
        <v>234</v>
      </c>
      <c r="C2149" s="32">
        <v>8252478</v>
      </c>
      <c r="D2149" s="1">
        <v>45931</v>
      </c>
      <c r="E2149" s="32">
        <v>2025</v>
      </c>
      <c r="F2149" s="32">
        <v>10</v>
      </c>
      <c r="G2149" s="32">
        <v>8597205</v>
      </c>
      <c r="H2149" s="32">
        <v>16849684</v>
      </c>
    </row>
    <row r="2150" spans="1:8" x14ac:dyDescent="0.3">
      <c r="A2150" t="s">
        <v>181</v>
      </c>
      <c r="B2150" t="s">
        <v>235</v>
      </c>
      <c r="C2150" s="32">
        <v>9790551</v>
      </c>
      <c r="D2150" s="1">
        <v>45689</v>
      </c>
      <c r="E2150" s="32">
        <v>2025</v>
      </c>
      <c r="F2150" s="32">
        <v>2</v>
      </c>
      <c r="G2150" s="32">
        <v>7514309</v>
      </c>
      <c r="H2150" s="32">
        <v>17304860</v>
      </c>
    </row>
    <row r="2151" spans="1:8" x14ac:dyDescent="0.3">
      <c r="A2151" t="s">
        <v>181</v>
      </c>
      <c r="B2151" t="s">
        <v>236</v>
      </c>
      <c r="C2151" s="32">
        <v>9563222</v>
      </c>
      <c r="D2151" s="1">
        <v>45717</v>
      </c>
      <c r="E2151" s="32">
        <v>2025</v>
      </c>
      <c r="F2151" s="32">
        <v>3</v>
      </c>
      <c r="G2151" s="32">
        <v>8375559</v>
      </c>
      <c r="H2151" s="32">
        <v>17938780</v>
      </c>
    </row>
    <row r="2152" spans="1:8" x14ac:dyDescent="0.3">
      <c r="A2152" t="s">
        <v>181</v>
      </c>
      <c r="B2152" t="s">
        <v>237</v>
      </c>
      <c r="C2152" s="32">
        <v>7727409</v>
      </c>
      <c r="D2152" s="1">
        <v>45748</v>
      </c>
      <c r="E2152" s="32">
        <v>2025</v>
      </c>
      <c r="F2152" s="32">
        <v>4</v>
      </c>
      <c r="G2152" s="32">
        <v>7969395</v>
      </c>
      <c r="H2152" s="32">
        <v>15696804</v>
      </c>
    </row>
    <row r="2153" spans="1:8" x14ac:dyDescent="0.3">
      <c r="A2153" t="s">
        <v>181</v>
      </c>
      <c r="B2153" t="s">
        <v>238</v>
      </c>
      <c r="C2153" s="32">
        <v>7315823</v>
      </c>
      <c r="D2153" s="1">
        <v>45778</v>
      </c>
      <c r="E2153" s="32">
        <v>2025</v>
      </c>
      <c r="F2153" s="32">
        <v>5</v>
      </c>
      <c r="G2153" s="32">
        <v>7298151</v>
      </c>
      <c r="H2153" s="32">
        <v>14613974</v>
      </c>
    </row>
    <row r="2154" spans="1:8" x14ac:dyDescent="0.3">
      <c r="A2154" t="s">
        <v>181</v>
      </c>
      <c r="B2154" t="s">
        <v>239</v>
      </c>
      <c r="C2154" s="32">
        <v>7604754</v>
      </c>
      <c r="D2154" s="1">
        <v>45809</v>
      </c>
      <c r="E2154" s="32">
        <v>2025</v>
      </c>
      <c r="F2154" s="32">
        <v>6</v>
      </c>
      <c r="G2154" s="32">
        <v>9028413</v>
      </c>
      <c r="H2154" s="32">
        <v>16633167</v>
      </c>
    </row>
    <row r="2155" spans="1:8" x14ac:dyDescent="0.3">
      <c r="A2155" t="s">
        <v>181</v>
      </c>
      <c r="B2155" t="s">
        <v>240</v>
      </c>
      <c r="C2155" s="32">
        <v>8806007</v>
      </c>
      <c r="D2155" s="1">
        <v>45839</v>
      </c>
      <c r="E2155" s="32">
        <v>2025</v>
      </c>
      <c r="F2155" s="32">
        <v>7</v>
      </c>
      <c r="G2155" s="32">
        <v>7965697</v>
      </c>
      <c r="H2155" s="32">
        <v>16771704</v>
      </c>
    </row>
    <row r="2156" spans="1:8" x14ac:dyDescent="0.3">
      <c r="A2156" t="s">
        <v>181</v>
      </c>
      <c r="B2156" t="s">
        <v>241</v>
      </c>
      <c r="C2156" s="32">
        <v>6721332</v>
      </c>
      <c r="D2156" s="1">
        <v>45870</v>
      </c>
      <c r="E2156" s="32">
        <v>2025</v>
      </c>
      <c r="F2156" s="32">
        <v>8</v>
      </c>
      <c r="G2156" s="32">
        <v>6417193</v>
      </c>
      <c r="H2156" s="32">
        <v>13138525</v>
      </c>
    </row>
    <row r="2157" spans="1:8" x14ac:dyDescent="0.3">
      <c r="A2157" t="s">
        <v>181</v>
      </c>
      <c r="B2157" t="s">
        <v>242</v>
      </c>
      <c r="C2157" s="32">
        <v>8572289</v>
      </c>
      <c r="D2157" s="1">
        <v>45901</v>
      </c>
      <c r="E2157" s="32">
        <v>2025</v>
      </c>
      <c r="F2157" s="32">
        <v>9</v>
      </c>
      <c r="G2157" s="32">
        <v>7632007</v>
      </c>
      <c r="H2157" s="32">
        <v>16204296</v>
      </c>
    </row>
    <row r="2158" spans="1:8" x14ac:dyDescent="0.3">
      <c r="A2158" t="s">
        <v>184</v>
      </c>
      <c r="B2158" t="s">
        <v>221</v>
      </c>
      <c r="C2158" s="32">
        <v>7676169</v>
      </c>
      <c r="D2158" s="1">
        <v>45292</v>
      </c>
      <c r="E2158" s="32">
        <v>2024</v>
      </c>
      <c r="F2158" s="32">
        <v>1</v>
      </c>
      <c r="G2158" s="32">
        <v>8178258</v>
      </c>
      <c r="H2158" s="32">
        <v>15854427</v>
      </c>
    </row>
    <row r="2159" spans="1:8" x14ac:dyDescent="0.3">
      <c r="A2159" t="s">
        <v>184</v>
      </c>
      <c r="B2159" t="s">
        <v>222</v>
      </c>
      <c r="C2159" s="32">
        <v>10221046</v>
      </c>
      <c r="D2159" s="1">
        <v>45566</v>
      </c>
      <c r="E2159" s="32">
        <v>2024</v>
      </c>
      <c r="F2159" s="32">
        <v>10</v>
      </c>
      <c r="G2159" s="32">
        <v>9388273</v>
      </c>
      <c r="H2159" s="32">
        <v>19609320</v>
      </c>
    </row>
    <row r="2160" spans="1:8" x14ac:dyDescent="0.3">
      <c r="A2160" t="s">
        <v>184</v>
      </c>
      <c r="B2160" t="s">
        <v>223</v>
      </c>
      <c r="C2160" s="32">
        <v>10093021</v>
      </c>
      <c r="D2160" s="1">
        <v>45597</v>
      </c>
      <c r="E2160" s="32">
        <v>2024</v>
      </c>
      <c r="F2160" s="32">
        <v>11</v>
      </c>
      <c r="G2160" s="32">
        <v>8157361</v>
      </c>
      <c r="H2160" s="32">
        <v>18250382</v>
      </c>
    </row>
    <row r="2161" spans="1:8" x14ac:dyDescent="0.3">
      <c r="A2161" t="s">
        <v>184</v>
      </c>
      <c r="B2161" t="s">
        <v>224</v>
      </c>
      <c r="C2161" s="32">
        <v>8801066</v>
      </c>
      <c r="D2161" s="1">
        <v>45627</v>
      </c>
      <c r="E2161" s="32">
        <v>2024</v>
      </c>
      <c r="F2161" s="32">
        <v>12</v>
      </c>
      <c r="G2161" s="32">
        <v>7950944</v>
      </c>
      <c r="H2161" s="32">
        <v>16752010</v>
      </c>
    </row>
    <row r="2162" spans="1:8" x14ac:dyDescent="0.3">
      <c r="A2162" t="s">
        <v>184</v>
      </c>
      <c r="B2162" t="s">
        <v>225</v>
      </c>
      <c r="C2162" s="32">
        <v>8520204</v>
      </c>
      <c r="D2162" s="1">
        <v>45323</v>
      </c>
      <c r="E2162" s="32">
        <v>2024</v>
      </c>
      <c r="F2162" s="32">
        <v>2</v>
      </c>
      <c r="G2162" s="32">
        <v>7780971</v>
      </c>
      <c r="H2162" s="32">
        <v>16301175</v>
      </c>
    </row>
    <row r="2163" spans="1:8" x14ac:dyDescent="0.3">
      <c r="A2163" t="s">
        <v>184</v>
      </c>
      <c r="B2163" t="s">
        <v>226</v>
      </c>
      <c r="C2163" s="32">
        <v>8703677</v>
      </c>
      <c r="D2163" s="1">
        <v>45352</v>
      </c>
      <c r="E2163" s="32">
        <v>2024</v>
      </c>
      <c r="F2163" s="32">
        <v>3</v>
      </c>
      <c r="G2163" s="32">
        <v>8318003</v>
      </c>
      <c r="H2163" s="32">
        <v>17021680</v>
      </c>
    </row>
    <row r="2164" spans="1:8" x14ac:dyDescent="0.3">
      <c r="A2164" t="s">
        <v>184</v>
      </c>
      <c r="B2164" t="s">
        <v>227</v>
      </c>
      <c r="C2164" s="32">
        <v>8984320</v>
      </c>
      <c r="D2164" s="1">
        <v>45383</v>
      </c>
      <c r="E2164" s="32">
        <v>2024</v>
      </c>
      <c r="F2164" s="32">
        <v>4</v>
      </c>
      <c r="G2164" s="32">
        <v>8429527</v>
      </c>
      <c r="H2164" s="32">
        <v>17413848</v>
      </c>
    </row>
    <row r="2165" spans="1:8" x14ac:dyDescent="0.3">
      <c r="A2165" t="s">
        <v>184</v>
      </c>
      <c r="B2165" t="s">
        <v>228</v>
      </c>
      <c r="C2165" s="32">
        <v>9682052</v>
      </c>
      <c r="D2165" s="1">
        <v>45413</v>
      </c>
      <c r="E2165" s="32">
        <v>2024</v>
      </c>
      <c r="F2165" s="32">
        <v>5</v>
      </c>
      <c r="G2165" s="32">
        <v>8591500</v>
      </c>
      <c r="H2165" s="32">
        <v>18273552</v>
      </c>
    </row>
    <row r="2166" spans="1:8" x14ac:dyDescent="0.3">
      <c r="A2166" t="s">
        <v>184</v>
      </c>
      <c r="B2166" t="s">
        <v>229</v>
      </c>
      <c r="C2166" s="32">
        <v>9334655</v>
      </c>
      <c r="D2166" s="1">
        <v>45444</v>
      </c>
      <c r="E2166" s="32">
        <v>2024</v>
      </c>
      <c r="F2166" s="32">
        <v>6</v>
      </c>
      <c r="G2166" s="32">
        <v>8019058</v>
      </c>
      <c r="H2166" s="32">
        <v>17353712</v>
      </c>
    </row>
    <row r="2167" spans="1:8" x14ac:dyDescent="0.3">
      <c r="A2167" t="s">
        <v>184</v>
      </c>
      <c r="B2167" t="s">
        <v>230</v>
      </c>
      <c r="C2167" s="32">
        <v>9588770</v>
      </c>
      <c r="D2167" s="1">
        <v>45474</v>
      </c>
      <c r="E2167" s="32">
        <v>2024</v>
      </c>
      <c r="F2167" s="32">
        <v>7</v>
      </c>
      <c r="G2167" s="32">
        <v>8624183</v>
      </c>
      <c r="H2167" s="32">
        <v>18212952</v>
      </c>
    </row>
    <row r="2168" spans="1:8" x14ac:dyDescent="0.3">
      <c r="A2168" t="s">
        <v>184</v>
      </c>
      <c r="B2168" t="s">
        <v>231</v>
      </c>
      <c r="C2168" s="32">
        <v>9178835</v>
      </c>
      <c r="D2168" s="1">
        <v>45505</v>
      </c>
      <c r="E2168" s="32">
        <v>2024</v>
      </c>
      <c r="F2168" s="32">
        <v>8</v>
      </c>
      <c r="G2168" s="32">
        <v>8866777</v>
      </c>
      <c r="H2168" s="32">
        <v>18045612</v>
      </c>
    </row>
    <row r="2169" spans="1:8" x14ac:dyDescent="0.3">
      <c r="A2169" t="s">
        <v>184</v>
      </c>
      <c r="B2169" t="s">
        <v>232</v>
      </c>
      <c r="C2169" s="32">
        <v>9695158</v>
      </c>
      <c r="D2169" s="1">
        <v>45536</v>
      </c>
      <c r="E2169" s="32">
        <v>2024</v>
      </c>
      <c r="F2169" s="32">
        <v>9</v>
      </c>
      <c r="G2169" s="32">
        <v>8966212</v>
      </c>
      <c r="H2169" s="32">
        <v>18661370</v>
      </c>
    </row>
    <row r="2170" spans="1:8" x14ac:dyDescent="0.3">
      <c r="A2170" t="s">
        <v>184</v>
      </c>
      <c r="B2170" t="s">
        <v>233</v>
      </c>
      <c r="C2170" s="32">
        <v>7957952</v>
      </c>
      <c r="D2170" s="1">
        <v>45658</v>
      </c>
      <c r="E2170" s="32">
        <v>2025</v>
      </c>
      <c r="F2170" s="32">
        <v>1</v>
      </c>
      <c r="G2170" s="32">
        <v>8835121</v>
      </c>
      <c r="H2170" s="32">
        <v>16793072</v>
      </c>
    </row>
    <row r="2171" spans="1:8" x14ac:dyDescent="0.3">
      <c r="A2171" t="s">
        <v>184</v>
      </c>
      <c r="B2171" t="s">
        <v>234</v>
      </c>
      <c r="C2171" s="32">
        <v>11121823</v>
      </c>
      <c r="D2171" s="1">
        <v>45931</v>
      </c>
      <c r="E2171" s="32">
        <v>2025</v>
      </c>
      <c r="F2171" s="32">
        <v>10</v>
      </c>
      <c r="G2171" s="32">
        <v>10220161</v>
      </c>
      <c r="H2171" s="32">
        <v>21341984</v>
      </c>
    </row>
    <row r="2172" spans="1:8" x14ac:dyDescent="0.3">
      <c r="A2172" t="s">
        <v>184</v>
      </c>
      <c r="B2172" t="s">
        <v>235</v>
      </c>
      <c r="C2172" s="32">
        <v>8875025</v>
      </c>
      <c r="D2172" s="1">
        <v>45689</v>
      </c>
      <c r="E2172" s="32">
        <v>2025</v>
      </c>
      <c r="F2172" s="32">
        <v>2</v>
      </c>
      <c r="G2172" s="32">
        <v>7744004</v>
      </c>
      <c r="H2172" s="32">
        <v>16619029</v>
      </c>
    </row>
    <row r="2173" spans="1:8" x14ac:dyDescent="0.3">
      <c r="A2173" t="s">
        <v>184</v>
      </c>
      <c r="B2173" t="s">
        <v>236</v>
      </c>
      <c r="C2173" s="32">
        <v>9442576</v>
      </c>
      <c r="D2173" s="1">
        <v>45717</v>
      </c>
      <c r="E2173" s="32">
        <v>2025</v>
      </c>
      <c r="F2173" s="32">
        <v>3</v>
      </c>
      <c r="G2173" s="32">
        <v>8086310</v>
      </c>
      <c r="H2173" s="32">
        <v>17528886</v>
      </c>
    </row>
    <row r="2174" spans="1:8" x14ac:dyDescent="0.3">
      <c r="A2174" t="s">
        <v>184</v>
      </c>
      <c r="B2174" t="s">
        <v>237</v>
      </c>
      <c r="C2174" s="32">
        <v>8793425</v>
      </c>
      <c r="D2174" s="1">
        <v>45748</v>
      </c>
      <c r="E2174" s="32">
        <v>2025</v>
      </c>
      <c r="F2174" s="32">
        <v>4</v>
      </c>
      <c r="G2174" s="32">
        <v>8048521</v>
      </c>
      <c r="H2174" s="32">
        <v>16841946</v>
      </c>
    </row>
    <row r="2175" spans="1:8" x14ac:dyDescent="0.3">
      <c r="A2175" t="s">
        <v>184</v>
      </c>
      <c r="B2175" t="s">
        <v>238</v>
      </c>
      <c r="C2175" s="32">
        <v>9711061</v>
      </c>
      <c r="D2175" s="1">
        <v>45778</v>
      </c>
      <c r="E2175" s="32">
        <v>2025</v>
      </c>
      <c r="F2175" s="32">
        <v>5</v>
      </c>
      <c r="G2175" s="32">
        <v>8513660</v>
      </c>
      <c r="H2175" s="32">
        <v>18224720</v>
      </c>
    </row>
    <row r="2176" spans="1:8" x14ac:dyDescent="0.3">
      <c r="A2176" t="s">
        <v>184</v>
      </c>
      <c r="B2176" t="s">
        <v>239</v>
      </c>
      <c r="C2176" s="32">
        <v>9558525</v>
      </c>
      <c r="D2176" s="1">
        <v>45809</v>
      </c>
      <c r="E2176" s="32">
        <v>2025</v>
      </c>
      <c r="F2176" s="32">
        <v>6</v>
      </c>
      <c r="G2176" s="32">
        <v>8324128</v>
      </c>
      <c r="H2176" s="32">
        <v>17882652</v>
      </c>
    </row>
    <row r="2177" spans="1:8" x14ac:dyDescent="0.3">
      <c r="A2177" t="s">
        <v>184</v>
      </c>
      <c r="B2177" t="s">
        <v>240</v>
      </c>
      <c r="C2177" s="32">
        <v>10373476</v>
      </c>
      <c r="D2177" s="1">
        <v>45839</v>
      </c>
      <c r="E2177" s="32">
        <v>2025</v>
      </c>
      <c r="F2177" s="32">
        <v>7</v>
      </c>
      <c r="G2177" s="32">
        <v>9231598</v>
      </c>
      <c r="H2177" s="32">
        <v>19605074</v>
      </c>
    </row>
    <row r="2178" spans="1:8" x14ac:dyDescent="0.3">
      <c r="A2178" t="s">
        <v>184</v>
      </c>
      <c r="B2178" t="s">
        <v>241</v>
      </c>
      <c r="C2178" s="32">
        <v>9663445</v>
      </c>
      <c r="D2178" s="1">
        <v>45870</v>
      </c>
      <c r="E2178" s="32">
        <v>2025</v>
      </c>
      <c r="F2178" s="32">
        <v>8</v>
      </c>
      <c r="G2178" s="32">
        <v>9439636</v>
      </c>
      <c r="H2178" s="32">
        <v>19103080</v>
      </c>
    </row>
    <row r="2179" spans="1:8" x14ac:dyDescent="0.3">
      <c r="A2179" t="s">
        <v>184</v>
      </c>
      <c r="B2179" t="s">
        <v>242</v>
      </c>
      <c r="C2179" s="32">
        <v>10678703</v>
      </c>
      <c r="D2179" s="1">
        <v>45901</v>
      </c>
      <c r="E2179" s="32">
        <v>2025</v>
      </c>
      <c r="F2179" s="32">
        <v>9</v>
      </c>
      <c r="G2179" s="32">
        <v>9432256</v>
      </c>
      <c r="H2179" s="32">
        <v>20110960</v>
      </c>
    </row>
    <row r="2180" spans="1:8" x14ac:dyDescent="0.3">
      <c r="A2180" t="s">
        <v>185</v>
      </c>
      <c r="B2180" t="s">
        <v>221</v>
      </c>
      <c r="C2180" s="32">
        <v>34646522</v>
      </c>
      <c r="D2180" s="1">
        <v>45292</v>
      </c>
      <c r="E2180" s="32">
        <v>2024</v>
      </c>
      <c r="F2180" s="32">
        <v>1</v>
      </c>
      <c r="G2180" s="32">
        <v>38671106</v>
      </c>
      <c r="H2180" s="32">
        <v>73317632</v>
      </c>
    </row>
    <row r="2181" spans="1:8" x14ac:dyDescent="0.3">
      <c r="A2181" t="s">
        <v>185</v>
      </c>
      <c r="B2181" t="s">
        <v>222</v>
      </c>
      <c r="C2181" s="32">
        <v>38424594</v>
      </c>
      <c r="D2181" s="1">
        <v>45566</v>
      </c>
      <c r="E2181" s="32">
        <v>2024</v>
      </c>
      <c r="F2181" s="32">
        <v>10</v>
      </c>
      <c r="G2181" s="32">
        <v>42095156</v>
      </c>
      <c r="H2181" s="32">
        <v>80519752</v>
      </c>
    </row>
    <row r="2182" spans="1:8" x14ac:dyDescent="0.3">
      <c r="A2182" t="s">
        <v>185</v>
      </c>
      <c r="B2182" t="s">
        <v>223</v>
      </c>
      <c r="C2182" s="32">
        <v>34563518</v>
      </c>
      <c r="D2182" s="1">
        <v>45597</v>
      </c>
      <c r="E2182" s="32">
        <v>2024</v>
      </c>
      <c r="F2182" s="32">
        <v>11</v>
      </c>
      <c r="G2182" s="32">
        <v>39740668</v>
      </c>
      <c r="H2182" s="32">
        <v>74304184</v>
      </c>
    </row>
    <row r="2183" spans="1:8" x14ac:dyDescent="0.3">
      <c r="A2183" t="s">
        <v>185</v>
      </c>
      <c r="B2183" t="s">
        <v>224</v>
      </c>
      <c r="C2183" s="32">
        <v>31911311</v>
      </c>
      <c r="D2183" s="1">
        <v>45627</v>
      </c>
      <c r="E2183" s="32">
        <v>2024</v>
      </c>
      <c r="F2183" s="32">
        <v>12</v>
      </c>
      <c r="G2183" s="32">
        <v>37236122</v>
      </c>
      <c r="H2183" s="32">
        <v>69147432</v>
      </c>
    </row>
    <row r="2184" spans="1:8" x14ac:dyDescent="0.3">
      <c r="A2184" t="s">
        <v>185</v>
      </c>
      <c r="B2184" t="s">
        <v>225</v>
      </c>
      <c r="C2184" s="32">
        <v>35322881</v>
      </c>
      <c r="D2184" s="1">
        <v>45323</v>
      </c>
      <c r="E2184" s="32">
        <v>2024</v>
      </c>
      <c r="F2184" s="32">
        <v>2</v>
      </c>
      <c r="G2184" s="32">
        <v>37679651</v>
      </c>
      <c r="H2184" s="32">
        <v>73002528</v>
      </c>
    </row>
    <row r="2185" spans="1:8" x14ac:dyDescent="0.3">
      <c r="A2185" t="s">
        <v>185</v>
      </c>
      <c r="B2185" t="s">
        <v>226</v>
      </c>
      <c r="C2185" s="32">
        <v>36254591</v>
      </c>
      <c r="D2185" s="1">
        <v>45352</v>
      </c>
      <c r="E2185" s="32">
        <v>2024</v>
      </c>
      <c r="F2185" s="32">
        <v>3</v>
      </c>
      <c r="G2185" s="32">
        <v>39142896</v>
      </c>
      <c r="H2185" s="32">
        <v>75397488</v>
      </c>
    </row>
    <row r="2186" spans="1:8" x14ac:dyDescent="0.3">
      <c r="A2186" t="s">
        <v>185</v>
      </c>
      <c r="B2186" t="s">
        <v>227</v>
      </c>
      <c r="C2186" s="32">
        <v>36927039</v>
      </c>
      <c r="D2186" s="1">
        <v>45383</v>
      </c>
      <c r="E2186" s="32">
        <v>2024</v>
      </c>
      <c r="F2186" s="32">
        <v>4</v>
      </c>
      <c r="G2186" s="32">
        <v>41936982</v>
      </c>
      <c r="H2186" s="32">
        <v>78864024</v>
      </c>
    </row>
    <row r="2187" spans="1:8" x14ac:dyDescent="0.3">
      <c r="A2187" t="s">
        <v>185</v>
      </c>
      <c r="B2187" t="s">
        <v>228</v>
      </c>
      <c r="C2187" s="32">
        <v>38290886</v>
      </c>
      <c r="D2187" s="1">
        <v>45413</v>
      </c>
      <c r="E2187" s="32">
        <v>2024</v>
      </c>
      <c r="F2187" s="32">
        <v>5</v>
      </c>
      <c r="G2187" s="32">
        <v>40164227</v>
      </c>
      <c r="H2187" s="32">
        <v>78455112</v>
      </c>
    </row>
    <row r="2188" spans="1:8" x14ac:dyDescent="0.3">
      <c r="A2188" t="s">
        <v>185</v>
      </c>
      <c r="B2188" t="s">
        <v>229</v>
      </c>
      <c r="C2188" s="32">
        <v>36368357</v>
      </c>
      <c r="D2188" s="1">
        <v>45444</v>
      </c>
      <c r="E2188" s="32">
        <v>2024</v>
      </c>
      <c r="F2188" s="32">
        <v>6</v>
      </c>
      <c r="G2188" s="32">
        <v>38948535</v>
      </c>
      <c r="H2188" s="32">
        <v>75316896</v>
      </c>
    </row>
    <row r="2189" spans="1:8" x14ac:dyDescent="0.3">
      <c r="A2189" t="s">
        <v>185</v>
      </c>
      <c r="B2189" t="s">
        <v>230</v>
      </c>
      <c r="C2189" s="32">
        <v>36641887</v>
      </c>
      <c r="D2189" s="1">
        <v>45474</v>
      </c>
      <c r="E2189" s="32">
        <v>2024</v>
      </c>
      <c r="F2189" s="32">
        <v>7</v>
      </c>
      <c r="G2189" s="32">
        <v>40179729</v>
      </c>
      <c r="H2189" s="32">
        <v>76821616</v>
      </c>
    </row>
    <row r="2190" spans="1:8" x14ac:dyDescent="0.3">
      <c r="A2190" t="s">
        <v>185</v>
      </c>
      <c r="B2190" t="s">
        <v>231</v>
      </c>
      <c r="C2190" s="32">
        <v>29467368</v>
      </c>
      <c r="D2190" s="1">
        <v>45505</v>
      </c>
      <c r="E2190" s="32">
        <v>2024</v>
      </c>
      <c r="F2190" s="32">
        <v>8</v>
      </c>
      <c r="G2190" s="32">
        <v>34875677</v>
      </c>
      <c r="H2190" s="32">
        <v>64343044</v>
      </c>
    </row>
    <row r="2191" spans="1:8" x14ac:dyDescent="0.3">
      <c r="A2191" t="s">
        <v>185</v>
      </c>
      <c r="B2191" t="s">
        <v>232</v>
      </c>
      <c r="C2191" s="32">
        <v>35431386</v>
      </c>
      <c r="D2191" s="1">
        <v>45536</v>
      </c>
      <c r="E2191" s="32">
        <v>2024</v>
      </c>
      <c r="F2191" s="32">
        <v>9</v>
      </c>
      <c r="G2191" s="32">
        <v>41259865</v>
      </c>
      <c r="H2191" s="32">
        <v>76691248</v>
      </c>
    </row>
    <row r="2192" spans="1:8" x14ac:dyDescent="0.3">
      <c r="A2192" t="s">
        <v>185</v>
      </c>
      <c r="B2192" t="s">
        <v>233</v>
      </c>
      <c r="C2192" s="32">
        <v>32994082</v>
      </c>
      <c r="D2192" s="1">
        <v>45658</v>
      </c>
      <c r="E2192" s="32">
        <v>2025</v>
      </c>
      <c r="F2192" s="32">
        <v>1</v>
      </c>
      <c r="G2192" s="32">
        <v>39166600</v>
      </c>
      <c r="H2192" s="32">
        <v>72160680</v>
      </c>
    </row>
    <row r="2193" spans="1:8" x14ac:dyDescent="0.3">
      <c r="A2193" t="s">
        <v>185</v>
      </c>
      <c r="B2193" t="s">
        <v>234</v>
      </c>
      <c r="C2193" s="32">
        <v>41203548</v>
      </c>
      <c r="D2193" s="1">
        <v>45931</v>
      </c>
      <c r="E2193" s="32">
        <v>2025</v>
      </c>
      <c r="F2193" s="32">
        <v>10</v>
      </c>
      <c r="G2193" s="32">
        <v>45548542</v>
      </c>
      <c r="H2193" s="32">
        <v>86752088</v>
      </c>
    </row>
    <row r="2194" spans="1:8" x14ac:dyDescent="0.3">
      <c r="A2194" t="s">
        <v>185</v>
      </c>
      <c r="B2194" t="s">
        <v>235</v>
      </c>
      <c r="C2194" s="32">
        <v>34687878</v>
      </c>
      <c r="D2194" s="1">
        <v>45689</v>
      </c>
      <c r="E2194" s="32">
        <v>2025</v>
      </c>
      <c r="F2194" s="32">
        <v>2</v>
      </c>
      <c r="G2194" s="32">
        <v>38527311</v>
      </c>
      <c r="H2194" s="32">
        <v>73215192</v>
      </c>
    </row>
    <row r="2195" spans="1:8" x14ac:dyDescent="0.3">
      <c r="A2195" t="s">
        <v>185</v>
      </c>
      <c r="B2195" t="s">
        <v>236</v>
      </c>
      <c r="C2195" s="32">
        <v>37910535</v>
      </c>
      <c r="D2195" s="1">
        <v>45717</v>
      </c>
      <c r="E2195" s="32">
        <v>2025</v>
      </c>
      <c r="F2195" s="32">
        <v>3</v>
      </c>
      <c r="G2195" s="32">
        <v>44112970</v>
      </c>
      <c r="H2195" s="32">
        <v>82023504</v>
      </c>
    </row>
    <row r="2196" spans="1:8" x14ac:dyDescent="0.3">
      <c r="A2196" t="s">
        <v>185</v>
      </c>
      <c r="B2196" t="s">
        <v>237</v>
      </c>
      <c r="C2196" s="32">
        <v>37492656</v>
      </c>
      <c r="D2196" s="1">
        <v>45748</v>
      </c>
      <c r="E2196" s="32">
        <v>2025</v>
      </c>
      <c r="F2196" s="32">
        <v>4</v>
      </c>
      <c r="G2196" s="32">
        <v>42808366</v>
      </c>
      <c r="H2196" s="32">
        <v>80301024</v>
      </c>
    </row>
    <row r="2197" spans="1:8" x14ac:dyDescent="0.3">
      <c r="A2197" t="s">
        <v>185</v>
      </c>
      <c r="B2197" t="s">
        <v>238</v>
      </c>
      <c r="C2197" s="32">
        <v>40379742</v>
      </c>
      <c r="D2197" s="1">
        <v>45778</v>
      </c>
      <c r="E2197" s="32">
        <v>2025</v>
      </c>
      <c r="F2197" s="32">
        <v>5</v>
      </c>
      <c r="G2197" s="32">
        <v>43769627</v>
      </c>
      <c r="H2197" s="32">
        <v>84149368</v>
      </c>
    </row>
    <row r="2198" spans="1:8" x14ac:dyDescent="0.3">
      <c r="A2198" t="s">
        <v>185</v>
      </c>
      <c r="B2198" t="s">
        <v>239</v>
      </c>
      <c r="C2198" s="32">
        <v>39319184</v>
      </c>
      <c r="D2198" s="1">
        <v>45809</v>
      </c>
      <c r="E2198" s="32">
        <v>2025</v>
      </c>
      <c r="F2198" s="32">
        <v>6</v>
      </c>
      <c r="G2198" s="32">
        <v>44125341</v>
      </c>
      <c r="H2198" s="32">
        <v>83444528</v>
      </c>
    </row>
    <row r="2199" spans="1:8" x14ac:dyDescent="0.3">
      <c r="A2199" t="s">
        <v>185</v>
      </c>
      <c r="B2199" t="s">
        <v>240</v>
      </c>
      <c r="C2199" s="32">
        <v>40890314</v>
      </c>
      <c r="D2199" s="1">
        <v>45839</v>
      </c>
      <c r="E2199" s="32">
        <v>2025</v>
      </c>
      <c r="F2199" s="32">
        <v>7</v>
      </c>
      <c r="G2199" s="32">
        <v>46919120</v>
      </c>
      <c r="H2199" s="32">
        <v>87809432</v>
      </c>
    </row>
    <row r="2200" spans="1:8" x14ac:dyDescent="0.3">
      <c r="A2200" t="s">
        <v>185</v>
      </c>
      <c r="B2200" t="s">
        <v>241</v>
      </c>
      <c r="C2200" s="32">
        <v>28768801</v>
      </c>
      <c r="D2200" s="1">
        <v>45870</v>
      </c>
      <c r="E2200" s="32">
        <v>2025</v>
      </c>
      <c r="F2200" s="32">
        <v>8</v>
      </c>
      <c r="G2200" s="32">
        <v>35992431</v>
      </c>
      <c r="H2200" s="32">
        <v>64761232</v>
      </c>
    </row>
    <row r="2201" spans="1:8" x14ac:dyDescent="0.3">
      <c r="A2201" t="s">
        <v>185</v>
      </c>
      <c r="B2201" t="s">
        <v>242</v>
      </c>
      <c r="C2201" s="32">
        <v>38432164</v>
      </c>
      <c r="D2201" s="1">
        <v>45901</v>
      </c>
      <c r="E2201" s="32">
        <v>2025</v>
      </c>
      <c r="F2201" s="32">
        <v>9</v>
      </c>
      <c r="G2201" s="32">
        <v>45626028</v>
      </c>
      <c r="H2201" s="32">
        <v>84058192</v>
      </c>
    </row>
    <row r="2202" spans="1:8" x14ac:dyDescent="0.3">
      <c r="A2202" t="s">
        <v>186</v>
      </c>
      <c r="B2202" t="s">
        <v>221</v>
      </c>
      <c r="C2202" s="32">
        <v>891022</v>
      </c>
      <c r="D2202" s="1">
        <v>45292</v>
      </c>
      <c r="E2202" s="32">
        <v>2024</v>
      </c>
      <c r="F2202" s="32">
        <v>1</v>
      </c>
      <c r="G2202" s="32">
        <v>1480977</v>
      </c>
      <c r="H2202" s="32">
        <v>2371999</v>
      </c>
    </row>
    <row r="2203" spans="1:8" x14ac:dyDescent="0.3">
      <c r="A2203" t="s">
        <v>186</v>
      </c>
      <c r="B2203" t="s">
        <v>222</v>
      </c>
      <c r="C2203" s="32">
        <v>1097096</v>
      </c>
      <c r="D2203" s="1">
        <v>45566</v>
      </c>
      <c r="E2203" s="32">
        <v>2024</v>
      </c>
      <c r="F2203" s="32">
        <v>10</v>
      </c>
      <c r="G2203" s="32">
        <v>1739991</v>
      </c>
      <c r="H2203" s="32">
        <v>2837087</v>
      </c>
    </row>
    <row r="2204" spans="1:8" x14ac:dyDescent="0.3">
      <c r="A2204" t="s">
        <v>186</v>
      </c>
      <c r="B2204" t="s">
        <v>223</v>
      </c>
      <c r="C2204" s="32">
        <v>943073</v>
      </c>
      <c r="D2204" s="1">
        <v>45597</v>
      </c>
      <c r="E2204" s="32">
        <v>2024</v>
      </c>
      <c r="F2204" s="32">
        <v>11</v>
      </c>
      <c r="G2204" s="32">
        <v>1476649</v>
      </c>
      <c r="H2204" s="32">
        <v>2419722</v>
      </c>
    </row>
    <row r="2205" spans="1:8" x14ac:dyDescent="0.3">
      <c r="A2205" t="s">
        <v>186</v>
      </c>
      <c r="B2205" t="s">
        <v>224</v>
      </c>
      <c r="C2205" s="32">
        <v>1042483</v>
      </c>
      <c r="D2205" s="1">
        <v>45627</v>
      </c>
      <c r="E2205" s="32">
        <v>2024</v>
      </c>
      <c r="F2205" s="32">
        <v>12</v>
      </c>
      <c r="G2205" s="32">
        <v>1845598</v>
      </c>
      <c r="H2205" s="32">
        <v>2888081</v>
      </c>
    </row>
    <row r="2206" spans="1:8" x14ac:dyDescent="0.3">
      <c r="A2206" t="s">
        <v>186</v>
      </c>
      <c r="B2206" t="s">
        <v>225</v>
      </c>
      <c r="C2206" s="32">
        <v>983685</v>
      </c>
      <c r="D2206" s="1">
        <v>45323</v>
      </c>
      <c r="E2206" s="32">
        <v>2024</v>
      </c>
      <c r="F2206" s="32">
        <v>2</v>
      </c>
      <c r="G2206" s="32">
        <v>1391343</v>
      </c>
      <c r="H2206" s="32">
        <v>2375028</v>
      </c>
    </row>
    <row r="2207" spans="1:8" x14ac:dyDescent="0.3">
      <c r="A2207" t="s">
        <v>186</v>
      </c>
      <c r="B2207" t="s">
        <v>226</v>
      </c>
      <c r="C2207" s="32">
        <v>1070441</v>
      </c>
      <c r="D2207" s="1">
        <v>45352</v>
      </c>
      <c r="E2207" s="32">
        <v>2024</v>
      </c>
      <c r="F2207" s="32">
        <v>3</v>
      </c>
      <c r="G2207" s="32">
        <v>1387131</v>
      </c>
      <c r="H2207" s="32">
        <v>2457572</v>
      </c>
    </row>
    <row r="2208" spans="1:8" x14ac:dyDescent="0.3">
      <c r="A2208" t="s">
        <v>186</v>
      </c>
      <c r="B2208" t="s">
        <v>227</v>
      </c>
      <c r="C2208" s="32">
        <v>813806</v>
      </c>
      <c r="D2208" s="1">
        <v>45383</v>
      </c>
      <c r="E2208" s="32">
        <v>2024</v>
      </c>
      <c r="F2208" s="32">
        <v>4</v>
      </c>
      <c r="G2208" s="32">
        <v>1519765</v>
      </c>
      <c r="H2208" s="32">
        <v>2333571</v>
      </c>
    </row>
    <row r="2209" spans="1:8" x14ac:dyDescent="0.3">
      <c r="A2209" t="s">
        <v>186</v>
      </c>
      <c r="B2209" t="s">
        <v>228</v>
      </c>
      <c r="C2209" s="32">
        <v>960239</v>
      </c>
      <c r="D2209" s="1">
        <v>45413</v>
      </c>
      <c r="E2209" s="32">
        <v>2024</v>
      </c>
      <c r="F2209" s="32">
        <v>5</v>
      </c>
      <c r="G2209" s="32">
        <v>1386766</v>
      </c>
      <c r="H2209" s="32">
        <v>2347005</v>
      </c>
    </row>
    <row r="2210" spans="1:8" x14ac:dyDescent="0.3">
      <c r="A2210" t="s">
        <v>186</v>
      </c>
      <c r="B2210" t="s">
        <v>229</v>
      </c>
      <c r="C2210" s="32">
        <v>1031188</v>
      </c>
      <c r="D2210" s="1">
        <v>45444</v>
      </c>
      <c r="E2210" s="32">
        <v>2024</v>
      </c>
      <c r="F2210" s="32">
        <v>6</v>
      </c>
      <c r="G2210" s="32">
        <v>1385233</v>
      </c>
      <c r="H2210" s="32">
        <v>2416421</v>
      </c>
    </row>
    <row r="2211" spans="1:8" x14ac:dyDescent="0.3">
      <c r="A2211" t="s">
        <v>186</v>
      </c>
      <c r="B2211" t="s">
        <v>230</v>
      </c>
      <c r="C2211" s="32">
        <v>1087585</v>
      </c>
      <c r="D2211" s="1">
        <v>45474</v>
      </c>
      <c r="E2211" s="32">
        <v>2024</v>
      </c>
      <c r="F2211" s="32">
        <v>7</v>
      </c>
      <c r="G2211" s="32">
        <v>1702720</v>
      </c>
      <c r="H2211" s="32">
        <v>2790305</v>
      </c>
    </row>
    <row r="2212" spans="1:8" x14ac:dyDescent="0.3">
      <c r="A2212" t="s">
        <v>186</v>
      </c>
      <c r="B2212" t="s">
        <v>231</v>
      </c>
      <c r="C2212" s="32">
        <v>1165359</v>
      </c>
      <c r="D2212" s="1">
        <v>45505</v>
      </c>
      <c r="E2212" s="32">
        <v>2024</v>
      </c>
      <c r="F2212" s="32">
        <v>8</v>
      </c>
      <c r="G2212" s="32">
        <v>1674499</v>
      </c>
      <c r="H2212" s="32">
        <v>2839858</v>
      </c>
    </row>
    <row r="2213" spans="1:8" x14ac:dyDescent="0.3">
      <c r="A2213" t="s">
        <v>186</v>
      </c>
      <c r="B2213" t="s">
        <v>232</v>
      </c>
      <c r="C2213" s="32">
        <v>937950</v>
      </c>
      <c r="D2213" s="1">
        <v>45536</v>
      </c>
      <c r="E2213" s="32">
        <v>2024</v>
      </c>
      <c r="F2213" s="32">
        <v>9</v>
      </c>
      <c r="G2213" s="32">
        <v>1614240</v>
      </c>
      <c r="H2213" s="32">
        <v>2552190</v>
      </c>
    </row>
    <row r="2214" spans="1:8" x14ac:dyDescent="0.3">
      <c r="A2214" t="s">
        <v>186</v>
      </c>
      <c r="B2214" t="s">
        <v>233</v>
      </c>
      <c r="C2214" s="32"/>
      <c r="D2214" s="1">
        <v>45658</v>
      </c>
      <c r="E2214" s="32">
        <v>2025</v>
      </c>
      <c r="F2214" s="32">
        <v>1</v>
      </c>
      <c r="G2214" s="32"/>
      <c r="H2214" s="32"/>
    </row>
    <row r="2215" spans="1:8" x14ac:dyDescent="0.3">
      <c r="A2215" t="s">
        <v>186</v>
      </c>
      <c r="B2215" t="s">
        <v>234</v>
      </c>
      <c r="C2215" s="32"/>
      <c r="D2215" s="1">
        <v>45931</v>
      </c>
      <c r="E2215" s="32">
        <v>2025</v>
      </c>
      <c r="F2215" s="32">
        <v>10</v>
      </c>
      <c r="G2215" s="32"/>
      <c r="H2215" s="32"/>
    </row>
    <row r="2216" spans="1:8" x14ac:dyDescent="0.3">
      <c r="A2216" t="s">
        <v>186</v>
      </c>
      <c r="B2216" t="s">
        <v>235</v>
      </c>
      <c r="C2216" s="32"/>
      <c r="D2216" s="1">
        <v>45689</v>
      </c>
      <c r="E2216" s="32">
        <v>2025</v>
      </c>
      <c r="F2216" s="32">
        <v>2</v>
      </c>
      <c r="G2216" s="32"/>
      <c r="H2216" s="32"/>
    </row>
    <row r="2217" spans="1:8" x14ac:dyDescent="0.3">
      <c r="A2217" t="s">
        <v>186</v>
      </c>
      <c r="B2217" t="s">
        <v>236</v>
      </c>
      <c r="C2217" s="32"/>
      <c r="D2217" s="1">
        <v>45717</v>
      </c>
      <c r="E2217" s="32">
        <v>2025</v>
      </c>
      <c r="F2217" s="32">
        <v>3</v>
      </c>
      <c r="G2217" s="32"/>
      <c r="H2217" s="32"/>
    </row>
    <row r="2218" spans="1:8" x14ac:dyDescent="0.3">
      <c r="A2218" t="s">
        <v>186</v>
      </c>
      <c r="B2218" t="s">
        <v>237</v>
      </c>
      <c r="C2218" s="32"/>
      <c r="D2218" s="1">
        <v>45748</v>
      </c>
      <c r="E2218" s="32">
        <v>2025</v>
      </c>
      <c r="F2218" s="32">
        <v>4</v>
      </c>
      <c r="G2218" s="32"/>
      <c r="H2218" s="32"/>
    </row>
    <row r="2219" spans="1:8" x14ac:dyDescent="0.3">
      <c r="A2219" t="s">
        <v>186</v>
      </c>
      <c r="B2219" t="s">
        <v>238</v>
      </c>
      <c r="C2219" s="32"/>
      <c r="D2219" s="1">
        <v>45778</v>
      </c>
      <c r="E2219" s="32">
        <v>2025</v>
      </c>
      <c r="F2219" s="32">
        <v>5</v>
      </c>
      <c r="G2219" s="32"/>
      <c r="H2219" s="32"/>
    </row>
    <row r="2220" spans="1:8" x14ac:dyDescent="0.3">
      <c r="A2220" t="s">
        <v>186</v>
      </c>
      <c r="B2220" t="s">
        <v>239</v>
      </c>
      <c r="C2220" s="32"/>
      <c r="D2220" s="1">
        <v>45809</v>
      </c>
      <c r="E2220" s="32">
        <v>2025</v>
      </c>
      <c r="F2220" s="32">
        <v>6</v>
      </c>
      <c r="G2220" s="32"/>
      <c r="H2220" s="32"/>
    </row>
    <row r="2221" spans="1:8" x14ac:dyDescent="0.3">
      <c r="A2221" t="s">
        <v>186</v>
      </c>
      <c r="B2221" t="s">
        <v>240</v>
      </c>
      <c r="C2221" s="32"/>
      <c r="D2221" s="1">
        <v>45839</v>
      </c>
      <c r="E2221" s="32">
        <v>2025</v>
      </c>
      <c r="F2221" s="32">
        <v>7</v>
      </c>
      <c r="G2221" s="32"/>
      <c r="H2221" s="32"/>
    </row>
    <row r="2222" spans="1:8" x14ac:dyDescent="0.3">
      <c r="A2222" t="s">
        <v>186</v>
      </c>
      <c r="B2222" t="s">
        <v>241</v>
      </c>
      <c r="C2222" s="32"/>
      <c r="D2222" s="1">
        <v>45870</v>
      </c>
      <c r="E2222" s="32">
        <v>2025</v>
      </c>
      <c r="F2222" s="32">
        <v>8</v>
      </c>
      <c r="G2222" s="32"/>
      <c r="H2222" s="32"/>
    </row>
    <row r="2223" spans="1:8" x14ac:dyDescent="0.3">
      <c r="A2223" t="s">
        <v>186</v>
      </c>
      <c r="B2223" t="s">
        <v>242</v>
      </c>
      <c r="C2223" s="32"/>
      <c r="D2223" s="1">
        <v>45901</v>
      </c>
      <c r="E2223" s="32">
        <v>2025</v>
      </c>
      <c r="F2223" s="32">
        <v>9</v>
      </c>
      <c r="G2223" s="32"/>
      <c r="H2223" s="32"/>
    </row>
    <row r="2224" spans="1:8" x14ac:dyDescent="0.3">
      <c r="A2224" t="s">
        <v>189</v>
      </c>
      <c r="B2224" t="s">
        <v>221</v>
      </c>
      <c r="C2224" s="32">
        <v>16224604</v>
      </c>
      <c r="D2224" s="1">
        <v>45292</v>
      </c>
      <c r="E2224" s="32">
        <v>2024</v>
      </c>
      <c r="F2224" s="32">
        <v>1</v>
      </c>
      <c r="G2224" s="32">
        <v>14996028</v>
      </c>
      <c r="H2224" s="32">
        <v>31220632</v>
      </c>
    </row>
    <row r="2225" spans="1:8" x14ac:dyDescent="0.3">
      <c r="A2225" t="s">
        <v>189</v>
      </c>
      <c r="B2225" t="s">
        <v>222</v>
      </c>
      <c r="C2225" s="32">
        <v>17624785</v>
      </c>
      <c r="D2225" s="1">
        <v>45566</v>
      </c>
      <c r="E2225" s="32">
        <v>2024</v>
      </c>
      <c r="F2225" s="32">
        <v>10</v>
      </c>
      <c r="G2225" s="32">
        <v>17449244</v>
      </c>
      <c r="H2225" s="32">
        <v>35074028</v>
      </c>
    </row>
    <row r="2226" spans="1:8" x14ac:dyDescent="0.3">
      <c r="A2226" t="s">
        <v>189</v>
      </c>
      <c r="B2226" t="s">
        <v>223</v>
      </c>
      <c r="C2226" s="32">
        <v>16906248</v>
      </c>
      <c r="D2226" s="1">
        <v>45597</v>
      </c>
      <c r="E2226" s="32">
        <v>2024</v>
      </c>
      <c r="F2226" s="32">
        <v>11</v>
      </c>
      <c r="G2226" s="32">
        <v>16295936</v>
      </c>
      <c r="H2226" s="32">
        <v>33202184</v>
      </c>
    </row>
    <row r="2227" spans="1:8" x14ac:dyDescent="0.3">
      <c r="A2227" t="s">
        <v>189</v>
      </c>
      <c r="B2227" t="s">
        <v>224</v>
      </c>
      <c r="C2227" s="32">
        <v>14728180</v>
      </c>
      <c r="D2227" s="1">
        <v>45627</v>
      </c>
      <c r="E2227" s="32">
        <v>2024</v>
      </c>
      <c r="F2227" s="32">
        <v>12</v>
      </c>
      <c r="G2227" s="32">
        <v>14420183</v>
      </c>
      <c r="H2227" s="32">
        <v>29148364</v>
      </c>
    </row>
    <row r="2228" spans="1:8" x14ac:dyDescent="0.3">
      <c r="A2228" t="s">
        <v>189</v>
      </c>
      <c r="B2228" t="s">
        <v>225</v>
      </c>
      <c r="C2228" s="32">
        <v>16542933</v>
      </c>
      <c r="D2228" s="1">
        <v>45323</v>
      </c>
      <c r="E2228" s="32">
        <v>2024</v>
      </c>
      <c r="F2228" s="32">
        <v>2</v>
      </c>
      <c r="G2228" s="32">
        <v>15445710</v>
      </c>
      <c r="H2228" s="32">
        <v>31988644</v>
      </c>
    </row>
    <row r="2229" spans="1:8" x14ac:dyDescent="0.3">
      <c r="A2229" t="s">
        <v>189</v>
      </c>
      <c r="B2229" t="s">
        <v>226</v>
      </c>
      <c r="C2229" s="32">
        <v>17115657</v>
      </c>
      <c r="D2229" s="1">
        <v>45352</v>
      </c>
      <c r="E2229" s="32">
        <v>2024</v>
      </c>
      <c r="F2229" s="32">
        <v>3</v>
      </c>
      <c r="G2229" s="32">
        <v>16449576</v>
      </c>
      <c r="H2229" s="32">
        <v>33565232</v>
      </c>
    </row>
    <row r="2230" spans="1:8" x14ac:dyDescent="0.3">
      <c r="A2230" t="s">
        <v>189</v>
      </c>
      <c r="B2230" t="s">
        <v>227</v>
      </c>
      <c r="C2230" s="32">
        <v>16918400</v>
      </c>
      <c r="D2230" s="1">
        <v>45383</v>
      </c>
      <c r="E2230" s="32">
        <v>2024</v>
      </c>
      <c r="F2230" s="32">
        <v>4</v>
      </c>
      <c r="G2230" s="32">
        <v>16254941</v>
      </c>
      <c r="H2230" s="32">
        <v>33173340</v>
      </c>
    </row>
    <row r="2231" spans="1:8" x14ac:dyDescent="0.3">
      <c r="A2231" t="s">
        <v>189</v>
      </c>
      <c r="B2231" t="s">
        <v>228</v>
      </c>
      <c r="C2231" s="32">
        <v>17454902</v>
      </c>
      <c r="D2231" s="1">
        <v>45413</v>
      </c>
      <c r="E2231" s="32">
        <v>2024</v>
      </c>
      <c r="F2231" s="32">
        <v>5</v>
      </c>
      <c r="G2231" s="32">
        <v>16462630</v>
      </c>
      <c r="H2231" s="32">
        <v>33917532</v>
      </c>
    </row>
    <row r="2232" spans="1:8" x14ac:dyDescent="0.3">
      <c r="A2232" t="s">
        <v>189</v>
      </c>
      <c r="B2232" t="s">
        <v>229</v>
      </c>
      <c r="C2232" s="32">
        <v>16294809</v>
      </c>
      <c r="D2232" s="1">
        <v>45444</v>
      </c>
      <c r="E2232" s="32">
        <v>2024</v>
      </c>
      <c r="F2232" s="32">
        <v>6</v>
      </c>
      <c r="G2232" s="32">
        <v>15536229</v>
      </c>
      <c r="H2232" s="32">
        <v>31831038</v>
      </c>
    </row>
    <row r="2233" spans="1:8" x14ac:dyDescent="0.3">
      <c r="A2233" t="s">
        <v>189</v>
      </c>
      <c r="B2233" t="s">
        <v>230</v>
      </c>
      <c r="C2233" s="32">
        <v>14758783</v>
      </c>
      <c r="D2233" s="1">
        <v>45474</v>
      </c>
      <c r="E2233" s="32">
        <v>2024</v>
      </c>
      <c r="F2233" s="32">
        <v>7</v>
      </c>
      <c r="G2233" s="32">
        <v>14119322</v>
      </c>
      <c r="H2233" s="32">
        <v>28878104</v>
      </c>
    </row>
    <row r="2234" spans="1:8" x14ac:dyDescent="0.3">
      <c r="A2234" t="s">
        <v>189</v>
      </c>
      <c r="B2234" t="s">
        <v>231</v>
      </c>
      <c r="C2234" s="32">
        <v>14583965</v>
      </c>
      <c r="D2234" s="1">
        <v>45505</v>
      </c>
      <c r="E2234" s="32">
        <v>2024</v>
      </c>
      <c r="F2234" s="32">
        <v>8</v>
      </c>
      <c r="G2234" s="32">
        <v>15159272</v>
      </c>
      <c r="H2234" s="32">
        <v>29743236</v>
      </c>
    </row>
    <row r="2235" spans="1:8" x14ac:dyDescent="0.3">
      <c r="A2235" t="s">
        <v>189</v>
      </c>
      <c r="B2235" t="s">
        <v>232</v>
      </c>
      <c r="C2235" s="32">
        <v>16647529</v>
      </c>
      <c r="D2235" s="1">
        <v>45536</v>
      </c>
      <c r="E2235" s="32">
        <v>2024</v>
      </c>
      <c r="F2235" s="32">
        <v>9</v>
      </c>
      <c r="G2235" s="32">
        <v>16642075</v>
      </c>
      <c r="H2235" s="32">
        <v>33289604</v>
      </c>
    </row>
    <row r="2236" spans="1:8" x14ac:dyDescent="0.3">
      <c r="A2236" t="s">
        <v>189</v>
      </c>
      <c r="B2236" t="s">
        <v>233</v>
      </c>
      <c r="C2236" s="32">
        <v>16249296</v>
      </c>
      <c r="D2236" s="1">
        <v>45658</v>
      </c>
      <c r="E2236" s="32">
        <v>2025</v>
      </c>
      <c r="F2236" s="32">
        <v>1</v>
      </c>
      <c r="G2236" s="32">
        <v>15124608</v>
      </c>
      <c r="H2236" s="32">
        <v>31373904</v>
      </c>
    </row>
    <row r="2237" spans="1:8" x14ac:dyDescent="0.3">
      <c r="A2237" t="s">
        <v>189</v>
      </c>
      <c r="B2237" t="s">
        <v>234</v>
      </c>
      <c r="C2237" s="32">
        <v>19191281</v>
      </c>
      <c r="D2237" s="1">
        <v>45931</v>
      </c>
      <c r="E2237" s="32">
        <v>2025</v>
      </c>
      <c r="F2237" s="32">
        <v>10</v>
      </c>
      <c r="G2237" s="32">
        <v>18962602</v>
      </c>
      <c r="H2237" s="32">
        <v>38153884</v>
      </c>
    </row>
    <row r="2238" spans="1:8" x14ac:dyDescent="0.3">
      <c r="A2238" t="s">
        <v>189</v>
      </c>
      <c r="B2238" t="s">
        <v>235</v>
      </c>
      <c r="C2238" s="32">
        <v>15971964</v>
      </c>
      <c r="D2238" s="1">
        <v>45689</v>
      </c>
      <c r="E2238" s="32">
        <v>2025</v>
      </c>
      <c r="F2238" s="32">
        <v>2</v>
      </c>
      <c r="G2238" s="32">
        <v>14842364</v>
      </c>
      <c r="H2238" s="32">
        <v>30814328</v>
      </c>
    </row>
    <row r="2239" spans="1:8" x14ac:dyDescent="0.3">
      <c r="A2239" t="s">
        <v>189</v>
      </c>
      <c r="B2239" t="s">
        <v>236</v>
      </c>
      <c r="C2239" s="32">
        <v>18382517</v>
      </c>
      <c r="D2239" s="1">
        <v>45717</v>
      </c>
      <c r="E2239" s="32">
        <v>2025</v>
      </c>
      <c r="F2239" s="32">
        <v>3</v>
      </c>
      <c r="G2239" s="32">
        <v>17280131</v>
      </c>
      <c r="H2239" s="32">
        <v>35662648</v>
      </c>
    </row>
    <row r="2240" spans="1:8" x14ac:dyDescent="0.3">
      <c r="A2240" t="s">
        <v>189</v>
      </c>
      <c r="B2240" t="s">
        <v>237</v>
      </c>
      <c r="C2240" s="32">
        <v>17372857</v>
      </c>
      <c r="D2240" s="1">
        <v>45748</v>
      </c>
      <c r="E2240" s="32">
        <v>2025</v>
      </c>
      <c r="F2240" s="32">
        <v>4</v>
      </c>
      <c r="G2240" s="32">
        <v>16737498</v>
      </c>
      <c r="H2240" s="32">
        <v>34110356</v>
      </c>
    </row>
    <row r="2241" spans="1:8" x14ac:dyDescent="0.3">
      <c r="A2241" t="s">
        <v>189</v>
      </c>
      <c r="B2241" t="s">
        <v>238</v>
      </c>
      <c r="C2241" s="32">
        <v>17195279</v>
      </c>
      <c r="D2241" s="1">
        <v>45778</v>
      </c>
      <c r="E2241" s="32">
        <v>2025</v>
      </c>
      <c r="F2241" s="32">
        <v>5</v>
      </c>
      <c r="G2241" s="32">
        <v>17139036</v>
      </c>
      <c r="H2241" s="32">
        <v>34334316</v>
      </c>
    </row>
    <row r="2242" spans="1:8" x14ac:dyDescent="0.3">
      <c r="A2242" t="s">
        <v>189</v>
      </c>
      <c r="B2242" t="s">
        <v>239</v>
      </c>
      <c r="C2242" s="32">
        <v>18536462</v>
      </c>
      <c r="D2242" s="1">
        <v>45809</v>
      </c>
      <c r="E2242" s="32">
        <v>2025</v>
      </c>
      <c r="F2242" s="32">
        <v>6</v>
      </c>
      <c r="G2242" s="32">
        <v>17232239</v>
      </c>
      <c r="H2242" s="32">
        <v>35768700</v>
      </c>
    </row>
    <row r="2243" spans="1:8" x14ac:dyDescent="0.3">
      <c r="A2243" t="s">
        <v>189</v>
      </c>
      <c r="B2243" t="s">
        <v>240</v>
      </c>
      <c r="C2243" s="32">
        <v>16035171</v>
      </c>
      <c r="D2243" s="1">
        <v>45839</v>
      </c>
      <c r="E2243" s="32">
        <v>2025</v>
      </c>
      <c r="F2243" s="32">
        <v>7</v>
      </c>
      <c r="G2243" s="32">
        <v>15700439</v>
      </c>
      <c r="H2243" s="32">
        <v>31735610</v>
      </c>
    </row>
    <row r="2244" spans="1:8" x14ac:dyDescent="0.3">
      <c r="A2244" t="s">
        <v>189</v>
      </c>
      <c r="B2244" t="s">
        <v>241</v>
      </c>
      <c r="C2244" s="32">
        <v>15100661</v>
      </c>
      <c r="D2244" s="1">
        <v>45870</v>
      </c>
      <c r="E2244" s="32">
        <v>2025</v>
      </c>
      <c r="F2244" s="32">
        <v>8</v>
      </c>
      <c r="G2244" s="32">
        <v>15964533</v>
      </c>
      <c r="H2244" s="32">
        <v>31065194</v>
      </c>
    </row>
    <row r="2245" spans="1:8" x14ac:dyDescent="0.3">
      <c r="A2245" t="s">
        <v>189</v>
      </c>
      <c r="B2245" t="s">
        <v>242</v>
      </c>
      <c r="C2245" s="32">
        <v>18627527</v>
      </c>
      <c r="D2245" s="1">
        <v>45901</v>
      </c>
      <c r="E2245" s="32">
        <v>2025</v>
      </c>
      <c r="F2245" s="32">
        <v>9</v>
      </c>
      <c r="G2245" s="32">
        <v>18139424</v>
      </c>
      <c r="H2245" s="32">
        <v>36766952</v>
      </c>
    </row>
    <row r="2246" spans="1:8" x14ac:dyDescent="0.3">
      <c r="A2246" t="s">
        <v>190</v>
      </c>
      <c r="B2246" t="s">
        <v>221</v>
      </c>
      <c r="C2246" s="32">
        <v>41249407</v>
      </c>
      <c r="D2246" s="1">
        <v>45292</v>
      </c>
      <c r="E2246" s="32">
        <v>2024</v>
      </c>
      <c r="F2246" s="32">
        <v>1</v>
      </c>
      <c r="G2246" s="32">
        <v>32968520</v>
      </c>
      <c r="H2246" s="32">
        <v>74217928</v>
      </c>
    </row>
    <row r="2247" spans="1:8" x14ac:dyDescent="0.3">
      <c r="A2247" t="s">
        <v>190</v>
      </c>
      <c r="B2247" t="s">
        <v>222</v>
      </c>
      <c r="C2247" s="32">
        <v>42270307</v>
      </c>
      <c r="D2247" s="1">
        <v>45566</v>
      </c>
      <c r="E2247" s="32">
        <v>2024</v>
      </c>
      <c r="F2247" s="32">
        <v>10</v>
      </c>
      <c r="G2247" s="32">
        <v>31625992</v>
      </c>
      <c r="H2247" s="32">
        <v>73896296</v>
      </c>
    </row>
    <row r="2248" spans="1:8" x14ac:dyDescent="0.3">
      <c r="A2248" t="s">
        <v>190</v>
      </c>
      <c r="B2248" t="s">
        <v>223</v>
      </c>
      <c r="C2248" s="32">
        <v>40773254</v>
      </c>
      <c r="D2248" s="1">
        <v>45597</v>
      </c>
      <c r="E2248" s="32">
        <v>2024</v>
      </c>
      <c r="F2248" s="32">
        <v>11</v>
      </c>
      <c r="G2248" s="32">
        <v>31452029</v>
      </c>
      <c r="H2248" s="32">
        <v>72225280</v>
      </c>
    </row>
    <row r="2249" spans="1:8" x14ac:dyDescent="0.3">
      <c r="A2249" t="s">
        <v>190</v>
      </c>
      <c r="B2249" t="s">
        <v>224</v>
      </c>
      <c r="C2249" s="32">
        <v>36216398</v>
      </c>
      <c r="D2249" s="1">
        <v>45627</v>
      </c>
      <c r="E2249" s="32">
        <v>2024</v>
      </c>
      <c r="F2249" s="32">
        <v>12</v>
      </c>
      <c r="G2249" s="32">
        <v>32650001</v>
      </c>
      <c r="H2249" s="32">
        <v>68866400</v>
      </c>
    </row>
    <row r="2250" spans="1:8" x14ac:dyDescent="0.3">
      <c r="A2250" t="s">
        <v>190</v>
      </c>
      <c r="B2250" t="s">
        <v>225</v>
      </c>
      <c r="C2250" s="32">
        <v>37807169</v>
      </c>
      <c r="D2250" s="1">
        <v>45323</v>
      </c>
      <c r="E2250" s="32">
        <v>2024</v>
      </c>
      <c r="F2250" s="32">
        <v>2</v>
      </c>
      <c r="G2250" s="32">
        <v>33738480</v>
      </c>
      <c r="H2250" s="32">
        <v>71545648</v>
      </c>
    </row>
    <row r="2251" spans="1:8" x14ac:dyDescent="0.3">
      <c r="A2251" t="s">
        <v>190</v>
      </c>
      <c r="B2251" t="s">
        <v>226</v>
      </c>
      <c r="C2251" s="32">
        <v>36213385</v>
      </c>
      <c r="D2251" s="1">
        <v>45352</v>
      </c>
      <c r="E2251" s="32">
        <v>2024</v>
      </c>
      <c r="F2251" s="32">
        <v>3</v>
      </c>
      <c r="G2251" s="32">
        <v>33031174</v>
      </c>
      <c r="H2251" s="32">
        <v>69244560</v>
      </c>
    </row>
    <row r="2252" spans="1:8" x14ac:dyDescent="0.3">
      <c r="A2252" t="s">
        <v>190</v>
      </c>
      <c r="B2252" t="s">
        <v>227</v>
      </c>
      <c r="C2252" s="32">
        <v>37449274</v>
      </c>
      <c r="D2252" s="1">
        <v>45383</v>
      </c>
      <c r="E2252" s="32">
        <v>2024</v>
      </c>
      <c r="F2252" s="32">
        <v>4</v>
      </c>
      <c r="G2252" s="32">
        <v>31206123</v>
      </c>
      <c r="H2252" s="32">
        <v>68655400</v>
      </c>
    </row>
    <row r="2253" spans="1:8" x14ac:dyDescent="0.3">
      <c r="A2253" t="s">
        <v>190</v>
      </c>
      <c r="B2253" t="s">
        <v>228</v>
      </c>
      <c r="C2253" s="32">
        <v>36601757</v>
      </c>
      <c r="D2253" s="1">
        <v>45413</v>
      </c>
      <c r="E2253" s="32">
        <v>2024</v>
      </c>
      <c r="F2253" s="32">
        <v>5</v>
      </c>
      <c r="G2253" s="32">
        <v>30394320</v>
      </c>
      <c r="H2253" s="32">
        <v>66996076</v>
      </c>
    </row>
    <row r="2254" spans="1:8" x14ac:dyDescent="0.3">
      <c r="A2254" t="s">
        <v>190</v>
      </c>
      <c r="B2254" t="s">
        <v>229</v>
      </c>
      <c r="C2254" s="32">
        <v>33717909</v>
      </c>
      <c r="D2254" s="1">
        <v>45444</v>
      </c>
      <c r="E2254" s="32">
        <v>2024</v>
      </c>
      <c r="F2254" s="32">
        <v>6</v>
      </c>
      <c r="G2254" s="32">
        <v>26256393</v>
      </c>
      <c r="H2254" s="32">
        <v>59974304</v>
      </c>
    </row>
    <row r="2255" spans="1:8" x14ac:dyDescent="0.3">
      <c r="A2255" t="s">
        <v>190</v>
      </c>
      <c r="B2255" t="s">
        <v>230</v>
      </c>
      <c r="C2255" s="32">
        <v>36610066</v>
      </c>
      <c r="D2255" s="1">
        <v>45474</v>
      </c>
      <c r="E2255" s="32">
        <v>2024</v>
      </c>
      <c r="F2255" s="32">
        <v>7</v>
      </c>
      <c r="G2255" s="32">
        <v>28693703</v>
      </c>
      <c r="H2255" s="32">
        <v>65303768</v>
      </c>
    </row>
    <row r="2256" spans="1:8" x14ac:dyDescent="0.3">
      <c r="A2256" t="s">
        <v>190</v>
      </c>
      <c r="B2256" t="s">
        <v>231</v>
      </c>
      <c r="C2256" s="32">
        <v>32411381</v>
      </c>
      <c r="D2256" s="1">
        <v>45505</v>
      </c>
      <c r="E2256" s="32">
        <v>2024</v>
      </c>
      <c r="F2256" s="32">
        <v>8</v>
      </c>
      <c r="G2256" s="32">
        <v>27160625</v>
      </c>
      <c r="H2256" s="32">
        <v>59572008</v>
      </c>
    </row>
    <row r="2257" spans="1:8" x14ac:dyDescent="0.3">
      <c r="A2257" t="s">
        <v>190</v>
      </c>
      <c r="B2257" t="s">
        <v>232</v>
      </c>
      <c r="C2257" s="32">
        <v>35427286</v>
      </c>
      <c r="D2257" s="1">
        <v>45536</v>
      </c>
      <c r="E2257" s="32">
        <v>2024</v>
      </c>
      <c r="F2257" s="32">
        <v>9</v>
      </c>
      <c r="G2257" s="32">
        <v>30325781</v>
      </c>
      <c r="H2257" s="32">
        <v>65753068</v>
      </c>
    </row>
    <row r="2258" spans="1:8" x14ac:dyDescent="0.3">
      <c r="A2258" t="s">
        <v>190</v>
      </c>
      <c r="B2258" t="s">
        <v>233</v>
      </c>
      <c r="C2258" s="32">
        <v>48136424</v>
      </c>
      <c r="D2258" s="1">
        <v>45658</v>
      </c>
      <c r="E2258" s="32">
        <v>2025</v>
      </c>
      <c r="F2258" s="32">
        <v>1</v>
      </c>
      <c r="G2258" s="32">
        <v>40658158</v>
      </c>
      <c r="H2258" s="32">
        <v>88794584</v>
      </c>
    </row>
    <row r="2259" spans="1:8" x14ac:dyDescent="0.3">
      <c r="A2259" t="s">
        <v>190</v>
      </c>
      <c r="B2259" t="s">
        <v>234</v>
      </c>
      <c r="C2259" s="32">
        <v>52599662</v>
      </c>
      <c r="D2259" s="1">
        <v>45931</v>
      </c>
      <c r="E2259" s="32">
        <v>2025</v>
      </c>
      <c r="F2259" s="32">
        <v>10</v>
      </c>
      <c r="G2259" s="32">
        <v>50144434</v>
      </c>
      <c r="H2259" s="32">
        <v>102744096</v>
      </c>
    </row>
    <row r="2260" spans="1:8" x14ac:dyDescent="0.3">
      <c r="A2260" t="s">
        <v>190</v>
      </c>
      <c r="B2260" t="s">
        <v>235</v>
      </c>
      <c r="C2260" s="32">
        <v>48720423</v>
      </c>
      <c r="D2260" s="1">
        <v>45689</v>
      </c>
      <c r="E2260" s="32">
        <v>2025</v>
      </c>
      <c r="F2260" s="32">
        <v>2</v>
      </c>
      <c r="G2260" s="32">
        <v>38137820</v>
      </c>
      <c r="H2260" s="32">
        <v>86858240</v>
      </c>
    </row>
    <row r="2261" spans="1:8" x14ac:dyDescent="0.3">
      <c r="A2261" t="s">
        <v>190</v>
      </c>
      <c r="B2261" t="s">
        <v>236</v>
      </c>
      <c r="C2261" s="32">
        <v>51220316</v>
      </c>
      <c r="D2261" s="1">
        <v>45717</v>
      </c>
      <c r="E2261" s="32">
        <v>2025</v>
      </c>
      <c r="F2261" s="32">
        <v>3</v>
      </c>
      <c r="G2261" s="32">
        <v>43487512</v>
      </c>
      <c r="H2261" s="32">
        <v>94707824</v>
      </c>
    </row>
    <row r="2262" spans="1:8" x14ac:dyDescent="0.3">
      <c r="A2262" t="s">
        <v>190</v>
      </c>
      <c r="B2262" t="s">
        <v>237</v>
      </c>
      <c r="C2262" s="32">
        <v>43830170</v>
      </c>
      <c r="D2262" s="1">
        <v>45748</v>
      </c>
      <c r="E2262" s="32">
        <v>2025</v>
      </c>
      <c r="F2262" s="32">
        <v>4</v>
      </c>
      <c r="G2262" s="32">
        <v>42851468</v>
      </c>
      <c r="H2262" s="32">
        <v>86681640</v>
      </c>
    </row>
    <row r="2263" spans="1:8" x14ac:dyDescent="0.3">
      <c r="A2263" t="s">
        <v>190</v>
      </c>
      <c r="B2263" t="s">
        <v>238</v>
      </c>
      <c r="C2263" s="32">
        <v>40049710</v>
      </c>
      <c r="D2263" s="1">
        <v>45778</v>
      </c>
      <c r="E2263" s="32">
        <v>2025</v>
      </c>
      <c r="F2263" s="32">
        <v>5</v>
      </c>
      <c r="G2263" s="32">
        <v>40820320</v>
      </c>
      <c r="H2263" s="32">
        <v>80870032</v>
      </c>
    </row>
    <row r="2264" spans="1:8" x14ac:dyDescent="0.3">
      <c r="A2264" t="s">
        <v>190</v>
      </c>
      <c r="B2264" t="s">
        <v>239</v>
      </c>
      <c r="C2264" s="32">
        <v>45399697</v>
      </c>
      <c r="D2264" s="1">
        <v>45809</v>
      </c>
      <c r="E2264" s="32">
        <v>2025</v>
      </c>
      <c r="F2264" s="32">
        <v>6</v>
      </c>
      <c r="G2264" s="32">
        <v>36984209</v>
      </c>
      <c r="H2264" s="32">
        <v>82383904</v>
      </c>
    </row>
    <row r="2265" spans="1:8" x14ac:dyDescent="0.3">
      <c r="A2265" t="s">
        <v>190</v>
      </c>
      <c r="B2265" t="s">
        <v>240</v>
      </c>
      <c r="C2265" s="32">
        <v>44933996</v>
      </c>
      <c r="D2265" s="1">
        <v>45839</v>
      </c>
      <c r="E2265" s="32">
        <v>2025</v>
      </c>
      <c r="F2265" s="32">
        <v>7</v>
      </c>
      <c r="G2265" s="32">
        <v>37783951</v>
      </c>
      <c r="H2265" s="32">
        <v>82717944</v>
      </c>
    </row>
    <row r="2266" spans="1:8" x14ac:dyDescent="0.3">
      <c r="A2266" t="s">
        <v>190</v>
      </c>
      <c r="B2266" t="s">
        <v>241</v>
      </c>
      <c r="C2266" s="32">
        <v>35964167</v>
      </c>
      <c r="D2266" s="1">
        <v>45870</v>
      </c>
      <c r="E2266" s="32">
        <v>2025</v>
      </c>
      <c r="F2266" s="32">
        <v>8</v>
      </c>
      <c r="G2266" s="32">
        <v>34732672</v>
      </c>
      <c r="H2266" s="32">
        <v>70696840</v>
      </c>
    </row>
    <row r="2267" spans="1:8" x14ac:dyDescent="0.3">
      <c r="A2267" t="s">
        <v>190</v>
      </c>
      <c r="B2267" t="s">
        <v>242</v>
      </c>
      <c r="C2267" s="32">
        <v>49593997</v>
      </c>
      <c r="D2267" s="1">
        <v>45901</v>
      </c>
      <c r="E2267" s="32">
        <v>2025</v>
      </c>
      <c r="F2267" s="32">
        <v>9</v>
      </c>
      <c r="G2267" s="32">
        <v>46479766</v>
      </c>
      <c r="H2267" s="32">
        <v>96073760</v>
      </c>
    </row>
    <row r="2268" spans="1:8" x14ac:dyDescent="0.3">
      <c r="A2268" t="s">
        <v>192</v>
      </c>
      <c r="B2268" t="s">
        <v>221</v>
      </c>
      <c r="C2268" s="32">
        <v>36998140</v>
      </c>
      <c r="D2268" s="1">
        <v>45292</v>
      </c>
      <c r="E2268" s="32">
        <v>2024</v>
      </c>
      <c r="F2268" s="32">
        <v>1</v>
      </c>
      <c r="G2268" s="32">
        <v>34509915</v>
      </c>
      <c r="H2268" s="32">
        <v>71508056</v>
      </c>
    </row>
    <row r="2269" spans="1:8" x14ac:dyDescent="0.3">
      <c r="A2269" t="s">
        <v>192</v>
      </c>
      <c r="B2269" t="s">
        <v>222</v>
      </c>
      <c r="C2269" s="32">
        <v>41151236</v>
      </c>
      <c r="D2269" s="1">
        <v>45566</v>
      </c>
      <c r="E2269" s="32">
        <v>2024</v>
      </c>
      <c r="F2269" s="32">
        <v>10</v>
      </c>
      <c r="G2269" s="32">
        <v>34117275</v>
      </c>
      <c r="H2269" s="32">
        <v>75268512</v>
      </c>
    </row>
    <row r="2270" spans="1:8" x14ac:dyDescent="0.3">
      <c r="A2270" t="s">
        <v>192</v>
      </c>
      <c r="B2270" t="s">
        <v>223</v>
      </c>
      <c r="C2270" s="32">
        <v>40824210</v>
      </c>
      <c r="D2270" s="1">
        <v>45597</v>
      </c>
      <c r="E2270" s="32">
        <v>2024</v>
      </c>
      <c r="F2270" s="32">
        <v>11</v>
      </c>
      <c r="G2270" s="32">
        <v>32900568</v>
      </c>
      <c r="H2270" s="32">
        <v>73724776</v>
      </c>
    </row>
    <row r="2271" spans="1:8" x14ac:dyDescent="0.3">
      <c r="A2271" t="s">
        <v>192</v>
      </c>
      <c r="B2271" t="s">
        <v>224</v>
      </c>
      <c r="C2271" s="32">
        <v>43443442</v>
      </c>
      <c r="D2271" s="1">
        <v>45627</v>
      </c>
      <c r="E2271" s="32">
        <v>2024</v>
      </c>
      <c r="F2271" s="32">
        <v>12</v>
      </c>
      <c r="G2271" s="32">
        <v>37363319</v>
      </c>
      <c r="H2271" s="32">
        <v>80806760</v>
      </c>
    </row>
    <row r="2272" spans="1:8" x14ac:dyDescent="0.3">
      <c r="A2272" t="s">
        <v>192</v>
      </c>
      <c r="B2272" t="s">
        <v>225</v>
      </c>
      <c r="C2272" s="32">
        <v>31347047</v>
      </c>
      <c r="D2272" s="1">
        <v>45323</v>
      </c>
      <c r="E2272" s="32">
        <v>2024</v>
      </c>
      <c r="F2272" s="32">
        <v>2</v>
      </c>
      <c r="G2272" s="32">
        <v>23464507</v>
      </c>
      <c r="H2272" s="32">
        <v>54811552</v>
      </c>
    </row>
    <row r="2273" spans="1:8" x14ac:dyDescent="0.3">
      <c r="A2273" t="s">
        <v>192</v>
      </c>
      <c r="B2273" t="s">
        <v>226</v>
      </c>
      <c r="C2273" s="32">
        <v>41636393</v>
      </c>
      <c r="D2273" s="1">
        <v>45352</v>
      </c>
      <c r="E2273" s="32">
        <v>2024</v>
      </c>
      <c r="F2273" s="32">
        <v>3</v>
      </c>
      <c r="G2273" s="32">
        <v>32997035</v>
      </c>
      <c r="H2273" s="32">
        <v>74633424</v>
      </c>
    </row>
    <row r="2274" spans="1:8" x14ac:dyDescent="0.3">
      <c r="A2274" t="s">
        <v>192</v>
      </c>
      <c r="B2274" t="s">
        <v>227</v>
      </c>
      <c r="C2274" s="32">
        <v>37179478</v>
      </c>
      <c r="D2274" s="1">
        <v>45383</v>
      </c>
      <c r="E2274" s="32">
        <v>2024</v>
      </c>
      <c r="F2274" s="32">
        <v>4</v>
      </c>
      <c r="G2274" s="32">
        <v>30824528</v>
      </c>
      <c r="H2274" s="32">
        <v>68004008</v>
      </c>
    </row>
    <row r="2275" spans="1:8" x14ac:dyDescent="0.3">
      <c r="A2275" t="s">
        <v>192</v>
      </c>
      <c r="B2275" t="s">
        <v>228</v>
      </c>
      <c r="C2275" s="32">
        <v>37417752</v>
      </c>
      <c r="D2275" s="1">
        <v>45413</v>
      </c>
      <c r="E2275" s="32">
        <v>2024</v>
      </c>
      <c r="F2275" s="32">
        <v>5</v>
      </c>
      <c r="G2275" s="32">
        <v>31432838</v>
      </c>
      <c r="H2275" s="32">
        <v>68850592</v>
      </c>
    </row>
    <row r="2276" spans="1:8" x14ac:dyDescent="0.3">
      <c r="A2276" t="s">
        <v>192</v>
      </c>
      <c r="B2276" t="s">
        <v>229</v>
      </c>
      <c r="C2276" s="32">
        <v>39786942</v>
      </c>
      <c r="D2276" s="1">
        <v>45444</v>
      </c>
      <c r="E2276" s="32">
        <v>2024</v>
      </c>
      <c r="F2276" s="32">
        <v>6</v>
      </c>
      <c r="G2276" s="32">
        <v>35128396</v>
      </c>
      <c r="H2276" s="32">
        <v>74915336</v>
      </c>
    </row>
    <row r="2277" spans="1:8" x14ac:dyDescent="0.3">
      <c r="A2277" t="s">
        <v>192</v>
      </c>
      <c r="B2277" t="s">
        <v>230</v>
      </c>
      <c r="C2277" s="32">
        <v>39744759</v>
      </c>
      <c r="D2277" s="1">
        <v>45474</v>
      </c>
      <c r="E2277" s="32">
        <v>2024</v>
      </c>
      <c r="F2277" s="32">
        <v>7</v>
      </c>
      <c r="G2277" s="32">
        <v>34984285</v>
      </c>
      <c r="H2277" s="32">
        <v>74729040</v>
      </c>
    </row>
    <row r="2278" spans="1:8" x14ac:dyDescent="0.3">
      <c r="A2278" t="s">
        <v>192</v>
      </c>
      <c r="B2278" t="s">
        <v>231</v>
      </c>
      <c r="C2278" s="32">
        <v>44070170</v>
      </c>
      <c r="D2278" s="1">
        <v>45505</v>
      </c>
      <c r="E2278" s="32">
        <v>2024</v>
      </c>
      <c r="F2278" s="32">
        <v>8</v>
      </c>
      <c r="G2278" s="32">
        <v>32503529</v>
      </c>
      <c r="H2278" s="32">
        <v>76573696</v>
      </c>
    </row>
    <row r="2279" spans="1:8" x14ac:dyDescent="0.3">
      <c r="A2279" t="s">
        <v>192</v>
      </c>
      <c r="B2279" t="s">
        <v>232</v>
      </c>
      <c r="C2279" s="32">
        <v>40589807</v>
      </c>
      <c r="D2279" s="1">
        <v>45536</v>
      </c>
      <c r="E2279" s="32">
        <v>2024</v>
      </c>
      <c r="F2279" s="32">
        <v>9</v>
      </c>
      <c r="G2279" s="32">
        <v>33488010</v>
      </c>
      <c r="H2279" s="32">
        <v>74077816</v>
      </c>
    </row>
    <row r="2280" spans="1:8" x14ac:dyDescent="0.3">
      <c r="A2280" t="s">
        <v>192</v>
      </c>
      <c r="B2280" t="s">
        <v>233</v>
      </c>
      <c r="C2280" s="32">
        <v>38732779</v>
      </c>
      <c r="D2280" s="1">
        <v>45658</v>
      </c>
      <c r="E2280" s="32">
        <v>2025</v>
      </c>
      <c r="F2280" s="32">
        <v>1</v>
      </c>
      <c r="G2280" s="32">
        <v>28663880</v>
      </c>
      <c r="H2280" s="32">
        <v>67396656</v>
      </c>
    </row>
    <row r="2281" spans="1:8" x14ac:dyDescent="0.3">
      <c r="A2281" t="s">
        <v>192</v>
      </c>
      <c r="B2281" t="s">
        <v>234</v>
      </c>
      <c r="C2281" s="32">
        <v>61253674</v>
      </c>
      <c r="D2281" s="1">
        <v>45931</v>
      </c>
      <c r="E2281" s="32">
        <v>2025</v>
      </c>
      <c r="F2281" s="32">
        <v>10</v>
      </c>
      <c r="G2281" s="32">
        <v>38988266</v>
      </c>
      <c r="H2281" s="32">
        <v>100241936</v>
      </c>
    </row>
    <row r="2282" spans="1:8" x14ac:dyDescent="0.3">
      <c r="A2282" t="s">
        <v>192</v>
      </c>
      <c r="B2282" t="s">
        <v>235</v>
      </c>
      <c r="C2282" s="32">
        <v>41264990</v>
      </c>
      <c r="D2282" s="1">
        <v>45689</v>
      </c>
      <c r="E2282" s="32">
        <v>2025</v>
      </c>
      <c r="F2282" s="32">
        <v>2</v>
      </c>
      <c r="G2282" s="32">
        <v>34640710</v>
      </c>
      <c r="H2282" s="32">
        <v>75905696</v>
      </c>
    </row>
    <row r="2283" spans="1:8" x14ac:dyDescent="0.3">
      <c r="A2283" t="s">
        <v>192</v>
      </c>
      <c r="B2283" t="s">
        <v>236</v>
      </c>
      <c r="C2283" s="32">
        <v>49337755</v>
      </c>
      <c r="D2283" s="1">
        <v>45717</v>
      </c>
      <c r="E2283" s="32">
        <v>2025</v>
      </c>
      <c r="F2283" s="32">
        <v>3</v>
      </c>
      <c r="G2283" s="32">
        <v>42438820</v>
      </c>
      <c r="H2283" s="32">
        <v>91776576</v>
      </c>
    </row>
    <row r="2284" spans="1:8" x14ac:dyDescent="0.3">
      <c r="A2284" t="s">
        <v>192</v>
      </c>
      <c r="B2284" t="s">
        <v>237</v>
      </c>
      <c r="C2284" s="32">
        <v>49001885</v>
      </c>
      <c r="D2284" s="1">
        <v>45748</v>
      </c>
      <c r="E2284" s="32">
        <v>2025</v>
      </c>
      <c r="F2284" s="32">
        <v>4</v>
      </c>
      <c r="G2284" s="32">
        <v>41552484</v>
      </c>
      <c r="H2284" s="32">
        <v>90554368</v>
      </c>
    </row>
    <row r="2285" spans="1:8" x14ac:dyDescent="0.3">
      <c r="A2285" t="s">
        <v>192</v>
      </c>
      <c r="B2285" t="s">
        <v>238</v>
      </c>
      <c r="C2285" s="32">
        <v>53166417</v>
      </c>
      <c r="D2285" s="1">
        <v>45778</v>
      </c>
      <c r="E2285" s="32">
        <v>2025</v>
      </c>
      <c r="F2285" s="32">
        <v>5</v>
      </c>
      <c r="G2285" s="32">
        <v>40200857</v>
      </c>
      <c r="H2285" s="32">
        <v>93367272</v>
      </c>
    </row>
    <row r="2286" spans="1:8" x14ac:dyDescent="0.3">
      <c r="A2286" t="s">
        <v>192</v>
      </c>
      <c r="B2286" t="s">
        <v>239</v>
      </c>
      <c r="C2286" s="32">
        <v>53688920</v>
      </c>
      <c r="D2286" s="1">
        <v>45809</v>
      </c>
      <c r="E2286" s="32">
        <v>2025</v>
      </c>
      <c r="F2286" s="32">
        <v>6</v>
      </c>
      <c r="G2286" s="32">
        <v>41531895</v>
      </c>
      <c r="H2286" s="32">
        <v>95220816</v>
      </c>
    </row>
    <row r="2287" spans="1:8" x14ac:dyDescent="0.3">
      <c r="A2287" t="s">
        <v>192</v>
      </c>
      <c r="B2287" t="s">
        <v>240</v>
      </c>
      <c r="C2287" s="32">
        <v>56401718</v>
      </c>
      <c r="D2287" s="1">
        <v>45839</v>
      </c>
      <c r="E2287" s="32">
        <v>2025</v>
      </c>
      <c r="F2287" s="32">
        <v>7</v>
      </c>
      <c r="G2287" s="32">
        <v>42146591</v>
      </c>
      <c r="H2287" s="32">
        <v>98548312</v>
      </c>
    </row>
    <row r="2288" spans="1:8" x14ac:dyDescent="0.3">
      <c r="A2288" t="s">
        <v>192</v>
      </c>
      <c r="B2288" t="s">
        <v>241</v>
      </c>
      <c r="C2288" s="32">
        <v>57698965</v>
      </c>
      <c r="D2288" s="1">
        <v>45870</v>
      </c>
      <c r="E2288" s="32">
        <v>2025</v>
      </c>
      <c r="F2288" s="32">
        <v>8</v>
      </c>
      <c r="G2288" s="32">
        <v>41120871</v>
      </c>
      <c r="H2288" s="32">
        <v>98819840</v>
      </c>
    </row>
    <row r="2289" spans="1:8" x14ac:dyDescent="0.3">
      <c r="A2289" t="s">
        <v>192</v>
      </c>
      <c r="B2289" t="s">
        <v>242</v>
      </c>
      <c r="C2289" s="32">
        <v>54260136</v>
      </c>
      <c r="D2289" s="1">
        <v>45901</v>
      </c>
      <c r="E2289" s="32">
        <v>2025</v>
      </c>
      <c r="F2289" s="32">
        <v>9</v>
      </c>
      <c r="G2289" s="32">
        <v>41867701</v>
      </c>
      <c r="H2289" s="32">
        <v>96127840</v>
      </c>
    </row>
    <row r="2290" spans="1:8" x14ac:dyDescent="0.3">
      <c r="A2290" t="s">
        <v>195</v>
      </c>
      <c r="B2290" t="s">
        <v>221</v>
      </c>
      <c r="C2290" s="32">
        <v>22285773</v>
      </c>
      <c r="D2290" s="1">
        <v>45292</v>
      </c>
      <c r="E2290" s="32">
        <v>2024</v>
      </c>
      <c r="F2290" s="32">
        <v>1</v>
      </c>
      <c r="G2290" s="32">
        <v>25324023</v>
      </c>
      <c r="H2290" s="32">
        <v>47609796</v>
      </c>
    </row>
    <row r="2291" spans="1:8" x14ac:dyDescent="0.3">
      <c r="A2291" t="s">
        <v>195</v>
      </c>
      <c r="B2291" t="s">
        <v>222</v>
      </c>
      <c r="C2291" s="32">
        <v>26841060</v>
      </c>
      <c r="D2291" s="1">
        <v>45566</v>
      </c>
      <c r="E2291" s="32">
        <v>2024</v>
      </c>
      <c r="F2291" s="32">
        <v>10</v>
      </c>
      <c r="G2291" s="32">
        <v>27993327</v>
      </c>
      <c r="H2291" s="32">
        <v>54834388</v>
      </c>
    </row>
    <row r="2292" spans="1:8" x14ac:dyDescent="0.3">
      <c r="A2292" t="s">
        <v>195</v>
      </c>
      <c r="B2292" t="s">
        <v>223</v>
      </c>
      <c r="C2292" s="32">
        <v>24600401</v>
      </c>
      <c r="D2292" s="1">
        <v>45597</v>
      </c>
      <c r="E2292" s="32">
        <v>2024</v>
      </c>
      <c r="F2292" s="32">
        <v>11</v>
      </c>
      <c r="G2292" s="32">
        <v>25197005</v>
      </c>
      <c r="H2292" s="32">
        <v>49797408</v>
      </c>
    </row>
    <row r="2293" spans="1:8" x14ac:dyDescent="0.3">
      <c r="A2293" t="s">
        <v>195</v>
      </c>
      <c r="B2293" t="s">
        <v>224</v>
      </c>
      <c r="C2293" s="32">
        <v>24969017</v>
      </c>
      <c r="D2293" s="1">
        <v>45627</v>
      </c>
      <c r="E2293" s="32">
        <v>2024</v>
      </c>
      <c r="F2293" s="32">
        <v>12</v>
      </c>
      <c r="G2293" s="32">
        <v>25292401</v>
      </c>
      <c r="H2293" s="32">
        <v>50261416</v>
      </c>
    </row>
    <row r="2294" spans="1:8" x14ac:dyDescent="0.3">
      <c r="A2294" t="s">
        <v>195</v>
      </c>
      <c r="B2294" t="s">
        <v>225</v>
      </c>
      <c r="C2294" s="32">
        <v>23053212</v>
      </c>
      <c r="D2294" s="1">
        <v>45323</v>
      </c>
      <c r="E2294" s="32">
        <v>2024</v>
      </c>
      <c r="F2294" s="32">
        <v>2</v>
      </c>
      <c r="G2294" s="32">
        <v>23885442</v>
      </c>
      <c r="H2294" s="32">
        <v>46938656</v>
      </c>
    </row>
    <row r="2295" spans="1:8" x14ac:dyDescent="0.3">
      <c r="A2295" t="s">
        <v>195</v>
      </c>
      <c r="B2295" t="s">
        <v>226</v>
      </c>
      <c r="C2295" s="32">
        <v>24801618</v>
      </c>
      <c r="D2295" s="1">
        <v>45352</v>
      </c>
      <c r="E2295" s="32">
        <v>2024</v>
      </c>
      <c r="F2295" s="32">
        <v>3</v>
      </c>
      <c r="G2295" s="32">
        <v>26269995</v>
      </c>
      <c r="H2295" s="32">
        <v>51071612</v>
      </c>
    </row>
    <row r="2296" spans="1:8" x14ac:dyDescent="0.3">
      <c r="A2296" t="s">
        <v>195</v>
      </c>
      <c r="B2296" t="s">
        <v>227</v>
      </c>
      <c r="C2296" s="32">
        <v>22625112</v>
      </c>
      <c r="D2296" s="1">
        <v>45383</v>
      </c>
      <c r="E2296" s="32">
        <v>2024</v>
      </c>
      <c r="F2296" s="32">
        <v>4</v>
      </c>
      <c r="G2296" s="32">
        <v>24568683</v>
      </c>
      <c r="H2296" s="32">
        <v>47193796</v>
      </c>
    </row>
    <row r="2297" spans="1:8" x14ac:dyDescent="0.3">
      <c r="A2297" t="s">
        <v>195</v>
      </c>
      <c r="B2297" t="s">
        <v>228</v>
      </c>
      <c r="C2297" s="32">
        <v>26177221</v>
      </c>
      <c r="D2297" s="1">
        <v>45413</v>
      </c>
      <c r="E2297" s="32">
        <v>2024</v>
      </c>
      <c r="F2297" s="32">
        <v>5</v>
      </c>
      <c r="G2297" s="32">
        <v>25840020</v>
      </c>
      <c r="H2297" s="32">
        <v>52017240</v>
      </c>
    </row>
    <row r="2298" spans="1:8" x14ac:dyDescent="0.3">
      <c r="A2298" t="s">
        <v>195</v>
      </c>
      <c r="B2298" t="s">
        <v>229</v>
      </c>
      <c r="C2298" s="32">
        <v>24308093</v>
      </c>
      <c r="D2298" s="1">
        <v>45444</v>
      </c>
      <c r="E2298" s="32">
        <v>2024</v>
      </c>
      <c r="F2298" s="32">
        <v>6</v>
      </c>
      <c r="G2298" s="32">
        <v>24385881</v>
      </c>
      <c r="H2298" s="32">
        <v>48693976</v>
      </c>
    </row>
    <row r="2299" spans="1:8" x14ac:dyDescent="0.3">
      <c r="A2299" t="s">
        <v>195</v>
      </c>
      <c r="B2299" t="s">
        <v>230</v>
      </c>
      <c r="C2299" s="32">
        <v>25823076</v>
      </c>
      <c r="D2299" s="1">
        <v>45474</v>
      </c>
      <c r="E2299" s="32">
        <v>2024</v>
      </c>
      <c r="F2299" s="32">
        <v>7</v>
      </c>
      <c r="G2299" s="32">
        <v>27571231</v>
      </c>
      <c r="H2299" s="32">
        <v>53394308</v>
      </c>
    </row>
    <row r="2300" spans="1:8" x14ac:dyDescent="0.3">
      <c r="A2300" t="s">
        <v>195</v>
      </c>
      <c r="B2300" t="s">
        <v>231</v>
      </c>
      <c r="C2300" s="32">
        <v>27031580</v>
      </c>
      <c r="D2300" s="1">
        <v>45505</v>
      </c>
      <c r="E2300" s="32">
        <v>2024</v>
      </c>
      <c r="F2300" s="32">
        <v>8</v>
      </c>
      <c r="G2300" s="32">
        <v>27086277</v>
      </c>
      <c r="H2300" s="32">
        <v>54117856</v>
      </c>
    </row>
    <row r="2301" spans="1:8" x14ac:dyDescent="0.3">
      <c r="A2301" t="s">
        <v>195</v>
      </c>
      <c r="B2301" t="s">
        <v>232</v>
      </c>
      <c r="C2301" s="32">
        <v>26675298</v>
      </c>
      <c r="D2301" s="1">
        <v>45536</v>
      </c>
      <c r="E2301" s="32">
        <v>2024</v>
      </c>
      <c r="F2301" s="32">
        <v>9</v>
      </c>
      <c r="G2301" s="32">
        <v>26601601</v>
      </c>
      <c r="H2301" s="32">
        <v>53276900</v>
      </c>
    </row>
    <row r="2302" spans="1:8" x14ac:dyDescent="0.3">
      <c r="A2302" t="s">
        <v>195</v>
      </c>
      <c r="B2302" t="s">
        <v>233</v>
      </c>
      <c r="C2302" s="32">
        <v>25182266</v>
      </c>
      <c r="D2302" s="1">
        <v>45658</v>
      </c>
      <c r="E2302" s="32">
        <v>2025</v>
      </c>
      <c r="F2302" s="32">
        <v>1</v>
      </c>
      <c r="G2302" s="32">
        <v>27405066</v>
      </c>
      <c r="H2302" s="32">
        <v>52587332</v>
      </c>
    </row>
    <row r="2303" spans="1:8" x14ac:dyDescent="0.3">
      <c r="A2303" t="s">
        <v>195</v>
      </c>
      <c r="B2303" t="s">
        <v>234</v>
      </c>
      <c r="C2303" s="32">
        <v>27918074</v>
      </c>
      <c r="D2303" s="1">
        <v>45931</v>
      </c>
      <c r="E2303" s="32">
        <v>2025</v>
      </c>
      <c r="F2303" s="32">
        <v>10</v>
      </c>
      <c r="G2303" s="32">
        <v>31682425</v>
      </c>
      <c r="H2303" s="32">
        <v>59600500</v>
      </c>
    </row>
    <row r="2304" spans="1:8" x14ac:dyDescent="0.3">
      <c r="A2304" t="s">
        <v>195</v>
      </c>
      <c r="B2304" t="s">
        <v>235</v>
      </c>
      <c r="C2304" s="32">
        <v>26793797</v>
      </c>
      <c r="D2304" s="1">
        <v>45689</v>
      </c>
      <c r="E2304" s="32">
        <v>2025</v>
      </c>
      <c r="F2304" s="32">
        <v>2</v>
      </c>
      <c r="G2304" s="32">
        <v>25117550</v>
      </c>
      <c r="H2304" s="32">
        <v>51911348</v>
      </c>
    </row>
    <row r="2305" spans="1:8" x14ac:dyDescent="0.3">
      <c r="A2305" t="s">
        <v>195</v>
      </c>
      <c r="B2305" t="s">
        <v>236</v>
      </c>
      <c r="C2305" s="32">
        <v>29074353</v>
      </c>
      <c r="D2305" s="1">
        <v>45717</v>
      </c>
      <c r="E2305" s="32">
        <v>2025</v>
      </c>
      <c r="F2305" s="32">
        <v>3</v>
      </c>
      <c r="G2305" s="32">
        <v>28631516</v>
      </c>
      <c r="H2305" s="32">
        <v>57705868</v>
      </c>
    </row>
    <row r="2306" spans="1:8" x14ac:dyDescent="0.3">
      <c r="A2306" t="s">
        <v>195</v>
      </c>
      <c r="B2306" t="s">
        <v>237</v>
      </c>
      <c r="C2306" s="32">
        <v>25236096</v>
      </c>
      <c r="D2306" s="1">
        <v>45748</v>
      </c>
      <c r="E2306" s="32">
        <v>2025</v>
      </c>
      <c r="F2306" s="32">
        <v>4</v>
      </c>
      <c r="G2306" s="32">
        <v>29028380</v>
      </c>
      <c r="H2306" s="32">
        <v>54264476</v>
      </c>
    </row>
    <row r="2307" spans="1:8" x14ac:dyDescent="0.3">
      <c r="A2307" t="s">
        <v>195</v>
      </c>
      <c r="B2307" t="s">
        <v>238</v>
      </c>
      <c r="C2307" s="32">
        <v>31081775</v>
      </c>
      <c r="D2307" s="1">
        <v>45778</v>
      </c>
      <c r="E2307" s="32">
        <v>2025</v>
      </c>
      <c r="F2307" s="32">
        <v>5</v>
      </c>
      <c r="G2307" s="32">
        <v>30399290</v>
      </c>
      <c r="H2307" s="32">
        <v>61481064</v>
      </c>
    </row>
    <row r="2308" spans="1:8" x14ac:dyDescent="0.3">
      <c r="A2308" t="s">
        <v>195</v>
      </c>
      <c r="B2308" t="s">
        <v>239</v>
      </c>
      <c r="C2308" s="32">
        <v>28743009</v>
      </c>
      <c r="D2308" s="1">
        <v>45809</v>
      </c>
      <c r="E2308" s="32">
        <v>2025</v>
      </c>
      <c r="F2308" s="32">
        <v>6</v>
      </c>
      <c r="G2308" s="32">
        <v>28048380</v>
      </c>
      <c r="H2308" s="32">
        <v>56791388</v>
      </c>
    </row>
    <row r="2309" spans="1:8" x14ac:dyDescent="0.3">
      <c r="A2309" t="s">
        <v>195</v>
      </c>
      <c r="B2309" t="s">
        <v>240</v>
      </c>
      <c r="C2309" s="32">
        <v>28587530</v>
      </c>
      <c r="D2309" s="1">
        <v>45839</v>
      </c>
      <c r="E2309" s="32">
        <v>2025</v>
      </c>
      <c r="F2309" s="32">
        <v>7</v>
      </c>
      <c r="G2309" s="32">
        <v>28645491</v>
      </c>
      <c r="H2309" s="32">
        <v>57233020</v>
      </c>
    </row>
    <row r="2310" spans="1:8" x14ac:dyDescent="0.3">
      <c r="A2310" t="s">
        <v>195</v>
      </c>
      <c r="B2310" t="s">
        <v>241</v>
      </c>
      <c r="C2310" s="32">
        <v>27345930</v>
      </c>
      <c r="D2310" s="1">
        <v>45870</v>
      </c>
      <c r="E2310" s="32">
        <v>2025</v>
      </c>
      <c r="F2310" s="32">
        <v>8</v>
      </c>
      <c r="G2310" s="32">
        <v>29708136</v>
      </c>
      <c r="H2310" s="32">
        <v>57054064</v>
      </c>
    </row>
    <row r="2311" spans="1:8" x14ac:dyDescent="0.3">
      <c r="A2311" t="s">
        <v>195</v>
      </c>
      <c r="B2311" t="s">
        <v>242</v>
      </c>
      <c r="C2311" s="32">
        <v>31204421</v>
      </c>
      <c r="D2311" s="1">
        <v>45901</v>
      </c>
      <c r="E2311" s="32">
        <v>2025</v>
      </c>
      <c r="F2311" s="32">
        <v>9</v>
      </c>
      <c r="G2311" s="32">
        <v>30364586</v>
      </c>
      <c r="H2311" s="32">
        <v>61569008</v>
      </c>
    </row>
    <row r="2312" spans="1:8" x14ac:dyDescent="0.3">
      <c r="A2312" t="s">
        <v>197</v>
      </c>
      <c r="B2312" t="s">
        <v>221</v>
      </c>
      <c r="C2312" s="32">
        <v>106132</v>
      </c>
      <c r="D2312" s="1">
        <v>45292</v>
      </c>
      <c r="E2312" s="32">
        <v>2024</v>
      </c>
      <c r="F2312" s="32">
        <v>1</v>
      </c>
      <c r="G2312" s="32">
        <v>265287</v>
      </c>
      <c r="H2312" s="32">
        <v>371419</v>
      </c>
    </row>
    <row r="2313" spans="1:8" x14ac:dyDescent="0.3">
      <c r="A2313" t="s">
        <v>197</v>
      </c>
      <c r="B2313" t="s">
        <v>222</v>
      </c>
      <c r="C2313" s="32">
        <v>91619</v>
      </c>
      <c r="D2313" s="1">
        <v>45566</v>
      </c>
      <c r="E2313" s="32">
        <v>2024</v>
      </c>
      <c r="F2313" s="32">
        <v>10</v>
      </c>
      <c r="G2313" s="32">
        <v>309270</v>
      </c>
      <c r="H2313" s="32">
        <v>400889</v>
      </c>
    </row>
    <row r="2314" spans="1:8" x14ac:dyDescent="0.3">
      <c r="A2314" t="s">
        <v>197</v>
      </c>
      <c r="B2314" t="s">
        <v>223</v>
      </c>
      <c r="C2314" s="32">
        <v>119801</v>
      </c>
      <c r="D2314" s="1">
        <v>45597</v>
      </c>
      <c r="E2314" s="32">
        <v>2024</v>
      </c>
      <c r="F2314" s="32">
        <v>11</v>
      </c>
      <c r="G2314" s="32">
        <v>251128</v>
      </c>
      <c r="H2314" s="32">
        <v>370929</v>
      </c>
    </row>
    <row r="2315" spans="1:8" x14ac:dyDescent="0.3">
      <c r="A2315" t="s">
        <v>197</v>
      </c>
      <c r="B2315" t="s">
        <v>224</v>
      </c>
      <c r="C2315" s="32">
        <v>102111</v>
      </c>
      <c r="D2315" s="1">
        <v>45627</v>
      </c>
      <c r="E2315" s="32">
        <v>2024</v>
      </c>
      <c r="F2315" s="32">
        <v>12</v>
      </c>
      <c r="G2315" s="32">
        <v>289288</v>
      </c>
      <c r="H2315" s="32">
        <v>391399</v>
      </c>
    </row>
    <row r="2316" spans="1:8" x14ac:dyDescent="0.3">
      <c r="A2316" t="s">
        <v>197</v>
      </c>
      <c r="B2316" t="s">
        <v>225</v>
      </c>
      <c r="C2316" s="32">
        <v>106385</v>
      </c>
      <c r="D2316" s="1">
        <v>45323</v>
      </c>
      <c r="E2316" s="32">
        <v>2024</v>
      </c>
      <c r="F2316" s="32">
        <v>2</v>
      </c>
      <c r="G2316" s="32">
        <v>257885</v>
      </c>
      <c r="H2316" s="32">
        <v>364270</v>
      </c>
    </row>
    <row r="2317" spans="1:8" x14ac:dyDescent="0.3">
      <c r="A2317" t="s">
        <v>197</v>
      </c>
      <c r="B2317" t="s">
        <v>226</v>
      </c>
      <c r="C2317" s="32">
        <v>134776</v>
      </c>
      <c r="D2317" s="1">
        <v>45352</v>
      </c>
      <c r="E2317" s="32">
        <v>2024</v>
      </c>
      <c r="F2317" s="32">
        <v>3</v>
      </c>
      <c r="G2317" s="32">
        <v>251069</v>
      </c>
      <c r="H2317" s="32">
        <v>385845</v>
      </c>
    </row>
    <row r="2318" spans="1:8" x14ac:dyDescent="0.3">
      <c r="A2318" t="s">
        <v>197</v>
      </c>
      <c r="B2318" t="s">
        <v>227</v>
      </c>
      <c r="C2318" s="32">
        <v>129789</v>
      </c>
      <c r="D2318" s="1">
        <v>45383</v>
      </c>
      <c r="E2318" s="32">
        <v>2024</v>
      </c>
      <c r="F2318" s="32">
        <v>4</v>
      </c>
      <c r="G2318" s="32">
        <v>269202</v>
      </c>
      <c r="H2318" s="32">
        <v>398991</v>
      </c>
    </row>
    <row r="2319" spans="1:8" x14ac:dyDescent="0.3">
      <c r="A2319" t="s">
        <v>197</v>
      </c>
      <c r="B2319" t="s">
        <v>228</v>
      </c>
      <c r="C2319" s="32">
        <v>98314</v>
      </c>
      <c r="D2319" s="1">
        <v>45413</v>
      </c>
      <c r="E2319" s="32">
        <v>2024</v>
      </c>
      <c r="F2319" s="32">
        <v>5</v>
      </c>
      <c r="G2319" s="32">
        <v>250752</v>
      </c>
      <c r="H2319" s="32">
        <v>349066</v>
      </c>
    </row>
    <row r="2320" spans="1:8" x14ac:dyDescent="0.3">
      <c r="A2320" t="s">
        <v>197</v>
      </c>
      <c r="B2320" t="s">
        <v>229</v>
      </c>
      <c r="C2320" s="32">
        <v>119952</v>
      </c>
      <c r="D2320" s="1">
        <v>45444</v>
      </c>
      <c r="E2320" s="32">
        <v>2024</v>
      </c>
      <c r="F2320" s="32">
        <v>6</v>
      </c>
      <c r="G2320" s="32">
        <v>223809</v>
      </c>
      <c r="H2320" s="32">
        <v>343761</v>
      </c>
    </row>
    <row r="2321" spans="1:8" x14ac:dyDescent="0.3">
      <c r="A2321" t="s">
        <v>197</v>
      </c>
      <c r="B2321" t="s">
        <v>230</v>
      </c>
      <c r="C2321" s="32">
        <v>143480</v>
      </c>
      <c r="D2321" s="1">
        <v>45474</v>
      </c>
      <c r="E2321" s="32">
        <v>2024</v>
      </c>
      <c r="F2321" s="32">
        <v>7</v>
      </c>
      <c r="G2321" s="32">
        <v>317431</v>
      </c>
      <c r="H2321" s="32">
        <v>460911</v>
      </c>
    </row>
    <row r="2322" spans="1:8" x14ac:dyDescent="0.3">
      <c r="A2322" t="s">
        <v>197</v>
      </c>
      <c r="B2322" t="s">
        <v>231</v>
      </c>
      <c r="C2322" s="32">
        <v>94479</v>
      </c>
      <c r="D2322" s="1">
        <v>45505</v>
      </c>
      <c r="E2322" s="32">
        <v>2024</v>
      </c>
      <c r="F2322" s="32">
        <v>8</v>
      </c>
      <c r="G2322" s="32">
        <v>236400</v>
      </c>
      <c r="H2322" s="32">
        <v>330879</v>
      </c>
    </row>
    <row r="2323" spans="1:8" x14ac:dyDescent="0.3">
      <c r="A2323" t="s">
        <v>197</v>
      </c>
      <c r="B2323" t="s">
        <v>232</v>
      </c>
      <c r="C2323" s="32">
        <v>118862</v>
      </c>
      <c r="D2323" s="1">
        <v>45536</v>
      </c>
      <c r="E2323" s="32">
        <v>2024</v>
      </c>
      <c r="F2323" s="32">
        <v>9</v>
      </c>
      <c r="G2323" s="32">
        <v>299825</v>
      </c>
      <c r="H2323" s="32">
        <v>418687</v>
      </c>
    </row>
    <row r="2324" spans="1:8" x14ac:dyDescent="0.3">
      <c r="A2324" t="s">
        <v>197</v>
      </c>
      <c r="B2324" t="s">
        <v>233</v>
      </c>
      <c r="C2324" s="32"/>
      <c r="D2324" s="1">
        <v>45658</v>
      </c>
      <c r="E2324" s="32">
        <v>2025</v>
      </c>
      <c r="F2324" s="32">
        <v>1</v>
      </c>
      <c r="G2324" s="32"/>
      <c r="H2324" s="32"/>
    </row>
    <row r="2325" spans="1:8" x14ac:dyDescent="0.3">
      <c r="A2325" t="s">
        <v>197</v>
      </c>
      <c r="B2325" t="s">
        <v>234</v>
      </c>
      <c r="C2325" s="32"/>
      <c r="D2325" s="1">
        <v>45931</v>
      </c>
      <c r="E2325" s="32">
        <v>2025</v>
      </c>
      <c r="F2325" s="32">
        <v>10</v>
      </c>
      <c r="G2325" s="32"/>
      <c r="H2325" s="32"/>
    </row>
    <row r="2326" spans="1:8" x14ac:dyDescent="0.3">
      <c r="A2326" t="s">
        <v>197</v>
      </c>
      <c r="B2326" t="s">
        <v>235</v>
      </c>
      <c r="C2326" s="32"/>
      <c r="D2326" s="1">
        <v>45689</v>
      </c>
      <c r="E2326" s="32">
        <v>2025</v>
      </c>
      <c r="F2326" s="32">
        <v>2</v>
      </c>
      <c r="G2326" s="32"/>
      <c r="H2326" s="32"/>
    </row>
    <row r="2327" spans="1:8" x14ac:dyDescent="0.3">
      <c r="A2327" t="s">
        <v>197</v>
      </c>
      <c r="B2327" t="s">
        <v>236</v>
      </c>
      <c r="C2327" s="32"/>
      <c r="D2327" s="1">
        <v>45717</v>
      </c>
      <c r="E2327" s="32">
        <v>2025</v>
      </c>
      <c r="F2327" s="32">
        <v>3</v>
      </c>
      <c r="G2327" s="32"/>
      <c r="H2327" s="32"/>
    </row>
    <row r="2328" spans="1:8" x14ac:dyDescent="0.3">
      <c r="A2328" t="s">
        <v>197</v>
      </c>
      <c r="B2328" t="s">
        <v>237</v>
      </c>
      <c r="C2328" s="32"/>
      <c r="D2328" s="1">
        <v>45748</v>
      </c>
      <c r="E2328" s="32">
        <v>2025</v>
      </c>
      <c r="F2328" s="32">
        <v>4</v>
      </c>
      <c r="G2328" s="32"/>
      <c r="H2328" s="32"/>
    </row>
    <row r="2329" spans="1:8" x14ac:dyDescent="0.3">
      <c r="A2329" t="s">
        <v>197</v>
      </c>
      <c r="B2329" t="s">
        <v>238</v>
      </c>
      <c r="C2329" s="32"/>
      <c r="D2329" s="1">
        <v>45778</v>
      </c>
      <c r="E2329" s="32">
        <v>2025</v>
      </c>
      <c r="F2329" s="32">
        <v>5</v>
      </c>
      <c r="G2329" s="32"/>
      <c r="H2329" s="32"/>
    </row>
    <row r="2330" spans="1:8" x14ac:dyDescent="0.3">
      <c r="A2330" t="s">
        <v>197</v>
      </c>
      <c r="B2330" t="s">
        <v>239</v>
      </c>
      <c r="C2330" s="32"/>
      <c r="D2330" s="1">
        <v>45809</v>
      </c>
      <c r="E2330" s="32">
        <v>2025</v>
      </c>
      <c r="F2330" s="32">
        <v>6</v>
      </c>
      <c r="G2330" s="32"/>
      <c r="H2330" s="32"/>
    </row>
    <row r="2331" spans="1:8" x14ac:dyDescent="0.3">
      <c r="A2331" t="s">
        <v>197</v>
      </c>
      <c r="B2331" t="s">
        <v>240</v>
      </c>
      <c r="C2331" s="32"/>
      <c r="D2331" s="1">
        <v>45839</v>
      </c>
      <c r="E2331" s="32">
        <v>2025</v>
      </c>
      <c r="F2331" s="32">
        <v>7</v>
      </c>
      <c r="G2331" s="32"/>
      <c r="H2331" s="32"/>
    </row>
    <row r="2332" spans="1:8" x14ac:dyDescent="0.3">
      <c r="A2332" t="s">
        <v>197</v>
      </c>
      <c r="B2332" t="s">
        <v>241</v>
      </c>
      <c r="C2332" s="32"/>
      <c r="D2332" s="1">
        <v>45870</v>
      </c>
      <c r="E2332" s="32">
        <v>2025</v>
      </c>
      <c r="F2332" s="32">
        <v>8</v>
      </c>
      <c r="G2332" s="32"/>
      <c r="H2332" s="32"/>
    </row>
    <row r="2333" spans="1:8" x14ac:dyDescent="0.3">
      <c r="A2333" t="s">
        <v>197</v>
      </c>
      <c r="B2333" t="s">
        <v>242</v>
      </c>
      <c r="C2333" s="32"/>
      <c r="D2333" s="1">
        <v>45901</v>
      </c>
      <c r="E2333" s="32">
        <v>2025</v>
      </c>
      <c r="F2333" s="32">
        <v>9</v>
      </c>
      <c r="G2333" s="32"/>
      <c r="H2333" s="32"/>
    </row>
    <row r="2334" spans="1:8" x14ac:dyDescent="0.3">
      <c r="A2334" t="s">
        <v>205</v>
      </c>
      <c r="B2334" t="s">
        <v>221</v>
      </c>
      <c r="C2334" s="32">
        <v>20000681</v>
      </c>
      <c r="D2334" s="1">
        <v>45292</v>
      </c>
      <c r="E2334" s="32">
        <v>2024</v>
      </c>
      <c r="F2334" s="32">
        <v>1</v>
      </c>
      <c r="G2334" s="32">
        <v>26186038</v>
      </c>
      <c r="H2334" s="32">
        <v>46186720</v>
      </c>
    </row>
    <row r="2335" spans="1:8" x14ac:dyDescent="0.3">
      <c r="A2335" t="s">
        <v>205</v>
      </c>
      <c r="B2335" t="s">
        <v>222</v>
      </c>
      <c r="C2335" s="32">
        <v>23473872</v>
      </c>
      <c r="D2335" s="1">
        <v>45566</v>
      </c>
      <c r="E2335" s="32">
        <v>2024</v>
      </c>
      <c r="F2335" s="32">
        <v>10</v>
      </c>
      <c r="G2335" s="32">
        <v>29411770</v>
      </c>
      <c r="H2335" s="32">
        <v>52885640</v>
      </c>
    </row>
    <row r="2336" spans="1:8" x14ac:dyDescent="0.3">
      <c r="A2336" t="s">
        <v>205</v>
      </c>
      <c r="B2336" t="s">
        <v>223</v>
      </c>
      <c r="C2336" s="32">
        <v>22237045</v>
      </c>
      <c r="D2336" s="1">
        <v>45597</v>
      </c>
      <c r="E2336" s="32">
        <v>2024</v>
      </c>
      <c r="F2336" s="32">
        <v>11</v>
      </c>
      <c r="G2336" s="32">
        <v>29745299</v>
      </c>
      <c r="H2336" s="32">
        <v>51982344</v>
      </c>
    </row>
    <row r="2337" spans="1:8" x14ac:dyDescent="0.3">
      <c r="A2337" t="s">
        <v>205</v>
      </c>
      <c r="B2337" t="s">
        <v>224</v>
      </c>
      <c r="C2337" s="32">
        <v>23408261</v>
      </c>
      <c r="D2337" s="1">
        <v>45627</v>
      </c>
      <c r="E2337" s="32">
        <v>2024</v>
      </c>
      <c r="F2337" s="32">
        <v>12</v>
      </c>
      <c r="G2337" s="32">
        <v>32219132</v>
      </c>
      <c r="H2337" s="32">
        <v>55627392</v>
      </c>
    </row>
    <row r="2338" spans="1:8" x14ac:dyDescent="0.3">
      <c r="A2338" t="s">
        <v>205</v>
      </c>
      <c r="B2338" t="s">
        <v>225</v>
      </c>
      <c r="C2338" s="32">
        <v>21091629</v>
      </c>
      <c r="D2338" s="1">
        <v>45323</v>
      </c>
      <c r="E2338" s="32">
        <v>2024</v>
      </c>
      <c r="F2338" s="32">
        <v>2</v>
      </c>
      <c r="G2338" s="32">
        <v>27859429</v>
      </c>
      <c r="H2338" s="32">
        <v>48951056</v>
      </c>
    </row>
    <row r="2339" spans="1:8" x14ac:dyDescent="0.3">
      <c r="A2339" t="s">
        <v>205</v>
      </c>
      <c r="B2339" t="s">
        <v>226</v>
      </c>
      <c r="C2339" s="32">
        <v>22648721</v>
      </c>
      <c r="D2339" s="1">
        <v>45352</v>
      </c>
      <c r="E2339" s="32">
        <v>2024</v>
      </c>
      <c r="F2339" s="32">
        <v>3</v>
      </c>
      <c r="G2339" s="32">
        <v>29951123</v>
      </c>
      <c r="H2339" s="32">
        <v>52599844</v>
      </c>
    </row>
    <row r="2340" spans="1:8" x14ac:dyDescent="0.3">
      <c r="A2340" t="s">
        <v>205</v>
      </c>
      <c r="B2340" t="s">
        <v>227</v>
      </c>
      <c r="C2340" s="32">
        <v>19292590</v>
      </c>
      <c r="D2340" s="1">
        <v>45383</v>
      </c>
      <c r="E2340" s="32">
        <v>2024</v>
      </c>
      <c r="F2340" s="32">
        <v>4</v>
      </c>
      <c r="G2340" s="32">
        <v>29183794</v>
      </c>
      <c r="H2340" s="32">
        <v>48476384</v>
      </c>
    </row>
    <row r="2341" spans="1:8" x14ac:dyDescent="0.3">
      <c r="A2341" t="s">
        <v>205</v>
      </c>
      <c r="B2341" t="s">
        <v>228</v>
      </c>
      <c r="C2341" s="32">
        <v>24180074</v>
      </c>
      <c r="D2341" s="1">
        <v>45413</v>
      </c>
      <c r="E2341" s="32">
        <v>2024</v>
      </c>
      <c r="F2341" s="32">
        <v>5</v>
      </c>
      <c r="G2341" s="32">
        <v>30648263</v>
      </c>
      <c r="H2341" s="32">
        <v>54828336</v>
      </c>
    </row>
    <row r="2342" spans="1:8" x14ac:dyDescent="0.3">
      <c r="A2342" t="s">
        <v>205</v>
      </c>
      <c r="B2342" t="s">
        <v>229</v>
      </c>
      <c r="C2342" s="32">
        <v>19015329</v>
      </c>
      <c r="D2342" s="1">
        <v>45444</v>
      </c>
      <c r="E2342" s="32">
        <v>2024</v>
      </c>
      <c r="F2342" s="32">
        <v>6</v>
      </c>
      <c r="G2342" s="32">
        <v>24904474</v>
      </c>
      <c r="H2342" s="32">
        <v>43919804</v>
      </c>
    </row>
    <row r="2343" spans="1:8" x14ac:dyDescent="0.3">
      <c r="A2343" t="s">
        <v>205</v>
      </c>
      <c r="B2343" t="s">
        <v>230</v>
      </c>
      <c r="C2343" s="32">
        <v>22475539</v>
      </c>
      <c r="D2343" s="1">
        <v>45474</v>
      </c>
      <c r="E2343" s="32">
        <v>2024</v>
      </c>
      <c r="F2343" s="32">
        <v>7</v>
      </c>
      <c r="G2343" s="32">
        <v>29780775</v>
      </c>
      <c r="H2343" s="32">
        <v>52256312</v>
      </c>
    </row>
    <row r="2344" spans="1:8" x14ac:dyDescent="0.3">
      <c r="A2344" t="s">
        <v>205</v>
      </c>
      <c r="B2344" t="s">
        <v>231</v>
      </c>
      <c r="C2344" s="32">
        <v>22002129</v>
      </c>
      <c r="D2344" s="1">
        <v>45505</v>
      </c>
      <c r="E2344" s="32">
        <v>2024</v>
      </c>
      <c r="F2344" s="32">
        <v>8</v>
      </c>
      <c r="G2344" s="32">
        <v>27004525</v>
      </c>
      <c r="H2344" s="32">
        <v>49006656</v>
      </c>
    </row>
    <row r="2345" spans="1:8" x14ac:dyDescent="0.3">
      <c r="A2345" t="s">
        <v>205</v>
      </c>
      <c r="B2345" t="s">
        <v>232</v>
      </c>
      <c r="C2345" s="32">
        <v>21956513</v>
      </c>
      <c r="D2345" s="1">
        <v>45536</v>
      </c>
      <c r="E2345" s="32">
        <v>2024</v>
      </c>
      <c r="F2345" s="32">
        <v>9</v>
      </c>
      <c r="G2345" s="32">
        <v>27117093</v>
      </c>
      <c r="H2345" s="32">
        <v>49073608</v>
      </c>
    </row>
    <row r="2346" spans="1:8" x14ac:dyDescent="0.3">
      <c r="A2346" t="s">
        <v>205</v>
      </c>
      <c r="B2346" t="s">
        <v>233</v>
      </c>
      <c r="C2346" s="32">
        <v>21160700</v>
      </c>
      <c r="D2346" s="1">
        <v>45658</v>
      </c>
      <c r="E2346" s="32">
        <v>2025</v>
      </c>
      <c r="F2346" s="32">
        <v>1</v>
      </c>
      <c r="G2346" s="32">
        <v>28671349</v>
      </c>
      <c r="H2346" s="32">
        <v>49832048</v>
      </c>
    </row>
    <row r="2347" spans="1:8" x14ac:dyDescent="0.3">
      <c r="A2347" t="s">
        <v>205</v>
      </c>
      <c r="B2347" t="s">
        <v>234</v>
      </c>
      <c r="C2347" s="32">
        <v>23958161</v>
      </c>
      <c r="D2347" s="1">
        <v>45931</v>
      </c>
      <c r="E2347" s="32">
        <v>2025</v>
      </c>
      <c r="F2347" s="32">
        <v>10</v>
      </c>
      <c r="G2347" s="32">
        <v>31511367</v>
      </c>
      <c r="H2347" s="32">
        <v>55469528</v>
      </c>
    </row>
    <row r="2348" spans="1:8" x14ac:dyDescent="0.3">
      <c r="A2348" t="s">
        <v>205</v>
      </c>
      <c r="B2348" t="s">
        <v>235</v>
      </c>
      <c r="C2348" s="32">
        <v>20728949</v>
      </c>
      <c r="D2348" s="1">
        <v>45689</v>
      </c>
      <c r="E2348" s="32">
        <v>2025</v>
      </c>
      <c r="F2348" s="32">
        <v>2</v>
      </c>
      <c r="G2348" s="32">
        <v>28524341</v>
      </c>
      <c r="H2348" s="32">
        <v>49253288</v>
      </c>
    </row>
    <row r="2349" spans="1:8" x14ac:dyDescent="0.3">
      <c r="A2349" t="s">
        <v>205</v>
      </c>
      <c r="B2349" t="s">
        <v>236</v>
      </c>
      <c r="C2349" s="32">
        <v>23406286</v>
      </c>
      <c r="D2349" s="1">
        <v>45717</v>
      </c>
      <c r="E2349" s="32">
        <v>2025</v>
      </c>
      <c r="F2349" s="32">
        <v>3</v>
      </c>
      <c r="G2349" s="32">
        <v>30600226</v>
      </c>
      <c r="H2349" s="32">
        <v>54006512</v>
      </c>
    </row>
    <row r="2350" spans="1:8" x14ac:dyDescent="0.3">
      <c r="A2350" t="s">
        <v>205</v>
      </c>
      <c r="B2350" t="s">
        <v>237</v>
      </c>
      <c r="C2350" s="32">
        <v>20779959</v>
      </c>
      <c r="D2350" s="1">
        <v>45748</v>
      </c>
      <c r="E2350" s="32">
        <v>2025</v>
      </c>
      <c r="F2350" s="32">
        <v>4</v>
      </c>
      <c r="G2350" s="32">
        <v>32891549</v>
      </c>
      <c r="H2350" s="32">
        <v>53671508</v>
      </c>
    </row>
    <row r="2351" spans="1:8" x14ac:dyDescent="0.3">
      <c r="A2351" t="s">
        <v>205</v>
      </c>
      <c r="B2351" t="s">
        <v>238</v>
      </c>
      <c r="C2351" s="32">
        <v>24816765</v>
      </c>
      <c r="D2351" s="1">
        <v>45778</v>
      </c>
      <c r="E2351" s="32">
        <v>2025</v>
      </c>
      <c r="F2351" s="32">
        <v>5</v>
      </c>
      <c r="G2351" s="32">
        <v>31458127</v>
      </c>
      <c r="H2351" s="32">
        <v>56274892</v>
      </c>
    </row>
    <row r="2352" spans="1:8" x14ac:dyDescent="0.3">
      <c r="A2352" t="s">
        <v>205</v>
      </c>
      <c r="B2352" t="s">
        <v>239</v>
      </c>
      <c r="C2352" s="32">
        <v>20468949</v>
      </c>
      <c r="D2352" s="1">
        <v>45809</v>
      </c>
      <c r="E2352" s="32">
        <v>2025</v>
      </c>
      <c r="F2352" s="32">
        <v>6</v>
      </c>
      <c r="G2352" s="32">
        <v>28686210</v>
      </c>
      <c r="H2352" s="32">
        <v>49155160</v>
      </c>
    </row>
    <row r="2353" spans="1:8" x14ac:dyDescent="0.3">
      <c r="A2353" t="s">
        <v>205</v>
      </c>
      <c r="B2353" t="s">
        <v>240</v>
      </c>
      <c r="C2353" s="32">
        <v>24911133</v>
      </c>
      <c r="D2353" s="1">
        <v>45839</v>
      </c>
      <c r="E2353" s="32">
        <v>2025</v>
      </c>
      <c r="F2353" s="32">
        <v>7</v>
      </c>
      <c r="G2353" s="32">
        <v>31379898</v>
      </c>
      <c r="H2353" s="32">
        <v>56291032</v>
      </c>
    </row>
    <row r="2354" spans="1:8" x14ac:dyDescent="0.3">
      <c r="A2354" t="s">
        <v>205</v>
      </c>
      <c r="B2354" t="s">
        <v>241</v>
      </c>
      <c r="C2354" s="32">
        <v>21703144</v>
      </c>
      <c r="D2354" s="1">
        <v>45870</v>
      </c>
      <c r="E2354" s="32">
        <v>2025</v>
      </c>
      <c r="F2354" s="32">
        <v>8</v>
      </c>
      <c r="G2354" s="32">
        <v>25984852</v>
      </c>
      <c r="H2354" s="32">
        <v>47687996</v>
      </c>
    </row>
    <row r="2355" spans="1:8" x14ac:dyDescent="0.3">
      <c r="A2355" t="s">
        <v>205</v>
      </c>
      <c r="B2355" t="s">
        <v>242</v>
      </c>
      <c r="C2355" s="32">
        <v>22553041</v>
      </c>
      <c r="D2355" s="1">
        <v>45901</v>
      </c>
      <c r="E2355" s="32">
        <v>2025</v>
      </c>
      <c r="F2355" s="32">
        <v>9</v>
      </c>
      <c r="G2355" s="32">
        <v>29471568</v>
      </c>
      <c r="H2355" s="32">
        <v>52024608</v>
      </c>
    </row>
    <row r="2356" spans="1:8" x14ac:dyDescent="0.3">
      <c r="A2356" t="s">
        <v>206</v>
      </c>
      <c r="B2356" t="s">
        <v>221</v>
      </c>
      <c r="C2356" s="32">
        <v>469420</v>
      </c>
      <c r="D2356" s="1">
        <v>45292</v>
      </c>
      <c r="E2356" s="32">
        <v>2024</v>
      </c>
      <c r="F2356" s="32">
        <v>1</v>
      </c>
      <c r="G2356" s="32">
        <v>898064</v>
      </c>
      <c r="H2356" s="32">
        <v>1367484</v>
      </c>
    </row>
    <row r="2357" spans="1:8" x14ac:dyDescent="0.3">
      <c r="A2357" t="s">
        <v>206</v>
      </c>
      <c r="B2357" t="s">
        <v>222</v>
      </c>
      <c r="C2357" s="32">
        <v>713325</v>
      </c>
      <c r="D2357" s="1">
        <v>45566</v>
      </c>
      <c r="E2357" s="32">
        <v>2024</v>
      </c>
      <c r="F2357" s="32">
        <v>10</v>
      </c>
      <c r="G2357" s="32">
        <v>1256737</v>
      </c>
      <c r="H2357" s="32">
        <v>1970062</v>
      </c>
    </row>
    <row r="2358" spans="1:8" x14ac:dyDescent="0.3">
      <c r="A2358" t="s">
        <v>206</v>
      </c>
      <c r="B2358" t="s">
        <v>223</v>
      </c>
      <c r="C2358" s="32">
        <v>640344</v>
      </c>
      <c r="D2358" s="1">
        <v>45597</v>
      </c>
      <c r="E2358" s="32">
        <v>2024</v>
      </c>
      <c r="F2358" s="32">
        <v>11</v>
      </c>
      <c r="G2358" s="32">
        <v>1230193</v>
      </c>
      <c r="H2358" s="32">
        <v>1870537</v>
      </c>
    </row>
    <row r="2359" spans="1:8" x14ac:dyDescent="0.3">
      <c r="A2359" t="s">
        <v>206</v>
      </c>
      <c r="B2359" t="s">
        <v>224</v>
      </c>
      <c r="C2359" s="32">
        <v>692731</v>
      </c>
      <c r="D2359" s="1">
        <v>45627</v>
      </c>
      <c r="E2359" s="32">
        <v>2024</v>
      </c>
      <c r="F2359" s="32">
        <v>12</v>
      </c>
      <c r="G2359" s="32">
        <v>1214589</v>
      </c>
      <c r="H2359" s="32">
        <v>1907320</v>
      </c>
    </row>
    <row r="2360" spans="1:8" x14ac:dyDescent="0.3">
      <c r="A2360" t="s">
        <v>206</v>
      </c>
      <c r="B2360" t="s">
        <v>225</v>
      </c>
      <c r="C2360" s="32">
        <v>602891</v>
      </c>
      <c r="D2360" s="1">
        <v>45323</v>
      </c>
      <c r="E2360" s="32">
        <v>2024</v>
      </c>
      <c r="F2360" s="32">
        <v>2</v>
      </c>
      <c r="G2360" s="32">
        <v>1070050</v>
      </c>
      <c r="H2360" s="32">
        <v>1672941</v>
      </c>
    </row>
    <row r="2361" spans="1:8" x14ac:dyDescent="0.3">
      <c r="A2361" t="s">
        <v>206</v>
      </c>
      <c r="B2361" t="s">
        <v>226</v>
      </c>
      <c r="C2361" s="32">
        <v>642057</v>
      </c>
      <c r="D2361" s="1">
        <v>45352</v>
      </c>
      <c r="E2361" s="32">
        <v>2024</v>
      </c>
      <c r="F2361" s="32">
        <v>3</v>
      </c>
      <c r="G2361" s="32">
        <v>1152129</v>
      </c>
      <c r="H2361" s="32">
        <v>1794186</v>
      </c>
    </row>
    <row r="2362" spans="1:8" x14ac:dyDescent="0.3">
      <c r="A2362" t="s">
        <v>206</v>
      </c>
      <c r="B2362" t="s">
        <v>227</v>
      </c>
      <c r="C2362" s="32">
        <v>608849</v>
      </c>
      <c r="D2362" s="1">
        <v>45383</v>
      </c>
      <c r="E2362" s="32">
        <v>2024</v>
      </c>
      <c r="F2362" s="32">
        <v>4</v>
      </c>
      <c r="G2362" s="32">
        <v>1097772</v>
      </c>
      <c r="H2362" s="32">
        <v>1706621</v>
      </c>
    </row>
    <row r="2363" spans="1:8" x14ac:dyDescent="0.3">
      <c r="A2363" t="s">
        <v>206</v>
      </c>
      <c r="B2363" t="s">
        <v>228</v>
      </c>
      <c r="C2363" s="32">
        <v>827255</v>
      </c>
      <c r="D2363" s="1">
        <v>45413</v>
      </c>
      <c r="E2363" s="32">
        <v>2024</v>
      </c>
      <c r="F2363" s="32">
        <v>5</v>
      </c>
      <c r="G2363" s="32">
        <v>1188414</v>
      </c>
      <c r="H2363" s="32">
        <v>2015669</v>
      </c>
    </row>
    <row r="2364" spans="1:8" x14ac:dyDescent="0.3">
      <c r="A2364" t="s">
        <v>206</v>
      </c>
      <c r="B2364" t="s">
        <v>229</v>
      </c>
      <c r="C2364" s="32">
        <v>653261</v>
      </c>
      <c r="D2364" s="1">
        <v>45444</v>
      </c>
      <c r="E2364" s="32">
        <v>2024</v>
      </c>
      <c r="F2364" s="32">
        <v>6</v>
      </c>
      <c r="G2364" s="32">
        <v>1128911</v>
      </c>
      <c r="H2364" s="32">
        <v>1782172</v>
      </c>
    </row>
    <row r="2365" spans="1:8" x14ac:dyDescent="0.3">
      <c r="A2365" t="s">
        <v>206</v>
      </c>
      <c r="B2365" t="s">
        <v>230</v>
      </c>
      <c r="C2365" s="32">
        <v>763546</v>
      </c>
      <c r="D2365" s="1">
        <v>45474</v>
      </c>
      <c r="E2365" s="32">
        <v>2024</v>
      </c>
      <c r="F2365" s="32">
        <v>7</v>
      </c>
      <c r="G2365" s="32">
        <v>1259838</v>
      </c>
      <c r="H2365" s="32">
        <v>2023384</v>
      </c>
    </row>
    <row r="2366" spans="1:8" x14ac:dyDescent="0.3">
      <c r="A2366" t="s">
        <v>206</v>
      </c>
      <c r="B2366" t="s">
        <v>231</v>
      </c>
      <c r="C2366" s="32">
        <v>782696</v>
      </c>
      <c r="D2366" s="1">
        <v>45505</v>
      </c>
      <c r="E2366" s="32">
        <v>2024</v>
      </c>
      <c r="F2366" s="32">
        <v>8</v>
      </c>
      <c r="G2366" s="32">
        <v>1174345</v>
      </c>
      <c r="H2366" s="32">
        <v>1957041</v>
      </c>
    </row>
    <row r="2367" spans="1:8" x14ac:dyDescent="0.3">
      <c r="A2367" t="s">
        <v>206</v>
      </c>
      <c r="B2367" t="s">
        <v>232</v>
      </c>
      <c r="C2367" s="32">
        <v>642969</v>
      </c>
      <c r="D2367" s="1">
        <v>45536</v>
      </c>
      <c r="E2367" s="32">
        <v>2024</v>
      </c>
      <c r="F2367" s="32">
        <v>9</v>
      </c>
      <c r="G2367" s="32">
        <v>1161882</v>
      </c>
      <c r="H2367" s="32">
        <v>1804851</v>
      </c>
    </row>
    <row r="2368" spans="1:8" x14ac:dyDescent="0.3">
      <c r="A2368" t="s">
        <v>206</v>
      </c>
      <c r="B2368" t="s">
        <v>233</v>
      </c>
      <c r="C2368" s="32">
        <v>821731</v>
      </c>
      <c r="D2368" s="1">
        <v>45658</v>
      </c>
      <c r="E2368" s="32">
        <v>2025</v>
      </c>
      <c r="F2368" s="32">
        <v>1</v>
      </c>
      <c r="G2368" s="32">
        <v>1210683</v>
      </c>
      <c r="H2368" s="32">
        <v>2032414</v>
      </c>
    </row>
    <row r="2369" spans="1:8" x14ac:dyDescent="0.3">
      <c r="A2369" t="s">
        <v>206</v>
      </c>
      <c r="B2369" t="s">
        <v>234</v>
      </c>
      <c r="C2369" s="32">
        <v>1425736</v>
      </c>
      <c r="D2369" s="1">
        <v>45931</v>
      </c>
      <c r="E2369" s="32">
        <v>2025</v>
      </c>
      <c r="F2369" s="32">
        <v>10</v>
      </c>
      <c r="G2369" s="32">
        <v>1868585</v>
      </c>
      <c r="H2369" s="32">
        <v>3294321</v>
      </c>
    </row>
    <row r="2370" spans="1:8" x14ac:dyDescent="0.3">
      <c r="A2370" t="s">
        <v>206</v>
      </c>
      <c r="B2370" t="s">
        <v>235</v>
      </c>
      <c r="C2370" s="32">
        <v>798123</v>
      </c>
      <c r="D2370" s="1">
        <v>45689</v>
      </c>
      <c r="E2370" s="32">
        <v>2025</v>
      </c>
      <c r="F2370" s="32">
        <v>2</v>
      </c>
      <c r="G2370" s="32">
        <v>1187076</v>
      </c>
      <c r="H2370" s="32">
        <v>1985199</v>
      </c>
    </row>
    <row r="2371" spans="1:8" x14ac:dyDescent="0.3">
      <c r="A2371" t="s">
        <v>206</v>
      </c>
      <c r="B2371" t="s">
        <v>236</v>
      </c>
      <c r="C2371" s="32">
        <v>929426</v>
      </c>
      <c r="D2371" s="1">
        <v>45717</v>
      </c>
      <c r="E2371" s="32">
        <v>2025</v>
      </c>
      <c r="F2371" s="32">
        <v>3</v>
      </c>
      <c r="G2371" s="32">
        <v>1302405</v>
      </c>
      <c r="H2371" s="32">
        <v>2231831</v>
      </c>
    </row>
    <row r="2372" spans="1:8" x14ac:dyDescent="0.3">
      <c r="A2372" t="s">
        <v>206</v>
      </c>
      <c r="B2372" t="s">
        <v>237</v>
      </c>
      <c r="C2372" s="32">
        <v>1062528</v>
      </c>
      <c r="D2372" s="1">
        <v>45748</v>
      </c>
      <c r="E2372" s="32">
        <v>2025</v>
      </c>
      <c r="F2372" s="32">
        <v>4</v>
      </c>
      <c r="G2372" s="32">
        <v>1425350</v>
      </c>
      <c r="H2372" s="32">
        <v>2487878</v>
      </c>
    </row>
    <row r="2373" spans="1:8" x14ac:dyDescent="0.3">
      <c r="A2373" t="s">
        <v>206</v>
      </c>
      <c r="B2373" t="s">
        <v>238</v>
      </c>
      <c r="C2373" s="32">
        <v>1132681</v>
      </c>
      <c r="D2373" s="1">
        <v>45778</v>
      </c>
      <c r="E2373" s="32">
        <v>2025</v>
      </c>
      <c r="F2373" s="32">
        <v>5</v>
      </c>
      <c r="G2373" s="32">
        <v>1536850</v>
      </c>
      <c r="H2373" s="32">
        <v>2669531</v>
      </c>
    </row>
    <row r="2374" spans="1:8" x14ac:dyDescent="0.3">
      <c r="A2374" t="s">
        <v>206</v>
      </c>
      <c r="B2374" t="s">
        <v>239</v>
      </c>
      <c r="C2374" s="32">
        <v>1091971</v>
      </c>
      <c r="D2374" s="1">
        <v>45809</v>
      </c>
      <c r="E2374" s="32">
        <v>2025</v>
      </c>
      <c r="F2374" s="32">
        <v>6</v>
      </c>
      <c r="G2374" s="32">
        <v>1645621</v>
      </c>
      <c r="H2374" s="32">
        <v>2737592</v>
      </c>
    </row>
    <row r="2375" spans="1:8" x14ac:dyDescent="0.3">
      <c r="A2375" t="s">
        <v>206</v>
      </c>
      <c r="B2375" t="s">
        <v>240</v>
      </c>
      <c r="C2375" s="32">
        <v>1208898</v>
      </c>
      <c r="D2375" s="1">
        <v>45839</v>
      </c>
      <c r="E2375" s="32">
        <v>2025</v>
      </c>
      <c r="F2375" s="32">
        <v>7</v>
      </c>
      <c r="G2375" s="32">
        <v>1606631</v>
      </c>
      <c r="H2375" s="32">
        <v>2815529</v>
      </c>
    </row>
    <row r="2376" spans="1:8" x14ac:dyDescent="0.3">
      <c r="A2376" t="s">
        <v>206</v>
      </c>
      <c r="B2376" t="s">
        <v>241</v>
      </c>
      <c r="C2376" s="32">
        <v>987258</v>
      </c>
      <c r="D2376" s="1">
        <v>45870</v>
      </c>
      <c r="E2376" s="32">
        <v>2025</v>
      </c>
      <c r="F2376" s="32">
        <v>8</v>
      </c>
      <c r="G2376" s="32">
        <v>1720968</v>
      </c>
      <c r="H2376" s="32">
        <v>2708226</v>
      </c>
    </row>
    <row r="2377" spans="1:8" x14ac:dyDescent="0.3">
      <c r="A2377" t="s">
        <v>206</v>
      </c>
      <c r="B2377" t="s">
        <v>242</v>
      </c>
      <c r="C2377" s="32">
        <v>884741</v>
      </c>
      <c r="D2377" s="1">
        <v>45901</v>
      </c>
      <c r="E2377" s="32">
        <v>2025</v>
      </c>
      <c r="F2377" s="32">
        <v>9</v>
      </c>
      <c r="G2377" s="32">
        <v>1760016</v>
      </c>
      <c r="H2377" s="32">
        <v>2644757</v>
      </c>
    </row>
    <row r="2378" spans="1:8" x14ac:dyDescent="0.3">
      <c r="A2378" t="s">
        <v>207</v>
      </c>
      <c r="B2378" t="s">
        <v>221</v>
      </c>
      <c r="C2378" s="32">
        <v>3594890</v>
      </c>
      <c r="D2378" s="1">
        <v>45292</v>
      </c>
      <c r="E2378" s="32">
        <v>2024</v>
      </c>
      <c r="F2378" s="32">
        <v>1</v>
      </c>
      <c r="G2378" s="32">
        <v>5095297</v>
      </c>
      <c r="H2378" s="32">
        <v>8690187</v>
      </c>
    </row>
    <row r="2379" spans="1:8" x14ac:dyDescent="0.3">
      <c r="A2379" t="s">
        <v>207</v>
      </c>
      <c r="B2379" t="s">
        <v>222</v>
      </c>
      <c r="C2379" s="32">
        <v>3889083</v>
      </c>
      <c r="D2379" s="1">
        <v>45566</v>
      </c>
      <c r="E2379" s="32">
        <v>2024</v>
      </c>
      <c r="F2379" s="32">
        <v>10</v>
      </c>
      <c r="G2379" s="32">
        <v>6196705</v>
      </c>
      <c r="H2379" s="32">
        <v>10085788</v>
      </c>
    </row>
    <row r="2380" spans="1:8" x14ac:dyDescent="0.3">
      <c r="A2380" t="s">
        <v>207</v>
      </c>
      <c r="B2380" t="s">
        <v>223</v>
      </c>
      <c r="C2380" s="32">
        <v>3695434</v>
      </c>
      <c r="D2380" s="1">
        <v>45597</v>
      </c>
      <c r="E2380" s="32">
        <v>2024</v>
      </c>
      <c r="F2380" s="32">
        <v>11</v>
      </c>
      <c r="G2380" s="32">
        <v>6222949</v>
      </c>
      <c r="H2380" s="32">
        <v>9918383</v>
      </c>
    </row>
    <row r="2381" spans="1:8" x14ac:dyDescent="0.3">
      <c r="A2381" t="s">
        <v>207</v>
      </c>
      <c r="B2381" t="s">
        <v>224</v>
      </c>
      <c r="C2381" s="32">
        <v>3309900</v>
      </c>
      <c r="D2381" s="1">
        <v>45627</v>
      </c>
      <c r="E2381" s="32">
        <v>2024</v>
      </c>
      <c r="F2381" s="32">
        <v>12</v>
      </c>
      <c r="G2381" s="32">
        <v>7079343</v>
      </c>
      <c r="H2381" s="32">
        <v>10389243</v>
      </c>
    </row>
    <row r="2382" spans="1:8" x14ac:dyDescent="0.3">
      <c r="A2382" t="s">
        <v>207</v>
      </c>
      <c r="B2382" t="s">
        <v>225</v>
      </c>
      <c r="C2382" s="32">
        <v>3634142</v>
      </c>
      <c r="D2382" s="1">
        <v>45323</v>
      </c>
      <c r="E2382" s="32">
        <v>2024</v>
      </c>
      <c r="F2382" s="32">
        <v>2</v>
      </c>
      <c r="G2382" s="32">
        <v>4972539</v>
      </c>
      <c r="H2382" s="32">
        <v>8606681</v>
      </c>
    </row>
    <row r="2383" spans="1:8" x14ac:dyDescent="0.3">
      <c r="A2383" t="s">
        <v>207</v>
      </c>
      <c r="B2383" t="s">
        <v>226</v>
      </c>
      <c r="C2383" s="32">
        <v>3466317</v>
      </c>
      <c r="D2383" s="1">
        <v>45352</v>
      </c>
      <c r="E2383" s="32">
        <v>2024</v>
      </c>
      <c r="F2383" s="32">
        <v>3</v>
      </c>
      <c r="G2383" s="32">
        <v>6031061</v>
      </c>
      <c r="H2383" s="32">
        <v>9497378</v>
      </c>
    </row>
    <row r="2384" spans="1:8" x14ac:dyDescent="0.3">
      <c r="A2384" t="s">
        <v>207</v>
      </c>
      <c r="B2384" t="s">
        <v>227</v>
      </c>
      <c r="C2384" s="32">
        <v>3605213</v>
      </c>
      <c r="D2384" s="1">
        <v>45383</v>
      </c>
      <c r="E2384" s="32">
        <v>2024</v>
      </c>
      <c r="F2384" s="32">
        <v>4</v>
      </c>
      <c r="G2384" s="32">
        <v>5962424</v>
      </c>
      <c r="H2384" s="32">
        <v>9567637</v>
      </c>
    </row>
    <row r="2385" spans="1:8" x14ac:dyDescent="0.3">
      <c r="A2385" t="s">
        <v>207</v>
      </c>
      <c r="B2385" t="s">
        <v>228</v>
      </c>
      <c r="C2385" s="32">
        <v>3604354</v>
      </c>
      <c r="D2385" s="1">
        <v>45413</v>
      </c>
      <c r="E2385" s="32">
        <v>2024</v>
      </c>
      <c r="F2385" s="32">
        <v>5</v>
      </c>
      <c r="G2385" s="32">
        <v>5638513</v>
      </c>
      <c r="H2385" s="32">
        <v>9242867</v>
      </c>
    </row>
    <row r="2386" spans="1:8" x14ac:dyDescent="0.3">
      <c r="A2386" t="s">
        <v>207</v>
      </c>
      <c r="B2386" t="s">
        <v>229</v>
      </c>
      <c r="C2386" s="32">
        <v>3018113</v>
      </c>
      <c r="D2386" s="1">
        <v>45444</v>
      </c>
      <c r="E2386" s="32">
        <v>2024</v>
      </c>
      <c r="F2386" s="32">
        <v>6</v>
      </c>
      <c r="G2386" s="32">
        <v>5661880</v>
      </c>
      <c r="H2386" s="32">
        <v>8679993</v>
      </c>
    </row>
    <row r="2387" spans="1:8" x14ac:dyDescent="0.3">
      <c r="A2387" t="s">
        <v>207</v>
      </c>
      <c r="B2387" t="s">
        <v>230</v>
      </c>
      <c r="C2387" s="32">
        <v>3234391</v>
      </c>
      <c r="D2387" s="1">
        <v>45474</v>
      </c>
      <c r="E2387" s="32">
        <v>2024</v>
      </c>
      <c r="F2387" s="32">
        <v>7</v>
      </c>
      <c r="G2387" s="32">
        <v>5957845</v>
      </c>
      <c r="H2387" s="32">
        <v>9192236</v>
      </c>
    </row>
    <row r="2388" spans="1:8" x14ac:dyDescent="0.3">
      <c r="A2388" t="s">
        <v>207</v>
      </c>
      <c r="B2388" t="s">
        <v>231</v>
      </c>
      <c r="C2388" s="32">
        <v>3421158</v>
      </c>
      <c r="D2388" s="1">
        <v>45505</v>
      </c>
      <c r="E2388" s="32">
        <v>2024</v>
      </c>
      <c r="F2388" s="32">
        <v>8</v>
      </c>
      <c r="G2388" s="32">
        <v>5904907</v>
      </c>
      <c r="H2388" s="32">
        <v>9326065</v>
      </c>
    </row>
    <row r="2389" spans="1:8" x14ac:dyDescent="0.3">
      <c r="A2389" t="s">
        <v>207</v>
      </c>
      <c r="B2389" t="s">
        <v>232</v>
      </c>
      <c r="C2389" s="32">
        <v>3259907</v>
      </c>
      <c r="D2389" s="1">
        <v>45536</v>
      </c>
      <c r="E2389" s="32">
        <v>2024</v>
      </c>
      <c r="F2389" s="32">
        <v>9</v>
      </c>
      <c r="G2389" s="32">
        <v>6027483</v>
      </c>
      <c r="H2389" s="32">
        <v>9287390</v>
      </c>
    </row>
    <row r="2390" spans="1:8" x14ac:dyDescent="0.3">
      <c r="A2390" t="s">
        <v>207</v>
      </c>
      <c r="B2390" t="s">
        <v>233</v>
      </c>
      <c r="C2390" s="32">
        <v>3179715</v>
      </c>
      <c r="D2390" s="1">
        <v>45658</v>
      </c>
      <c r="E2390" s="32">
        <v>2025</v>
      </c>
      <c r="F2390" s="32">
        <v>1</v>
      </c>
      <c r="G2390" s="32">
        <v>5514793</v>
      </c>
      <c r="H2390" s="32">
        <v>8694508</v>
      </c>
    </row>
    <row r="2391" spans="1:8" x14ac:dyDescent="0.3">
      <c r="A2391" t="s">
        <v>207</v>
      </c>
      <c r="B2391" t="s">
        <v>234</v>
      </c>
      <c r="C2391" s="32"/>
      <c r="D2391" s="1">
        <v>45931</v>
      </c>
      <c r="E2391" s="32">
        <v>2025</v>
      </c>
      <c r="F2391" s="32">
        <v>10</v>
      </c>
      <c r="G2391" s="32"/>
      <c r="H2391" s="32"/>
    </row>
    <row r="2392" spans="1:8" x14ac:dyDescent="0.3">
      <c r="A2392" t="s">
        <v>207</v>
      </c>
      <c r="B2392" t="s">
        <v>235</v>
      </c>
      <c r="C2392" s="32">
        <v>3108368</v>
      </c>
      <c r="D2392" s="1">
        <v>45689</v>
      </c>
      <c r="E2392" s="32">
        <v>2025</v>
      </c>
      <c r="F2392" s="32">
        <v>2</v>
      </c>
      <c r="G2392" s="32">
        <v>5753749</v>
      </c>
      <c r="H2392" s="32">
        <v>8862117</v>
      </c>
    </row>
    <row r="2393" spans="1:8" x14ac:dyDescent="0.3">
      <c r="A2393" t="s">
        <v>207</v>
      </c>
      <c r="B2393" t="s">
        <v>236</v>
      </c>
      <c r="C2393" s="32">
        <v>3664828</v>
      </c>
      <c r="D2393" s="1">
        <v>45717</v>
      </c>
      <c r="E2393" s="32">
        <v>2025</v>
      </c>
      <c r="F2393" s="32">
        <v>3</v>
      </c>
      <c r="G2393" s="32">
        <v>7163792</v>
      </c>
      <c r="H2393" s="32">
        <v>10828620</v>
      </c>
    </row>
    <row r="2394" spans="1:8" x14ac:dyDescent="0.3">
      <c r="A2394" t="s">
        <v>207</v>
      </c>
      <c r="B2394" t="s">
        <v>237</v>
      </c>
      <c r="C2394" s="32">
        <v>3358804</v>
      </c>
      <c r="D2394" s="1">
        <v>45748</v>
      </c>
      <c r="E2394" s="32">
        <v>2025</v>
      </c>
      <c r="F2394" s="32">
        <v>4</v>
      </c>
      <c r="G2394" s="32">
        <v>6366401</v>
      </c>
      <c r="H2394" s="32">
        <v>9725205</v>
      </c>
    </row>
    <row r="2395" spans="1:8" x14ac:dyDescent="0.3">
      <c r="A2395" t="s">
        <v>207</v>
      </c>
      <c r="B2395" t="s">
        <v>238</v>
      </c>
      <c r="C2395" s="32">
        <v>3635418</v>
      </c>
      <c r="D2395" s="1">
        <v>45778</v>
      </c>
      <c r="E2395" s="32">
        <v>2025</v>
      </c>
      <c r="F2395" s="32">
        <v>5</v>
      </c>
      <c r="G2395" s="32">
        <v>6699803</v>
      </c>
      <c r="H2395" s="32">
        <v>10335221</v>
      </c>
    </row>
    <row r="2396" spans="1:8" x14ac:dyDescent="0.3">
      <c r="A2396" t="s">
        <v>207</v>
      </c>
      <c r="B2396" t="s">
        <v>239</v>
      </c>
      <c r="C2396" s="32">
        <v>3096345</v>
      </c>
      <c r="D2396" s="1">
        <v>45809</v>
      </c>
      <c r="E2396" s="32">
        <v>2025</v>
      </c>
      <c r="F2396" s="32">
        <v>6</v>
      </c>
      <c r="G2396" s="32">
        <v>6996964</v>
      </c>
      <c r="H2396" s="32">
        <v>10093309</v>
      </c>
    </row>
    <row r="2397" spans="1:8" x14ac:dyDescent="0.3">
      <c r="A2397" t="s">
        <v>207</v>
      </c>
      <c r="B2397" t="s">
        <v>240</v>
      </c>
      <c r="C2397" s="32">
        <v>3264002</v>
      </c>
      <c r="D2397" s="1">
        <v>45839</v>
      </c>
      <c r="E2397" s="32">
        <v>2025</v>
      </c>
      <c r="F2397" s="32">
        <v>7</v>
      </c>
      <c r="G2397" s="32">
        <v>7365474</v>
      </c>
      <c r="H2397" s="32">
        <v>10629476</v>
      </c>
    </row>
    <row r="2398" spans="1:8" x14ac:dyDescent="0.3">
      <c r="A2398" t="s">
        <v>207</v>
      </c>
      <c r="B2398" t="s">
        <v>241</v>
      </c>
      <c r="C2398" s="32">
        <v>3096086</v>
      </c>
      <c r="D2398" s="1">
        <v>45870</v>
      </c>
      <c r="E2398" s="32">
        <v>2025</v>
      </c>
      <c r="F2398" s="32">
        <v>8</v>
      </c>
      <c r="G2398" s="32">
        <v>6685863</v>
      </c>
      <c r="H2398" s="32">
        <v>9781949</v>
      </c>
    </row>
    <row r="2399" spans="1:8" x14ac:dyDescent="0.3">
      <c r="A2399" t="s">
        <v>207</v>
      </c>
      <c r="B2399" t="s">
        <v>242</v>
      </c>
      <c r="C2399" s="32">
        <v>3165964</v>
      </c>
      <c r="D2399" s="1">
        <v>45901</v>
      </c>
      <c r="E2399" s="32">
        <v>2025</v>
      </c>
      <c r="F2399" s="32">
        <v>9</v>
      </c>
      <c r="G2399" s="32">
        <v>7615965</v>
      </c>
      <c r="H2399" s="32">
        <v>10781929</v>
      </c>
    </row>
    <row r="2400" spans="1:8" x14ac:dyDescent="0.3">
      <c r="A2400" t="s">
        <v>209</v>
      </c>
      <c r="B2400" t="s">
        <v>221</v>
      </c>
      <c r="C2400" s="32">
        <v>44488939</v>
      </c>
      <c r="D2400" s="1">
        <v>45292</v>
      </c>
      <c r="E2400" s="32">
        <v>2024</v>
      </c>
      <c r="F2400" s="32">
        <v>1</v>
      </c>
      <c r="G2400" s="32">
        <v>63679294</v>
      </c>
      <c r="H2400" s="32">
        <v>108168232</v>
      </c>
    </row>
    <row r="2401" spans="1:8" x14ac:dyDescent="0.3">
      <c r="A2401" t="s">
        <v>209</v>
      </c>
      <c r="B2401" t="s">
        <v>222</v>
      </c>
      <c r="C2401" s="32">
        <v>44873368</v>
      </c>
      <c r="D2401" s="1">
        <v>45566</v>
      </c>
      <c r="E2401" s="32">
        <v>2024</v>
      </c>
      <c r="F2401" s="32">
        <v>10</v>
      </c>
      <c r="G2401" s="32">
        <v>84141439</v>
      </c>
      <c r="H2401" s="32">
        <v>129014808</v>
      </c>
    </row>
    <row r="2402" spans="1:8" x14ac:dyDescent="0.3">
      <c r="A2402" t="s">
        <v>209</v>
      </c>
      <c r="B2402" t="s">
        <v>223</v>
      </c>
      <c r="C2402" s="32">
        <v>49151739</v>
      </c>
      <c r="D2402" s="1">
        <v>45597</v>
      </c>
      <c r="E2402" s="32">
        <v>2024</v>
      </c>
      <c r="F2402" s="32">
        <v>11</v>
      </c>
      <c r="G2402" s="32">
        <v>74734831</v>
      </c>
      <c r="H2402" s="32">
        <v>123886568</v>
      </c>
    </row>
    <row r="2403" spans="1:8" x14ac:dyDescent="0.3">
      <c r="A2403" t="s">
        <v>209</v>
      </c>
      <c r="B2403" t="s">
        <v>224</v>
      </c>
      <c r="C2403" s="32">
        <v>46180913</v>
      </c>
      <c r="D2403" s="1">
        <v>45627</v>
      </c>
      <c r="E2403" s="32">
        <v>2024</v>
      </c>
      <c r="F2403" s="32">
        <v>12</v>
      </c>
      <c r="G2403" s="32">
        <v>65436477</v>
      </c>
      <c r="H2403" s="32">
        <v>111617392</v>
      </c>
    </row>
    <row r="2404" spans="1:8" x14ac:dyDescent="0.3">
      <c r="A2404" t="s">
        <v>209</v>
      </c>
      <c r="B2404" t="s">
        <v>225</v>
      </c>
      <c r="C2404" s="32">
        <v>42938912</v>
      </c>
      <c r="D2404" s="1">
        <v>45323</v>
      </c>
      <c r="E2404" s="32">
        <v>2024</v>
      </c>
      <c r="F2404" s="32">
        <v>2</v>
      </c>
      <c r="G2404" s="32">
        <v>59758913</v>
      </c>
      <c r="H2404" s="32">
        <v>102697824</v>
      </c>
    </row>
    <row r="2405" spans="1:8" x14ac:dyDescent="0.3">
      <c r="A2405" t="s">
        <v>209</v>
      </c>
      <c r="B2405" t="s">
        <v>226</v>
      </c>
      <c r="C2405" s="32">
        <v>43448131</v>
      </c>
      <c r="D2405" s="1">
        <v>45352</v>
      </c>
      <c r="E2405" s="32">
        <v>2024</v>
      </c>
      <c r="F2405" s="32">
        <v>3</v>
      </c>
      <c r="G2405" s="32">
        <v>64531555</v>
      </c>
      <c r="H2405" s="32">
        <v>107979688</v>
      </c>
    </row>
    <row r="2406" spans="1:8" x14ac:dyDescent="0.3">
      <c r="A2406" t="s">
        <v>209</v>
      </c>
      <c r="B2406" t="s">
        <v>227</v>
      </c>
      <c r="C2406" s="32">
        <v>40705500</v>
      </c>
      <c r="D2406" s="1">
        <v>45383</v>
      </c>
      <c r="E2406" s="32">
        <v>2024</v>
      </c>
      <c r="F2406" s="32">
        <v>4</v>
      </c>
      <c r="G2406" s="32">
        <v>66700468</v>
      </c>
      <c r="H2406" s="32">
        <v>107405968</v>
      </c>
    </row>
    <row r="2407" spans="1:8" x14ac:dyDescent="0.3">
      <c r="A2407" t="s">
        <v>209</v>
      </c>
      <c r="B2407" t="s">
        <v>228</v>
      </c>
      <c r="C2407" s="32">
        <v>40647494</v>
      </c>
      <c r="D2407" s="1">
        <v>45413</v>
      </c>
      <c r="E2407" s="32">
        <v>2024</v>
      </c>
      <c r="F2407" s="32">
        <v>5</v>
      </c>
      <c r="G2407" s="32">
        <v>63669968</v>
      </c>
      <c r="H2407" s="32">
        <v>104317464</v>
      </c>
    </row>
    <row r="2408" spans="1:8" x14ac:dyDescent="0.3">
      <c r="A2408" t="s">
        <v>209</v>
      </c>
      <c r="B2408" t="s">
        <v>229</v>
      </c>
      <c r="C2408" s="32">
        <v>39839611</v>
      </c>
      <c r="D2408" s="1">
        <v>45444</v>
      </c>
      <c r="E2408" s="32">
        <v>2024</v>
      </c>
      <c r="F2408" s="32">
        <v>6</v>
      </c>
      <c r="G2408" s="32">
        <v>71317714</v>
      </c>
      <c r="H2408" s="32">
        <v>111157328</v>
      </c>
    </row>
    <row r="2409" spans="1:8" x14ac:dyDescent="0.3">
      <c r="A2409" t="s">
        <v>209</v>
      </c>
      <c r="B2409" t="s">
        <v>230</v>
      </c>
      <c r="C2409" s="32">
        <v>38301741</v>
      </c>
      <c r="D2409" s="1">
        <v>45474</v>
      </c>
      <c r="E2409" s="32">
        <v>2024</v>
      </c>
      <c r="F2409" s="32">
        <v>7</v>
      </c>
      <c r="G2409" s="32">
        <v>69467111</v>
      </c>
      <c r="H2409" s="32">
        <v>107768848</v>
      </c>
    </row>
    <row r="2410" spans="1:8" x14ac:dyDescent="0.3">
      <c r="A2410" t="s">
        <v>209</v>
      </c>
      <c r="B2410" t="s">
        <v>231</v>
      </c>
      <c r="C2410" s="32">
        <v>40437514</v>
      </c>
      <c r="D2410" s="1">
        <v>45505</v>
      </c>
      <c r="E2410" s="32">
        <v>2024</v>
      </c>
      <c r="F2410" s="32">
        <v>8</v>
      </c>
      <c r="G2410" s="32">
        <v>66009974</v>
      </c>
      <c r="H2410" s="32">
        <v>106447488</v>
      </c>
    </row>
    <row r="2411" spans="1:8" x14ac:dyDescent="0.3">
      <c r="A2411" t="s">
        <v>209</v>
      </c>
      <c r="B2411" t="s">
        <v>232</v>
      </c>
      <c r="C2411" s="32">
        <v>41984670</v>
      </c>
      <c r="D2411" s="1">
        <v>45536</v>
      </c>
      <c r="E2411" s="32">
        <v>2024</v>
      </c>
      <c r="F2411" s="32">
        <v>9</v>
      </c>
      <c r="G2411" s="32">
        <v>66449172</v>
      </c>
      <c r="H2411" s="32">
        <v>108433840</v>
      </c>
    </row>
    <row r="2412" spans="1:8" x14ac:dyDescent="0.3">
      <c r="A2412" t="s">
        <v>209</v>
      </c>
      <c r="B2412" t="s">
        <v>233</v>
      </c>
      <c r="C2412" s="32">
        <v>55917231</v>
      </c>
      <c r="D2412" s="1">
        <v>45658</v>
      </c>
      <c r="E2412" s="32">
        <v>2025</v>
      </c>
      <c r="F2412" s="32">
        <v>1</v>
      </c>
      <c r="G2412" s="32">
        <v>63640271</v>
      </c>
      <c r="H2412" s="32">
        <v>119557504</v>
      </c>
    </row>
    <row r="2413" spans="1:8" x14ac:dyDescent="0.3">
      <c r="A2413" t="s">
        <v>209</v>
      </c>
      <c r="B2413" t="s">
        <v>234</v>
      </c>
      <c r="C2413" s="32">
        <v>49512771</v>
      </c>
      <c r="D2413" s="1">
        <v>45931</v>
      </c>
      <c r="E2413" s="32">
        <v>2025</v>
      </c>
      <c r="F2413" s="32">
        <v>10</v>
      </c>
      <c r="G2413" s="32">
        <v>85341082</v>
      </c>
      <c r="H2413" s="32">
        <v>134853856</v>
      </c>
    </row>
    <row r="2414" spans="1:8" x14ac:dyDescent="0.3">
      <c r="A2414" t="s">
        <v>209</v>
      </c>
      <c r="B2414" t="s">
        <v>235</v>
      </c>
      <c r="C2414" s="32">
        <v>52868936</v>
      </c>
      <c r="D2414" s="1">
        <v>45689</v>
      </c>
      <c r="E2414" s="32">
        <v>2025</v>
      </c>
      <c r="F2414" s="32">
        <v>2</v>
      </c>
      <c r="G2414" s="32">
        <v>70658697</v>
      </c>
      <c r="H2414" s="32">
        <v>123527632</v>
      </c>
    </row>
    <row r="2415" spans="1:8" x14ac:dyDescent="0.3">
      <c r="A2415" t="s">
        <v>209</v>
      </c>
      <c r="B2415" t="s">
        <v>236</v>
      </c>
      <c r="C2415" s="32">
        <v>53326511</v>
      </c>
      <c r="D2415" s="1">
        <v>45717</v>
      </c>
      <c r="E2415" s="32">
        <v>2025</v>
      </c>
      <c r="F2415" s="32">
        <v>3</v>
      </c>
      <c r="G2415" s="32">
        <v>78901148</v>
      </c>
      <c r="H2415" s="32">
        <v>132227656</v>
      </c>
    </row>
    <row r="2416" spans="1:8" x14ac:dyDescent="0.3">
      <c r="A2416" t="s">
        <v>209</v>
      </c>
      <c r="B2416" t="s">
        <v>237</v>
      </c>
      <c r="C2416" s="32">
        <v>45846284</v>
      </c>
      <c r="D2416" s="1">
        <v>45748</v>
      </c>
      <c r="E2416" s="32">
        <v>2025</v>
      </c>
      <c r="F2416" s="32">
        <v>4</v>
      </c>
      <c r="G2416" s="32">
        <v>76672261</v>
      </c>
      <c r="H2416" s="32">
        <v>122518544</v>
      </c>
    </row>
    <row r="2417" spans="1:8" x14ac:dyDescent="0.3">
      <c r="A2417" t="s">
        <v>209</v>
      </c>
      <c r="B2417" t="s">
        <v>238</v>
      </c>
      <c r="C2417" s="32">
        <v>44220495</v>
      </c>
      <c r="D2417" s="1">
        <v>45778</v>
      </c>
      <c r="E2417" s="32">
        <v>2025</v>
      </c>
      <c r="F2417" s="32">
        <v>5</v>
      </c>
      <c r="G2417" s="32">
        <v>78209438</v>
      </c>
      <c r="H2417" s="32">
        <v>122429936</v>
      </c>
    </row>
    <row r="2418" spans="1:8" x14ac:dyDescent="0.3">
      <c r="A2418" t="s">
        <v>209</v>
      </c>
      <c r="B2418" t="s">
        <v>239</v>
      </c>
      <c r="C2418" s="32">
        <v>38866883</v>
      </c>
      <c r="D2418" s="1">
        <v>45809</v>
      </c>
      <c r="E2418" s="32">
        <v>2025</v>
      </c>
      <c r="F2418" s="32">
        <v>6</v>
      </c>
      <c r="G2418" s="32">
        <v>84432801</v>
      </c>
      <c r="H2418" s="32">
        <v>123299680</v>
      </c>
    </row>
    <row r="2419" spans="1:8" x14ac:dyDescent="0.3">
      <c r="A2419" t="s">
        <v>209</v>
      </c>
      <c r="B2419" t="s">
        <v>240</v>
      </c>
      <c r="C2419" s="32">
        <v>48713250</v>
      </c>
      <c r="D2419" s="1">
        <v>45839</v>
      </c>
      <c r="E2419" s="32">
        <v>2025</v>
      </c>
      <c r="F2419" s="32">
        <v>7</v>
      </c>
      <c r="G2419" s="32">
        <v>84634835</v>
      </c>
      <c r="H2419" s="32">
        <v>133348088</v>
      </c>
    </row>
    <row r="2420" spans="1:8" x14ac:dyDescent="0.3">
      <c r="A2420" t="s">
        <v>209</v>
      </c>
      <c r="B2420" t="s">
        <v>241</v>
      </c>
      <c r="C2420" s="32">
        <v>38907478</v>
      </c>
      <c r="D2420" s="1">
        <v>45870</v>
      </c>
      <c r="E2420" s="32">
        <v>2025</v>
      </c>
      <c r="F2420" s="32">
        <v>8</v>
      </c>
      <c r="G2420" s="32">
        <v>70323449</v>
      </c>
      <c r="H2420" s="32">
        <v>109230928</v>
      </c>
    </row>
    <row r="2421" spans="1:8" x14ac:dyDescent="0.3">
      <c r="A2421" t="s">
        <v>209</v>
      </c>
      <c r="B2421" t="s">
        <v>242</v>
      </c>
      <c r="C2421" s="32">
        <v>45150185</v>
      </c>
      <c r="D2421" s="1">
        <v>45901</v>
      </c>
      <c r="E2421" s="32">
        <v>2025</v>
      </c>
      <c r="F2421" s="32">
        <v>9</v>
      </c>
      <c r="G2421" s="32">
        <v>77906453</v>
      </c>
      <c r="H2421" s="32">
        <v>123056640</v>
      </c>
    </row>
    <row r="2422" spans="1:8" x14ac:dyDescent="0.3">
      <c r="A2422" t="s">
        <v>249</v>
      </c>
      <c r="B2422" t="s">
        <v>221</v>
      </c>
      <c r="C2422" s="32">
        <v>160582317</v>
      </c>
      <c r="D2422" s="1">
        <v>45292</v>
      </c>
      <c r="E2422" s="32">
        <v>2024</v>
      </c>
      <c r="F2422" s="32">
        <v>1</v>
      </c>
      <c r="G2422" s="32">
        <v>261025350</v>
      </c>
      <c r="H2422" s="32">
        <v>421607680</v>
      </c>
    </row>
    <row r="2423" spans="1:8" x14ac:dyDescent="0.3">
      <c r="A2423" t="s">
        <v>249</v>
      </c>
      <c r="B2423" t="s">
        <v>222</v>
      </c>
      <c r="C2423" s="32">
        <v>176876099</v>
      </c>
      <c r="D2423" s="1">
        <v>45566</v>
      </c>
      <c r="E2423" s="32">
        <v>2024</v>
      </c>
      <c r="F2423" s="32">
        <v>10</v>
      </c>
      <c r="G2423" s="32">
        <v>296997699</v>
      </c>
      <c r="H2423" s="32">
        <v>473873792</v>
      </c>
    </row>
    <row r="2424" spans="1:8" x14ac:dyDescent="0.3">
      <c r="A2424" t="s">
        <v>249</v>
      </c>
      <c r="B2424" t="s">
        <v>223</v>
      </c>
      <c r="C2424" s="32">
        <v>174391729</v>
      </c>
      <c r="D2424" s="1">
        <v>45597</v>
      </c>
      <c r="E2424" s="32">
        <v>2024</v>
      </c>
      <c r="F2424" s="32">
        <v>11</v>
      </c>
      <c r="G2424" s="32">
        <v>281941329</v>
      </c>
      <c r="H2424" s="32">
        <v>456333056</v>
      </c>
    </row>
    <row r="2425" spans="1:8" x14ac:dyDescent="0.3">
      <c r="A2425" t="s">
        <v>249</v>
      </c>
      <c r="B2425" t="s">
        <v>224</v>
      </c>
      <c r="C2425" s="32">
        <v>166071476</v>
      </c>
      <c r="D2425" s="1">
        <v>45627</v>
      </c>
      <c r="E2425" s="32">
        <v>2024</v>
      </c>
      <c r="F2425" s="32">
        <v>12</v>
      </c>
      <c r="G2425" s="32">
        <v>292527578</v>
      </c>
      <c r="H2425" s="32">
        <v>458599040</v>
      </c>
    </row>
    <row r="2426" spans="1:8" x14ac:dyDescent="0.3">
      <c r="A2426" t="s">
        <v>249</v>
      </c>
      <c r="B2426" t="s">
        <v>225</v>
      </c>
      <c r="C2426" s="32">
        <v>167420051</v>
      </c>
      <c r="D2426" s="1">
        <v>45323</v>
      </c>
      <c r="E2426" s="32">
        <v>2024</v>
      </c>
      <c r="F2426" s="32">
        <v>2</v>
      </c>
      <c r="G2426" s="32">
        <v>249588360</v>
      </c>
      <c r="H2426" s="32">
        <v>417008416</v>
      </c>
    </row>
    <row r="2427" spans="1:8" x14ac:dyDescent="0.3">
      <c r="A2427" t="s">
        <v>249</v>
      </c>
      <c r="B2427" t="s">
        <v>226</v>
      </c>
      <c r="C2427" s="32">
        <v>179325915</v>
      </c>
      <c r="D2427" s="1">
        <v>45352</v>
      </c>
      <c r="E2427" s="32">
        <v>2024</v>
      </c>
      <c r="F2427" s="32">
        <v>3</v>
      </c>
      <c r="G2427" s="32">
        <v>266358843</v>
      </c>
      <c r="H2427" s="32">
        <v>445684768</v>
      </c>
    </row>
    <row r="2428" spans="1:8" x14ac:dyDescent="0.3">
      <c r="A2428" t="s">
        <v>249</v>
      </c>
      <c r="B2428" t="s">
        <v>227</v>
      </c>
      <c r="C2428" s="32">
        <v>171673235</v>
      </c>
      <c r="D2428" s="1">
        <v>45383</v>
      </c>
      <c r="E2428" s="32">
        <v>2024</v>
      </c>
      <c r="F2428" s="32">
        <v>4</v>
      </c>
      <c r="G2428" s="32">
        <v>278879653</v>
      </c>
      <c r="H2428" s="32">
        <v>450552896</v>
      </c>
    </row>
    <row r="2429" spans="1:8" x14ac:dyDescent="0.3">
      <c r="A2429" t="s">
        <v>249</v>
      </c>
      <c r="B2429" t="s">
        <v>228</v>
      </c>
      <c r="C2429" s="32">
        <v>173123975</v>
      </c>
      <c r="D2429" s="1">
        <v>45413</v>
      </c>
      <c r="E2429" s="32">
        <v>2024</v>
      </c>
      <c r="F2429" s="32">
        <v>5</v>
      </c>
      <c r="G2429" s="32">
        <v>282863932</v>
      </c>
      <c r="H2429" s="32">
        <v>455987904</v>
      </c>
    </row>
    <row r="2430" spans="1:8" x14ac:dyDescent="0.3">
      <c r="A2430" t="s">
        <v>249</v>
      </c>
      <c r="B2430" t="s">
        <v>229</v>
      </c>
      <c r="C2430" s="32">
        <v>174359922</v>
      </c>
      <c r="D2430" s="1">
        <v>45444</v>
      </c>
      <c r="E2430" s="32">
        <v>2024</v>
      </c>
      <c r="F2430" s="32">
        <v>6</v>
      </c>
      <c r="G2430" s="32">
        <v>272909702</v>
      </c>
      <c r="H2430" s="32">
        <v>447269632</v>
      </c>
    </row>
    <row r="2431" spans="1:8" x14ac:dyDescent="0.3">
      <c r="A2431" t="s">
        <v>249</v>
      </c>
      <c r="B2431" t="s">
        <v>230</v>
      </c>
      <c r="C2431" s="32">
        <v>168812883</v>
      </c>
      <c r="D2431" s="1">
        <v>45474</v>
      </c>
      <c r="E2431" s="32">
        <v>2024</v>
      </c>
      <c r="F2431" s="32">
        <v>7</v>
      </c>
      <c r="G2431" s="32">
        <v>296080318</v>
      </c>
      <c r="H2431" s="32">
        <v>464893216</v>
      </c>
    </row>
    <row r="2432" spans="1:8" x14ac:dyDescent="0.3">
      <c r="A2432" t="s">
        <v>249</v>
      </c>
      <c r="B2432" t="s">
        <v>231</v>
      </c>
      <c r="C2432" s="32">
        <v>180442134</v>
      </c>
      <c r="D2432" s="1">
        <v>45505</v>
      </c>
      <c r="E2432" s="32">
        <v>2024</v>
      </c>
      <c r="F2432" s="32">
        <v>8</v>
      </c>
      <c r="G2432" s="32">
        <v>285712848</v>
      </c>
      <c r="H2432" s="32">
        <v>466154976</v>
      </c>
    </row>
    <row r="2433" spans="1:8" x14ac:dyDescent="0.3">
      <c r="A2433" t="s">
        <v>249</v>
      </c>
      <c r="B2433" t="s">
        <v>232</v>
      </c>
      <c r="C2433" s="32">
        <v>171437037</v>
      </c>
      <c r="D2433" s="1">
        <v>45536</v>
      </c>
      <c r="E2433" s="32">
        <v>2024</v>
      </c>
      <c r="F2433" s="32">
        <v>9</v>
      </c>
      <c r="G2433" s="32">
        <v>294424772</v>
      </c>
      <c r="H2433" s="32">
        <v>465861824</v>
      </c>
    </row>
    <row r="2434" spans="1:8" x14ac:dyDescent="0.3">
      <c r="A2434" t="s">
        <v>249</v>
      </c>
      <c r="B2434" t="s">
        <v>233</v>
      </c>
      <c r="C2434" s="32">
        <v>164025680</v>
      </c>
      <c r="D2434" s="1">
        <v>45658</v>
      </c>
      <c r="E2434" s="32">
        <v>2025</v>
      </c>
      <c r="F2434" s="32">
        <v>1</v>
      </c>
      <c r="G2434" s="32">
        <v>325297864</v>
      </c>
      <c r="H2434" s="32">
        <v>489323552</v>
      </c>
    </row>
    <row r="2435" spans="1:8" x14ac:dyDescent="0.3">
      <c r="A2435" t="s">
        <v>249</v>
      </c>
      <c r="B2435" t="s">
        <v>234</v>
      </c>
      <c r="C2435" s="32">
        <v>202782650</v>
      </c>
      <c r="D2435" s="1">
        <v>45931</v>
      </c>
      <c r="E2435" s="32">
        <v>2025</v>
      </c>
      <c r="F2435" s="32">
        <v>10</v>
      </c>
      <c r="G2435" s="32">
        <v>281515991</v>
      </c>
      <c r="H2435" s="32">
        <v>484298656</v>
      </c>
    </row>
    <row r="2436" spans="1:8" x14ac:dyDescent="0.3">
      <c r="A2436" t="s">
        <v>249</v>
      </c>
      <c r="B2436" t="s">
        <v>235</v>
      </c>
      <c r="C2436" s="32">
        <v>167608819</v>
      </c>
      <c r="D2436" s="1">
        <v>45689</v>
      </c>
      <c r="E2436" s="32">
        <v>2025</v>
      </c>
      <c r="F2436" s="32">
        <v>2</v>
      </c>
      <c r="G2436" s="32">
        <v>295416903</v>
      </c>
      <c r="H2436" s="32">
        <v>463025728</v>
      </c>
    </row>
    <row r="2437" spans="1:8" x14ac:dyDescent="0.3">
      <c r="A2437" t="s">
        <v>249</v>
      </c>
      <c r="B2437" t="s">
        <v>236</v>
      </c>
      <c r="C2437" s="32">
        <v>190974091</v>
      </c>
      <c r="D2437" s="1">
        <v>45717</v>
      </c>
      <c r="E2437" s="32">
        <v>2025</v>
      </c>
      <c r="F2437" s="32">
        <v>3</v>
      </c>
      <c r="G2437" s="32">
        <v>350608264</v>
      </c>
      <c r="H2437" s="32">
        <v>541582336</v>
      </c>
    </row>
    <row r="2438" spans="1:8" x14ac:dyDescent="0.3">
      <c r="A2438" t="s">
        <v>249</v>
      </c>
      <c r="B2438" t="s">
        <v>237</v>
      </c>
      <c r="C2438" s="32">
        <v>188592928</v>
      </c>
      <c r="D2438" s="1">
        <v>45748</v>
      </c>
      <c r="E2438" s="32">
        <v>2025</v>
      </c>
      <c r="F2438" s="32">
        <v>4</v>
      </c>
      <c r="G2438" s="32">
        <v>283738547</v>
      </c>
      <c r="H2438" s="32">
        <v>472331488</v>
      </c>
    </row>
    <row r="2439" spans="1:8" x14ac:dyDescent="0.3">
      <c r="A2439" t="s">
        <v>249</v>
      </c>
      <c r="B2439" t="s">
        <v>238</v>
      </c>
      <c r="C2439" s="32">
        <v>183013072</v>
      </c>
      <c r="D2439" s="1">
        <v>45778</v>
      </c>
      <c r="E2439" s="32">
        <v>2025</v>
      </c>
      <c r="F2439" s="32">
        <v>5</v>
      </c>
      <c r="G2439" s="32">
        <v>283855892</v>
      </c>
      <c r="H2439" s="32">
        <v>466868960</v>
      </c>
    </row>
    <row r="2440" spans="1:8" x14ac:dyDescent="0.3">
      <c r="A2440" t="s">
        <v>249</v>
      </c>
      <c r="B2440" t="s">
        <v>239</v>
      </c>
      <c r="C2440" s="32">
        <v>179864919</v>
      </c>
      <c r="D2440" s="1">
        <v>45809</v>
      </c>
      <c r="E2440" s="32">
        <v>2025</v>
      </c>
      <c r="F2440" s="32">
        <v>6</v>
      </c>
      <c r="G2440" s="32">
        <v>272741399</v>
      </c>
      <c r="H2440" s="32">
        <v>452606304</v>
      </c>
    </row>
    <row r="2441" spans="1:8" x14ac:dyDescent="0.3">
      <c r="A2441" t="s">
        <v>249</v>
      </c>
      <c r="B2441" t="s">
        <v>240</v>
      </c>
      <c r="C2441" s="32">
        <v>175110465</v>
      </c>
      <c r="D2441" s="1">
        <v>45839</v>
      </c>
      <c r="E2441" s="32">
        <v>2025</v>
      </c>
      <c r="F2441" s="32">
        <v>7</v>
      </c>
      <c r="G2441" s="32">
        <v>300543536</v>
      </c>
      <c r="H2441" s="32">
        <v>475654016</v>
      </c>
    </row>
    <row r="2442" spans="1:8" x14ac:dyDescent="0.3">
      <c r="A2442" t="s">
        <v>249</v>
      </c>
      <c r="B2442" t="s">
        <v>241</v>
      </c>
      <c r="C2442" s="32">
        <v>179707014</v>
      </c>
      <c r="D2442" s="1">
        <v>45870</v>
      </c>
      <c r="E2442" s="32">
        <v>2025</v>
      </c>
      <c r="F2442" s="32">
        <v>8</v>
      </c>
      <c r="G2442" s="32">
        <v>270489922</v>
      </c>
      <c r="H2442" s="32">
        <v>450196928</v>
      </c>
    </row>
    <row r="2443" spans="1:8" x14ac:dyDescent="0.3">
      <c r="A2443" t="s">
        <v>249</v>
      </c>
      <c r="B2443" t="s">
        <v>242</v>
      </c>
      <c r="C2443" s="32">
        <v>185627028</v>
      </c>
      <c r="D2443" s="1">
        <v>45901</v>
      </c>
      <c r="E2443" s="32">
        <v>2025</v>
      </c>
      <c r="F2443" s="32">
        <v>9</v>
      </c>
      <c r="G2443" s="32">
        <v>283012744</v>
      </c>
      <c r="H2443" s="32">
        <v>468639776</v>
      </c>
    </row>
    <row r="2444" spans="1:8" x14ac:dyDescent="0.3">
      <c r="A2444" t="s">
        <v>210</v>
      </c>
      <c r="B2444" t="s">
        <v>221</v>
      </c>
      <c r="C2444" s="32">
        <v>676875</v>
      </c>
      <c r="D2444" s="1">
        <v>45292</v>
      </c>
      <c r="E2444" s="32">
        <v>2024</v>
      </c>
      <c r="F2444" s="32">
        <v>1</v>
      </c>
      <c r="G2444" s="32">
        <v>912136</v>
      </c>
      <c r="H2444" s="32">
        <v>1589011</v>
      </c>
    </row>
    <row r="2445" spans="1:8" x14ac:dyDescent="0.3">
      <c r="A2445" t="s">
        <v>210</v>
      </c>
      <c r="B2445" t="s">
        <v>222</v>
      </c>
      <c r="C2445" s="32">
        <v>980247</v>
      </c>
      <c r="D2445" s="1">
        <v>45566</v>
      </c>
      <c r="E2445" s="32">
        <v>2024</v>
      </c>
      <c r="F2445" s="32">
        <v>10</v>
      </c>
      <c r="G2445" s="32">
        <v>1221130</v>
      </c>
      <c r="H2445" s="32">
        <v>2201377</v>
      </c>
    </row>
    <row r="2446" spans="1:8" x14ac:dyDescent="0.3">
      <c r="A2446" t="s">
        <v>210</v>
      </c>
      <c r="B2446" t="s">
        <v>223</v>
      </c>
      <c r="C2446" s="32">
        <v>916519</v>
      </c>
      <c r="D2446" s="1">
        <v>45597</v>
      </c>
      <c r="E2446" s="32">
        <v>2024</v>
      </c>
      <c r="F2446" s="32">
        <v>11</v>
      </c>
      <c r="G2446" s="32">
        <v>1164195</v>
      </c>
      <c r="H2446" s="32">
        <v>2080714</v>
      </c>
    </row>
    <row r="2447" spans="1:8" x14ac:dyDescent="0.3">
      <c r="A2447" t="s">
        <v>210</v>
      </c>
      <c r="B2447" t="s">
        <v>224</v>
      </c>
      <c r="C2447" s="32">
        <v>681274</v>
      </c>
      <c r="D2447" s="1">
        <v>45627</v>
      </c>
      <c r="E2447" s="32">
        <v>2024</v>
      </c>
      <c r="F2447" s="32">
        <v>12</v>
      </c>
      <c r="G2447" s="32">
        <v>1027876</v>
      </c>
      <c r="H2447" s="32">
        <v>1709150</v>
      </c>
    </row>
    <row r="2448" spans="1:8" x14ac:dyDescent="0.3">
      <c r="A2448" t="s">
        <v>210</v>
      </c>
      <c r="B2448" t="s">
        <v>225</v>
      </c>
      <c r="C2448" s="32">
        <v>746926</v>
      </c>
      <c r="D2448" s="1">
        <v>45323</v>
      </c>
      <c r="E2448" s="32">
        <v>2024</v>
      </c>
      <c r="F2448" s="32">
        <v>2</v>
      </c>
      <c r="G2448" s="32">
        <v>919700</v>
      </c>
      <c r="H2448" s="32">
        <v>1666626</v>
      </c>
    </row>
    <row r="2449" spans="1:8" x14ac:dyDescent="0.3">
      <c r="A2449" t="s">
        <v>210</v>
      </c>
      <c r="B2449" t="s">
        <v>226</v>
      </c>
      <c r="C2449" s="32">
        <v>701653</v>
      </c>
      <c r="D2449" s="1">
        <v>45352</v>
      </c>
      <c r="E2449" s="32">
        <v>2024</v>
      </c>
      <c r="F2449" s="32">
        <v>3</v>
      </c>
      <c r="G2449" s="32">
        <v>955434</v>
      </c>
      <c r="H2449" s="32">
        <v>1657087</v>
      </c>
    </row>
    <row r="2450" spans="1:8" x14ac:dyDescent="0.3">
      <c r="A2450" t="s">
        <v>210</v>
      </c>
      <c r="B2450" t="s">
        <v>227</v>
      </c>
      <c r="C2450" s="32">
        <v>798716</v>
      </c>
      <c r="D2450" s="1">
        <v>45383</v>
      </c>
      <c r="E2450" s="32">
        <v>2024</v>
      </c>
      <c r="F2450" s="32">
        <v>4</v>
      </c>
      <c r="G2450" s="32">
        <v>1224187</v>
      </c>
      <c r="H2450" s="32">
        <v>2022903</v>
      </c>
    </row>
    <row r="2451" spans="1:8" x14ac:dyDescent="0.3">
      <c r="A2451" t="s">
        <v>210</v>
      </c>
      <c r="B2451" t="s">
        <v>228</v>
      </c>
      <c r="C2451" s="32">
        <v>945820</v>
      </c>
      <c r="D2451" s="1">
        <v>45413</v>
      </c>
      <c r="E2451" s="32">
        <v>2024</v>
      </c>
      <c r="F2451" s="32">
        <v>5</v>
      </c>
      <c r="G2451" s="32">
        <v>1032303</v>
      </c>
      <c r="H2451" s="32">
        <v>1978123</v>
      </c>
    </row>
    <row r="2452" spans="1:8" x14ac:dyDescent="0.3">
      <c r="A2452" t="s">
        <v>210</v>
      </c>
      <c r="B2452" t="s">
        <v>229</v>
      </c>
      <c r="C2452" s="32">
        <v>972386</v>
      </c>
      <c r="D2452" s="1">
        <v>45444</v>
      </c>
      <c r="E2452" s="32">
        <v>2024</v>
      </c>
      <c r="F2452" s="32">
        <v>6</v>
      </c>
      <c r="G2452" s="32">
        <v>854110</v>
      </c>
      <c r="H2452" s="32">
        <v>1826496</v>
      </c>
    </row>
    <row r="2453" spans="1:8" x14ac:dyDescent="0.3">
      <c r="A2453" t="s">
        <v>210</v>
      </c>
      <c r="B2453" t="s">
        <v>230</v>
      </c>
      <c r="C2453" s="32">
        <v>977069</v>
      </c>
      <c r="D2453" s="1">
        <v>45474</v>
      </c>
      <c r="E2453" s="32">
        <v>2024</v>
      </c>
      <c r="F2453" s="32">
        <v>7</v>
      </c>
      <c r="G2453" s="32">
        <v>1050628</v>
      </c>
      <c r="H2453" s="32">
        <v>2027697</v>
      </c>
    </row>
    <row r="2454" spans="1:8" x14ac:dyDescent="0.3">
      <c r="A2454" t="s">
        <v>210</v>
      </c>
      <c r="B2454" t="s">
        <v>231</v>
      </c>
      <c r="C2454" s="32">
        <v>964969</v>
      </c>
      <c r="D2454" s="1">
        <v>45505</v>
      </c>
      <c r="E2454" s="32">
        <v>2024</v>
      </c>
      <c r="F2454" s="32">
        <v>8</v>
      </c>
      <c r="G2454" s="32">
        <v>1105962</v>
      </c>
      <c r="H2454" s="32">
        <v>2070931</v>
      </c>
    </row>
    <row r="2455" spans="1:8" x14ac:dyDescent="0.3">
      <c r="A2455" t="s">
        <v>210</v>
      </c>
      <c r="B2455" t="s">
        <v>232</v>
      </c>
      <c r="C2455" s="32">
        <v>885950</v>
      </c>
      <c r="D2455" s="1">
        <v>45536</v>
      </c>
      <c r="E2455" s="32">
        <v>2024</v>
      </c>
      <c r="F2455" s="32">
        <v>9</v>
      </c>
      <c r="G2455" s="32">
        <v>1055082</v>
      </c>
      <c r="H2455" s="32">
        <v>1941032</v>
      </c>
    </row>
    <row r="2456" spans="1:8" x14ac:dyDescent="0.3">
      <c r="A2456" t="s">
        <v>210</v>
      </c>
      <c r="B2456" t="s">
        <v>233</v>
      </c>
      <c r="C2456" s="32">
        <v>755047</v>
      </c>
      <c r="D2456" s="1">
        <v>45658</v>
      </c>
      <c r="E2456" s="32">
        <v>2025</v>
      </c>
      <c r="F2456" s="32">
        <v>1</v>
      </c>
      <c r="G2456" s="32">
        <v>1020820</v>
      </c>
      <c r="H2456" s="32">
        <v>1775867</v>
      </c>
    </row>
    <row r="2457" spans="1:8" x14ac:dyDescent="0.3">
      <c r="A2457" t="s">
        <v>210</v>
      </c>
      <c r="B2457" t="s">
        <v>234</v>
      </c>
      <c r="C2457" s="32"/>
      <c r="D2457" s="1">
        <v>45931</v>
      </c>
      <c r="E2457" s="32">
        <v>2025</v>
      </c>
      <c r="F2457" s="32">
        <v>10</v>
      </c>
      <c r="G2457" s="32"/>
      <c r="H2457" s="32"/>
    </row>
    <row r="2458" spans="1:8" x14ac:dyDescent="0.3">
      <c r="A2458" t="s">
        <v>210</v>
      </c>
      <c r="B2458" t="s">
        <v>235</v>
      </c>
      <c r="C2458" s="32">
        <v>814024</v>
      </c>
      <c r="D2458" s="1">
        <v>45689</v>
      </c>
      <c r="E2458" s="32">
        <v>2025</v>
      </c>
      <c r="F2458" s="32">
        <v>2</v>
      </c>
      <c r="G2458" s="32">
        <v>1054081</v>
      </c>
      <c r="H2458" s="32">
        <v>1868105</v>
      </c>
    </row>
    <row r="2459" spans="1:8" x14ac:dyDescent="0.3">
      <c r="A2459" t="s">
        <v>210</v>
      </c>
      <c r="B2459" t="s">
        <v>236</v>
      </c>
      <c r="C2459" s="32">
        <v>776567</v>
      </c>
      <c r="D2459" s="1">
        <v>45717</v>
      </c>
      <c r="E2459" s="32">
        <v>2025</v>
      </c>
      <c r="F2459" s="32">
        <v>3</v>
      </c>
      <c r="G2459" s="32">
        <v>1092249</v>
      </c>
      <c r="H2459" s="32">
        <v>1868816</v>
      </c>
    </row>
    <row r="2460" spans="1:8" x14ac:dyDescent="0.3">
      <c r="A2460" t="s">
        <v>210</v>
      </c>
      <c r="B2460" t="s">
        <v>237</v>
      </c>
      <c r="C2460" s="32">
        <v>761968</v>
      </c>
      <c r="D2460" s="1">
        <v>45748</v>
      </c>
      <c r="E2460" s="32">
        <v>2025</v>
      </c>
      <c r="F2460" s="32">
        <v>4</v>
      </c>
      <c r="G2460" s="32">
        <v>998779</v>
      </c>
      <c r="H2460" s="32">
        <v>1760747</v>
      </c>
    </row>
    <row r="2461" spans="1:8" x14ac:dyDescent="0.3">
      <c r="A2461" t="s">
        <v>210</v>
      </c>
      <c r="B2461" t="s">
        <v>238</v>
      </c>
      <c r="C2461" s="32">
        <v>972148</v>
      </c>
      <c r="D2461" s="1">
        <v>45778</v>
      </c>
      <c r="E2461" s="32">
        <v>2025</v>
      </c>
      <c r="F2461" s="32">
        <v>5</v>
      </c>
      <c r="G2461" s="32">
        <v>1060953</v>
      </c>
      <c r="H2461" s="32">
        <v>2033101</v>
      </c>
    </row>
    <row r="2462" spans="1:8" x14ac:dyDescent="0.3">
      <c r="A2462" t="s">
        <v>210</v>
      </c>
      <c r="B2462" t="s">
        <v>239</v>
      </c>
      <c r="C2462" s="32">
        <v>1280751</v>
      </c>
      <c r="D2462" s="1">
        <v>45809</v>
      </c>
      <c r="E2462" s="32">
        <v>2025</v>
      </c>
      <c r="F2462" s="32">
        <v>6</v>
      </c>
      <c r="G2462" s="32">
        <v>931201</v>
      </c>
      <c r="H2462" s="32">
        <v>2211952</v>
      </c>
    </row>
    <row r="2463" spans="1:8" x14ac:dyDescent="0.3">
      <c r="A2463" t="s">
        <v>210</v>
      </c>
      <c r="B2463" t="s">
        <v>240</v>
      </c>
      <c r="C2463" s="32"/>
      <c r="D2463" s="1">
        <v>45839</v>
      </c>
      <c r="E2463" s="32">
        <v>2025</v>
      </c>
      <c r="F2463" s="32">
        <v>7</v>
      </c>
      <c r="G2463" s="32"/>
      <c r="H2463" s="32"/>
    </row>
    <row r="2464" spans="1:8" x14ac:dyDescent="0.3">
      <c r="A2464" t="s">
        <v>210</v>
      </c>
      <c r="B2464" t="s">
        <v>241</v>
      </c>
      <c r="C2464" s="32"/>
      <c r="D2464" s="1">
        <v>45870</v>
      </c>
      <c r="E2464" s="32">
        <v>2025</v>
      </c>
      <c r="F2464" s="32">
        <v>8</v>
      </c>
      <c r="G2464" s="32"/>
      <c r="H2464" s="32"/>
    </row>
    <row r="2465" spans="1:8" x14ac:dyDescent="0.3">
      <c r="A2465" t="s">
        <v>210</v>
      </c>
      <c r="B2465" t="s">
        <v>242</v>
      </c>
      <c r="C2465" s="32"/>
      <c r="D2465" s="1">
        <v>45901</v>
      </c>
      <c r="E2465" s="32">
        <v>2025</v>
      </c>
      <c r="F2465" s="32">
        <v>9</v>
      </c>
      <c r="G2465" s="32"/>
      <c r="H2465" s="32"/>
    </row>
    <row r="2466" spans="1:8" x14ac:dyDescent="0.3">
      <c r="A2466" t="s">
        <v>218</v>
      </c>
      <c r="B2466" t="s">
        <v>221</v>
      </c>
      <c r="C2466" s="32">
        <v>824503</v>
      </c>
      <c r="D2466" s="1">
        <v>45292</v>
      </c>
      <c r="E2466" s="32">
        <v>2024</v>
      </c>
      <c r="F2466" s="32">
        <v>1</v>
      </c>
      <c r="G2466" s="32">
        <v>751860</v>
      </c>
      <c r="H2466" s="32">
        <v>1576363</v>
      </c>
    </row>
    <row r="2467" spans="1:8" x14ac:dyDescent="0.3">
      <c r="A2467" t="s">
        <v>218</v>
      </c>
      <c r="B2467" t="s">
        <v>222</v>
      </c>
      <c r="C2467" s="32">
        <v>964361</v>
      </c>
      <c r="D2467" s="1">
        <v>45566</v>
      </c>
      <c r="E2467" s="32">
        <v>2024</v>
      </c>
      <c r="F2467" s="32">
        <v>10</v>
      </c>
      <c r="G2467" s="32">
        <v>1082233</v>
      </c>
      <c r="H2467" s="32">
        <v>2046594</v>
      </c>
    </row>
    <row r="2468" spans="1:8" x14ac:dyDescent="0.3">
      <c r="A2468" t="s">
        <v>218</v>
      </c>
      <c r="B2468" t="s">
        <v>223</v>
      </c>
      <c r="C2468" s="32">
        <v>1153982</v>
      </c>
      <c r="D2468" s="1">
        <v>45597</v>
      </c>
      <c r="E2468" s="32">
        <v>2024</v>
      </c>
      <c r="F2468" s="32">
        <v>11</v>
      </c>
      <c r="G2468" s="32">
        <v>1114595</v>
      </c>
      <c r="H2468" s="32">
        <v>2268577</v>
      </c>
    </row>
    <row r="2469" spans="1:8" x14ac:dyDescent="0.3">
      <c r="A2469" t="s">
        <v>218</v>
      </c>
      <c r="B2469" t="s">
        <v>224</v>
      </c>
      <c r="C2469" s="32">
        <v>982702</v>
      </c>
      <c r="D2469" s="1">
        <v>45627</v>
      </c>
      <c r="E2469" s="32">
        <v>2024</v>
      </c>
      <c r="F2469" s="32">
        <v>12</v>
      </c>
      <c r="G2469" s="32">
        <v>1101276</v>
      </c>
      <c r="H2469" s="32">
        <v>2083978</v>
      </c>
    </row>
    <row r="2470" spans="1:8" x14ac:dyDescent="0.3">
      <c r="A2470" t="s">
        <v>218</v>
      </c>
      <c r="B2470" t="s">
        <v>225</v>
      </c>
      <c r="C2470" s="32">
        <v>697705</v>
      </c>
      <c r="D2470" s="1">
        <v>45323</v>
      </c>
      <c r="E2470" s="32">
        <v>2024</v>
      </c>
      <c r="F2470" s="32">
        <v>2</v>
      </c>
      <c r="G2470" s="32">
        <v>837509</v>
      </c>
      <c r="H2470" s="32">
        <v>1535214</v>
      </c>
    </row>
    <row r="2471" spans="1:8" x14ac:dyDescent="0.3">
      <c r="A2471" t="s">
        <v>218</v>
      </c>
      <c r="B2471" t="s">
        <v>226</v>
      </c>
      <c r="C2471" s="32">
        <v>864275</v>
      </c>
      <c r="D2471" s="1">
        <v>45352</v>
      </c>
      <c r="E2471" s="32">
        <v>2024</v>
      </c>
      <c r="F2471" s="32">
        <v>3</v>
      </c>
      <c r="G2471" s="32">
        <v>758926</v>
      </c>
      <c r="H2471" s="32">
        <v>1623201</v>
      </c>
    </row>
    <row r="2472" spans="1:8" x14ac:dyDescent="0.3">
      <c r="A2472" t="s">
        <v>218</v>
      </c>
      <c r="B2472" t="s">
        <v>227</v>
      </c>
      <c r="C2472" s="32">
        <v>894060</v>
      </c>
      <c r="D2472" s="1">
        <v>45383</v>
      </c>
      <c r="E2472" s="32">
        <v>2024</v>
      </c>
      <c r="F2472" s="32">
        <v>4</v>
      </c>
      <c r="G2472" s="32">
        <v>804404</v>
      </c>
      <c r="H2472" s="32">
        <v>1698464</v>
      </c>
    </row>
    <row r="2473" spans="1:8" x14ac:dyDescent="0.3">
      <c r="A2473" t="s">
        <v>218</v>
      </c>
      <c r="B2473" t="s">
        <v>228</v>
      </c>
      <c r="C2473" s="32">
        <v>1025998</v>
      </c>
      <c r="D2473" s="1">
        <v>45413</v>
      </c>
      <c r="E2473" s="32">
        <v>2024</v>
      </c>
      <c r="F2473" s="32">
        <v>5</v>
      </c>
      <c r="G2473" s="32">
        <v>959744</v>
      </c>
      <c r="H2473" s="32">
        <v>1985742</v>
      </c>
    </row>
    <row r="2474" spans="1:8" x14ac:dyDescent="0.3">
      <c r="A2474" t="s">
        <v>218</v>
      </c>
      <c r="B2474" t="s">
        <v>229</v>
      </c>
      <c r="C2474" s="32">
        <v>953210</v>
      </c>
      <c r="D2474" s="1">
        <v>45444</v>
      </c>
      <c r="E2474" s="32">
        <v>2024</v>
      </c>
      <c r="F2474" s="32">
        <v>6</v>
      </c>
      <c r="G2474" s="32">
        <v>900396</v>
      </c>
      <c r="H2474" s="32">
        <v>1853606</v>
      </c>
    </row>
    <row r="2475" spans="1:8" x14ac:dyDescent="0.3">
      <c r="A2475" t="s">
        <v>218</v>
      </c>
      <c r="B2475" t="s">
        <v>230</v>
      </c>
      <c r="C2475" s="32">
        <v>1016137</v>
      </c>
      <c r="D2475" s="1">
        <v>45474</v>
      </c>
      <c r="E2475" s="32">
        <v>2024</v>
      </c>
      <c r="F2475" s="32">
        <v>7</v>
      </c>
      <c r="G2475" s="32">
        <v>961319</v>
      </c>
      <c r="H2475" s="32">
        <v>1977456</v>
      </c>
    </row>
    <row r="2476" spans="1:8" x14ac:dyDescent="0.3">
      <c r="A2476" t="s">
        <v>218</v>
      </c>
      <c r="B2476" t="s">
        <v>231</v>
      </c>
      <c r="C2476" s="32">
        <v>945728</v>
      </c>
      <c r="D2476" s="1">
        <v>45505</v>
      </c>
      <c r="E2476" s="32">
        <v>2024</v>
      </c>
      <c r="F2476" s="32">
        <v>8</v>
      </c>
      <c r="G2476" s="32">
        <v>969028</v>
      </c>
      <c r="H2476" s="32">
        <v>1914756</v>
      </c>
    </row>
    <row r="2477" spans="1:8" x14ac:dyDescent="0.3">
      <c r="A2477" t="s">
        <v>218</v>
      </c>
      <c r="B2477" t="s">
        <v>232</v>
      </c>
      <c r="C2477" s="32">
        <v>917719</v>
      </c>
      <c r="D2477" s="1">
        <v>45536</v>
      </c>
      <c r="E2477" s="32">
        <v>2024</v>
      </c>
      <c r="F2477" s="32">
        <v>9</v>
      </c>
      <c r="G2477" s="32">
        <v>982603</v>
      </c>
      <c r="H2477" s="32">
        <v>1900322</v>
      </c>
    </row>
    <row r="2478" spans="1:8" x14ac:dyDescent="0.3">
      <c r="A2478" t="s">
        <v>218</v>
      </c>
      <c r="B2478" t="s">
        <v>233</v>
      </c>
      <c r="C2478" s="32">
        <v>921542</v>
      </c>
      <c r="D2478" s="1">
        <v>45658</v>
      </c>
      <c r="E2478" s="32">
        <v>2025</v>
      </c>
      <c r="F2478" s="32">
        <v>1</v>
      </c>
      <c r="G2478" s="32">
        <v>928892</v>
      </c>
      <c r="H2478" s="32">
        <v>1850434</v>
      </c>
    </row>
    <row r="2479" spans="1:8" x14ac:dyDescent="0.3">
      <c r="A2479" t="s">
        <v>218</v>
      </c>
      <c r="B2479" t="s">
        <v>234</v>
      </c>
      <c r="C2479" s="32">
        <v>1315454</v>
      </c>
      <c r="D2479" s="1">
        <v>45931</v>
      </c>
      <c r="E2479" s="32">
        <v>2025</v>
      </c>
      <c r="F2479" s="32">
        <v>10</v>
      </c>
      <c r="G2479" s="32">
        <v>1178299</v>
      </c>
      <c r="H2479" s="32">
        <v>2493753</v>
      </c>
    </row>
    <row r="2480" spans="1:8" x14ac:dyDescent="0.3">
      <c r="A2480" t="s">
        <v>218</v>
      </c>
      <c r="B2480" t="s">
        <v>235</v>
      </c>
      <c r="C2480" s="32">
        <v>873587</v>
      </c>
      <c r="D2480" s="1">
        <v>45689</v>
      </c>
      <c r="E2480" s="32">
        <v>2025</v>
      </c>
      <c r="F2480" s="32">
        <v>2</v>
      </c>
      <c r="G2480" s="32">
        <v>842048</v>
      </c>
      <c r="H2480" s="32">
        <v>1715635</v>
      </c>
    </row>
    <row r="2481" spans="1:8" x14ac:dyDescent="0.3">
      <c r="A2481" t="s">
        <v>218</v>
      </c>
      <c r="B2481" t="s">
        <v>236</v>
      </c>
      <c r="C2481" s="32">
        <v>966262</v>
      </c>
      <c r="D2481" s="1">
        <v>45717</v>
      </c>
      <c r="E2481" s="32">
        <v>2025</v>
      </c>
      <c r="F2481" s="32">
        <v>3</v>
      </c>
      <c r="G2481" s="32">
        <v>907615</v>
      </c>
      <c r="H2481" s="32">
        <v>1873877</v>
      </c>
    </row>
    <row r="2482" spans="1:8" x14ac:dyDescent="0.3">
      <c r="A2482" t="s">
        <v>218</v>
      </c>
      <c r="B2482" t="s">
        <v>237</v>
      </c>
      <c r="C2482" s="32">
        <v>958655</v>
      </c>
      <c r="D2482" s="1">
        <v>45748</v>
      </c>
      <c r="E2482" s="32">
        <v>2025</v>
      </c>
      <c r="F2482" s="32">
        <v>4</v>
      </c>
      <c r="G2482" s="32">
        <v>850142</v>
      </c>
      <c r="H2482" s="32">
        <v>1808797</v>
      </c>
    </row>
    <row r="2483" spans="1:8" x14ac:dyDescent="0.3">
      <c r="A2483" t="s">
        <v>218</v>
      </c>
      <c r="B2483" t="s">
        <v>238</v>
      </c>
      <c r="C2483" s="32">
        <v>1086863</v>
      </c>
      <c r="D2483" s="1">
        <v>45778</v>
      </c>
      <c r="E2483" s="32">
        <v>2025</v>
      </c>
      <c r="F2483" s="32">
        <v>5</v>
      </c>
      <c r="G2483" s="32">
        <v>974756</v>
      </c>
      <c r="H2483" s="32">
        <v>2061619</v>
      </c>
    </row>
    <row r="2484" spans="1:8" x14ac:dyDescent="0.3">
      <c r="A2484" t="s">
        <v>218</v>
      </c>
      <c r="B2484" t="s">
        <v>239</v>
      </c>
      <c r="C2484" s="32">
        <v>851089</v>
      </c>
      <c r="D2484" s="1">
        <v>45809</v>
      </c>
      <c r="E2484" s="32">
        <v>2025</v>
      </c>
      <c r="F2484" s="32">
        <v>6</v>
      </c>
      <c r="G2484" s="32">
        <v>1006141</v>
      </c>
      <c r="H2484" s="32">
        <v>1857230</v>
      </c>
    </row>
    <row r="2485" spans="1:8" x14ac:dyDescent="0.3">
      <c r="A2485" t="s">
        <v>218</v>
      </c>
      <c r="B2485" t="s">
        <v>240</v>
      </c>
      <c r="C2485" s="32">
        <v>1117190</v>
      </c>
      <c r="D2485" s="1">
        <v>45839</v>
      </c>
      <c r="E2485" s="32">
        <v>2025</v>
      </c>
      <c r="F2485" s="32">
        <v>7</v>
      </c>
      <c r="G2485" s="32">
        <v>1017110</v>
      </c>
      <c r="H2485" s="32">
        <v>2134300</v>
      </c>
    </row>
    <row r="2486" spans="1:8" x14ac:dyDescent="0.3">
      <c r="A2486" t="s">
        <v>218</v>
      </c>
      <c r="B2486" t="s">
        <v>241</v>
      </c>
      <c r="C2486" s="32">
        <v>1250820</v>
      </c>
      <c r="D2486" s="1">
        <v>45870</v>
      </c>
      <c r="E2486" s="32">
        <v>2025</v>
      </c>
      <c r="F2486" s="32">
        <v>8</v>
      </c>
      <c r="G2486" s="32">
        <v>1034840</v>
      </c>
      <c r="H2486" s="32">
        <v>2285660</v>
      </c>
    </row>
    <row r="2487" spans="1:8" x14ac:dyDescent="0.3">
      <c r="A2487" t="s">
        <v>218</v>
      </c>
      <c r="B2487" t="s">
        <v>242</v>
      </c>
      <c r="C2487" s="32">
        <v>1167792</v>
      </c>
      <c r="D2487" s="1">
        <v>45901</v>
      </c>
      <c r="E2487" s="32">
        <v>2025</v>
      </c>
      <c r="F2487" s="32">
        <v>9</v>
      </c>
      <c r="G2487" s="32">
        <v>1073929</v>
      </c>
      <c r="H2487" s="32">
        <v>2241721</v>
      </c>
    </row>
    <row r="2488" spans="1:8" x14ac:dyDescent="0.3">
      <c r="A2488" t="s">
        <v>219</v>
      </c>
      <c r="B2488" t="s">
        <v>221</v>
      </c>
      <c r="C2488" s="32">
        <v>540898</v>
      </c>
      <c r="D2488" s="1">
        <v>45292</v>
      </c>
      <c r="E2488" s="32">
        <v>2024</v>
      </c>
      <c r="F2488" s="32">
        <v>1</v>
      </c>
      <c r="G2488" s="32">
        <v>708600</v>
      </c>
      <c r="H2488" s="32">
        <v>1249498</v>
      </c>
    </row>
    <row r="2489" spans="1:8" x14ac:dyDescent="0.3">
      <c r="A2489" t="s">
        <v>219</v>
      </c>
      <c r="B2489" t="s">
        <v>222</v>
      </c>
      <c r="C2489" s="32">
        <v>698118</v>
      </c>
      <c r="D2489" s="1">
        <v>45566</v>
      </c>
      <c r="E2489" s="32">
        <v>2024</v>
      </c>
      <c r="F2489" s="32">
        <v>10</v>
      </c>
      <c r="G2489" s="32">
        <v>843532</v>
      </c>
      <c r="H2489" s="32">
        <v>1541650</v>
      </c>
    </row>
    <row r="2490" spans="1:8" x14ac:dyDescent="0.3">
      <c r="A2490" t="s">
        <v>219</v>
      </c>
      <c r="B2490" t="s">
        <v>223</v>
      </c>
      <c r="C2490" s="32">
        <v>905231</v>
      </c>
      <c r="D2490" s="1">
        <v>45597</v>
      </c>
      <c r="E2490" s="32">
        <v>2024</v>
      </c>
      <c r="F2490" s="32">
        <v>11</v>
      </c>
      <c r="G2490" s="32">
        <v>961132</v>
      </c>
      <c r="H2490" s="32">
        <v>1866363</v>
      </c>
    </row>
    <row r="2491" spans="1:8" x14ac:dyDescent="0.3">
      <c r="A2491" t="s">
        <v>219</v>
      </c>
      <c r="B2491" t="s">
        <v>224</v>
      </c>
      <c r="C2491" s="32">
        <v>692426</v>
      </c>
      <c r="D2491" s="1">
        <v>45627</v>
      </c>
      <c r="E2491" s="32">
        <v>2024</v>
      </c>
      <c r="F2491" s="32">
        <v>12</v>
      </c>
      <c r="G2491" s="32">
        <v>904092</v>
      </c>
      <c r="H2491" s="32">
        <v>1596518</v>
      </c>
    </row>
    <row r="2492" spans="1:8" x14ac:dyDescent="0.3">
      <c r="A2492" t="s">
        <v>219</v>
      </c>
      <c r="B2492" t="s">
        <v>225</v>
      </c>
      <c r="C2492" s="32">
        <v>645015</v>
      </c>
      <c r="D2492" s="1">
        <v>45323</v>
      </c>
      <c r="E2492" s="32">
        <v>2024</v>
      </c>
      <c r="F2492" s="32">
        <v>2</v>
      </c>
      <c r="G2492" s="32">
        <v>732545</v>
      </c>
      <c r="H2492" s="32">
        <v>1377560</v>
      </c>
    </row>
    <row r="2493" spans="1:8" x14ac:dyDescent="0.3">
      <c r="A2493" t="s">
        <v>219</v>
      </c>
      <c r="B2493" t="s">
        <v>226</v>
      </c>
      <c r="C2493" s="32">
        <v>534693</v>
      </c>
      <c r="D2493" s="1">
        <v>45352</v>
      </c>
      <c r="E2493" s="32">
        <v>2024</v>
      </c>
      <c r="F2493" s="32">
        <v>3</v>
      </c>
      <c r="G2493" s="32">
        <v>749999</v>
      </c>
      <c r="H2493" s="32">
        <v>1284692</v>
      </c>
    </row>
    <row r="2494" spans="1:8" x14ac:dyDescent="0.3">
      <c r="A2494" t="s">
        <v>219</v>
      </c>
      <c r="B2494" t="s">
        <v>227</v>
      </c>
      <c r="C2494" s="32">
        <v>513464</v>
      </c>
      <c r="D2494" s="1">
        <v>45383</v>
      </c>
      <c r="E2494" s="32">
        <v>2024</v>
      </c>
      <c r="F2494" s="32">
        <v>4</v>
      </c>
      <c r="G2494" s="32">
        <v>886463</v>
      </c>
      <c r="H2494" s="32">
        <v>1399927</v>
      </c>
    </row>
    <row r="2495" spans="1:8" x14ac:dyDescent="0.3">
      <c r="A2495" t="s">
        <v>219</v>
      </c>
      <c r="B2495" t="s">
        <v>228</v>
      </c>
      <c r="C2495" s="32">
        <v>583007</v>
      </c>
      <c r="D2495" s="1">
        <v>45413</v>
      </c>
      <c r="E2495" s="32">
        <v>2024</v>
      </c>
      <c r="F2495" s="32">
        <v>5</v>
      </c>
      <c r="G2495" s="32">
        <v>748540</v>
      </c>
      <c r="H2495" s="32">
        <v>1331547</v>
      </c>
    </row>
    <row r="2496" spans="1:8" x14ac:dyDescent="0.3">
      <c r="A2496" t="s">
        <v>219</v>
      </c>
      <c r="B2496" t="s">
        <v>229</v>
      </c>
      <c r="C2496" s="32">
        <v>524033</v>
      </c>
      <c r="D2496" s="1">
        <v>45444</v>
      </c>
      <c r="E2496" s="32">
        <v>2024</v>
      </c>
      <c r="F2496" s="32">
        <v>6</v>
      </c>
      <c r="G2496" s="32">
        <v>757855</v>
      </c>
      <c r="H2496" s="32">
        <v>1281888</v>
      </c>
    </row>
    <row r="2497" spans="1:8" x14ac:dyDescent="0.3">
      <c r="A2497" t="s">
        <v>219</v>
      </c>
      <c r="B2497" t="s">
        <v>230</v>
      </c>
      <c r="C2497" s="32">
        <v>548283</v>
      </c>
      <c r="D2497" s="1">
        <v>45474</v>
      </c>
      <c r="E2497" s="32">
        <v>2024</v>
      </c>
      <c r="F2497" s="32">
        <v>7</v>
      </c>
      <c r="G2497" s="32">
        <v>833443</v>
      </c>
      <c r="H2497" s="32">
        <v>1381726</v>
      </c>
    </row>
    <row r="2498" spans="1:8" x14ac:dyDescent="0.3">
      <c r="A2498" t="s">
        <v>219</v>
      </c>
      <c r="B2498" t="s">
        <v>231</v>
      </c>
      <c r="C2498" s="32">
        <v>674049</v>
      </c>
      <c r="D2498" s="1">
        <v>45505</v>
      </c>
      <c r="E2498" s="32">
        <v>2024</v>
      </c>
      <c r="F2498" s="32">
        <v>8</v>
      </c>
      <c r="G2498" s="32">
        <v>886237</v>
      </c>
      <c r="H2498" s="32">
        <v>1560286</v>
      </c>
    </row>
    <row r="2499" spans="1:8" x14ac:dyDescent="0.3">
      <c r="A2499" t="s">
        <v>219</v>
      </c>
      <c r="B2499" t="s">
        <v>232</v>
      </c>
      <c r="C2499" s="32">
        <v>575106</v>
      </c>
      <c r="D2499" s="1">
        <v>45536</v>
      </c>
      <c r="E2499" s="32">
        <v>2024</v>
      </c>
      <c r="F2499" s="32">
        <v>9</v>
      </c>
      <c r="G2499" s="32">
        <v>786676</v>
      </c>
      <c r="H2499" s="32">
        <v>1361782</v>
      </c>
    </row>
    <row r="2500" spans="1:8" x14ac:dyDescent="0.3">
      <c r="A2500" t="s">
        <v>219</v>
      </c>
      <c r="B2500" t="s">
        <v>233</v>
      </c>
      <c r="C2500" s="32">
        <v>652045</v>
      </c>
      <c r="D2500" s="1">
        <v>45658</v>
      </c>
      <c r="E2500" s="32">
        <v>2025</v>
      </c>
      <c r="F2500" s="32">
        <v>1</v>
      </c>
      <c r="G2500" s="32">
        <v>755711</v>
      </c>
      <c r="H2500" s="32">
        <v>1407756</v>
      </c>
    </row>
    <row r="2501" spans="1:8" x14ac:dyDescent="0.3">
      <c r="A2501" t="s">
        <v>219</v>
      </c>
      <c r="B2501" t="s">
        <v>234</v>
      </c>
      <c r="C2501" s="32"/>
      <c r="D2501" s="1">
        <v>45931</v>
      </c>
      <c r="E2501" s="32">
        <v>2025</v>
      </c>
      <c r="F2501" s="32">
        <v>10</v>
      </c>
      <c r="G2501" s="32"/>
      <c r="H2501" s="32"/>
    </row>
    <row r="2502" spans="1:8" x14ac:dyDescent="0.3">
      <c r="A2502" t="s">
        <v>219</v>
      </c>
      <c r="B2502" t="s">
        <v>235</v>
      </c>
      <c r="C2502" s="32">
        <v>512618</v>
      </c>
      <c r="D2502" s="1">
        <v>45689</v>
      </c>
      <c r="E2502" s="32">
        <v>2025</v>
      </c>
      <c r="F2502" s="32">
        <v>2</v>
      </c>
      <c r="G2502" s="32">
        <v>742499</v>
      </c>
      <c r="H2502" s="32">
        <v>1255117</v>
      </c>
    </row>
    <row r="2503" spans="1:8" x14ac:dyDescent="0.3">
      <c r="A2503" t="s">
        <v>219</v>
      </c>
      <c r="B2503" t="s">
        <v>236</v>
      </c>
      <c r="C2503" s="32">
        <v>582116</v>
      </c>
      <c r="D2503" s="1">
        <v>45717</v>
      </c>
      <c r="E2503" s="32">
        <v>2025</v>
      </c>
      <c r="F2503" s="32">
        <v>3</v>
      </c>
      <c r="G2503" s="32">
        <v>830041</v>
      </c>
      <c r="H2503" s="32">
        <v>1412157</v>
      </c>
    </row>
    <row r="2504" spans="1:8" x14ac:dyDescent="0.3">
      <c r="A2504" t="s">
        <v>219</v>
      </c>
      <c r="B2504" t="s">
        <v>237</v>
      </c>
      <c r="C2504" s="32">
        <v>663825</v>
      </c>
      <c r="D2504" s="1">
        <v>45748</v>
      </c>
      <c r="E2504" s="32">
        <v>2025</v>
      </c>
      <c r="F2504" s="32">
        <v>4</v>
      </c>
      <c r="G2504" s="32">
        <v>803751</v>
      </c>
      <c r="H2504" s="32">
        <v>1467576</v>
      </c>
    </row>
    <row r="2505" spans="1:8" x14ac:dyDescent="0.3">
      <c r="A2505" t="s">
        <v>219</v>
      </c>
      <c r="B2505" t="s">
        <v>238</v>
      </c>
      <c r="C2505" s="32">
        <v>727268</v>
      </c>
      <c r="D2505" s="1">
        <v>45778</v>
      </c>
      <c r="E2505" s="32">
        <v>2025</v>
      </c>
      <c r="F2505" s="32">
        <v>5</v>
      </c>
      <c r="G2505" s="32">
        <v>881251</v>
      </c>
      <c r="H2505" s="32">
        <v>1608519</v>
      </c>
    </row>
    <row r="2506" spans="1:8" x14ac:dyDescent="0.3">
      <c r="A2506" t="s">
        <v>219</v>
      </c>
      <c r="B2506" t="s">
        <v>239</v>
      </c>
      <c r="C2506" s="32">
        <v>723484</v>
      </c>
      <c r="D2506" s="1">
        <v>45809</v>
      </c>
      <c r="E2506" s="32">
        <v>2025</v>
      </c>
      <c r="F2506" s="32">
        <v>6</v>
      </c>
      <c r="G2506" s="32">
        <v>882095</v>
      </c>
      <c r="H2506" s="32">
        <v>1605579</v>
      </c>
    </row>
    <row r="2507" spans="1:8" x14ac:dyDescent="0.3">
      <c r="A2507" t="s">
        <v>219</v>
      </c>
      <c r="B2507" t="s">
        <v>240</v>
      </c>
      <c r="C2507" s="32">
        <v>877467</v>
      </c>
      <c r="D2507" s="1">
        <v>45839</v>
      </c>
      <c r="E2507" s="32">
        <v>2025</v>
      </c>
      <c r="F2507" s="32">
        <v>7</v>
      </c>
      <c r="G2507" s="32">
        <v>886210</v>
      </c>
      <c r="H2507" s="32">
        <v>1763677</v>
      </c>
    </row>
    <row r="2508" spans="1:8" x14ac:dyDescent="0.3">
      <c r="A2508" t="s">
        <v>219</v>
      </c>
      <c r="B2508" t="s">
        <v>241</v>
      </c>
      <c r="C2508" s="32"/>
      <c r="D2508" s="1">
        <v>45870</v>
      </c>
      <c r="E2508" s="32">
        <v>2025</v>
      </c>
      <c r="F2508" s="32">
        <v>8</v>
      </c>
      <c r="G2508" s="32"/>
      <c r="H2508" s="32"/>
    </row>
    <row r="2509" spans="1:8" x14ac:dyDescent="0.3">
      <c r="A2509" t="s">
        <v>219</v>
      </c>
      <c r="B2509" t="s">
        <v>242</v>
      </c>
      <c r="C2509" s="32"/>
      <c r="D2509" s="1">
        <v>45901</v>
      </c>
      <c r="E2509" s="32">
        <v>2025</v>
      </c>
      <c r="F2509" s="32">
        <v>9</v>
      </c>
      <c r="G2509" s="32"/>
      <c r="H2509" s="3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4"/>
  <sheetViews>
    <sheetView topLeftCell="G1" zoomScale="83" zoomScaleNormal="83" workbookViewId="0">
      <selection activeCell="Q19" sqref="Q19"/>
    </sheetView>
  </sheetViews>
  <sheetFormatPr defaultRowHeight="14.4" x14ac:dyDescent="0.3"/>
  <cols>
    <col min="1" max="1" width="15.88671875" bestFit="1" customWidth="1"/>
    <col min="2" max="2" width="17.21875" bestFit="1" customWidth="1"/>
    <col min="3" max="3" width="16.109375" customWidth="1"/>
    <col min="4" max="4" width="14.6640625" customWidth="1"/>
    <col min="5" max="5" width="16.109375" customWidth="1"/>
    <col min="6" max="6" width="14.6640625" customWidth="1"/>
    <col min="7" max="7" width="19.6640625" bestFit="1" customWidth="1"/>
    <col min="8" max="9" width="9" style="24" customWidth="1"/>
    <col min="10" max="10" width="19" style="24" customWidth="1"/>
    <col min="11" max="11" width="14.6640625" customWidth="1"/>
    <col min="12" max="12" width="16.109375" customWidth="1"/>
    <col min="13" max="13" width="14.6640625" customWidth="1"/>
    <col min="14" max="14" width="16.109375" customWidth="1"/>
    <col min="15" max="15" width="14.6640625" customWidth="1"/>
    <col min="16" max="16" width="17.21875" bestFit="1" customWidth="1"/>
    <col min="17" max="19" width="9" customWidth="1"/>
    <col min="20" max="20" width="37.88671875" customWidth="1"/>
    <col min="21" max="21" width="8.88671875" customWidth="1"/>
    <col min="22" max="22" width="14.6640625" bestFit="1" customWidth="1"/>
  </cols>
  <sheetData>
    <row r="1" spans="1:23" x14ac:dyDescent="0.3">
      <c r="A1" t="s">
        <v>0</v>
      </c>
      <c r="B1" t="s">
        <v>253</v>
      </c>
      <c r="C1" t="s">
        <v>254</v>
      </c>
      <c r="D1" t="s">
        <v>255</v>
      </c>
      <c r="E1" t="s">
        <v>256</v>
      </c>
      <c r="F1" t="s">
        <v>257</v>
      </c>
      <c r="G1" t="s">
        <v>258</v>
      </c>
      <c r="H1" s="24" t="s">
        <v>259</v>
      </c>
      <c r="I1" s="24" t="s">
        <v>260</v>
      </c>
      <c r="J1" s="24" t="s">
        <v>261</v>
      </c>
      <c r="K1" t="s">
        <v>262</v>
      </c>
      <c r="L1" t="s">
        <v>263</v>
      </c>
      <c r="M1" t="s">
        <v>264</v>
      </c>
      <c r="N1" t="s">
        <v>265</v>
      </c>
      <c r="O1" t="s">
        <v>266</v>
      </c>
      <c r="P1" t="s">
        <v>267</v>
      </c>
      <c r="Q1" t="s">
        <v>268</v>
      </c>
      <c r="R1" t="s">
        <v>269</v>
      </c>
      <c r="S1" t="s">
        <v>270</v>
      </c>
      <c r="T1" s="23" t="s">
        <v>549</v>
      </c>
      <c r="V1" t="s">
        <v>558</v>
      </c>
    </row>
    <row r="2" spans="1:23" x14ac:dyDescent="0.3">
      <c r="A2" t="s">
        <v>8</v>
      </c>
      <c r="B2" s="32">
        <v>7410752</v>
      </c>
      <c r="C2" s="32">
        <v>79720583</v>
      </c>
      <c r="D2" s="32">
        <v>9170996</v>
      </c>
      <c r="E2" s="32">
        <v>60821973</v>
      </c>
      <c r="F2" s="32">
        <v>16581748</v>
      </c>
      <c r="G2" s="32">
        <v>140542556</v>
      </c>
      <c r="H2" s="33">
        <v>0.15078425407409668</v>
      </c>
      <c r="I2" s="33">
        <v>9.2959076166152954E-2</v>
      </c>
      <c r="J2" s="33">
        <v>0.11798382550477982</v>
      </c>
      <c r="K2" s="32">
        <v>6924676</v>
      </c>
      <c r="L2" s="32">
        <v>71496059</v>
      </c>
      <c r="M2" s="32">
        <v>8340856</v>
      </c>
      <c r="N2" s="32">
        <v>64637222</v>
      </c>
      <c r="O2" s="32">
        <v>15265532</v>
      </c>
      <c r="P2" s="32">
        <v>136133281</v>
      </c>
      <c r="Q2" s="32">
        <v>0.12904106080532074</v>
      </c>
      <c r="R2" s="32">
        <v>9.6853956580162048E-2</v>
      </c>
      <c r="S2" s="32">
        <v>0.11213666200637817</v>
      </c>
      <c r="T2" s="37">
        <f>((O2/10*12)-F2)/10^6</f>
        <v>1.7368903999999985</v>
      </c>
      <c r="V2" s="37">
        <f>(M2/10*12-D2)/10^6</f>
        <v>0.83803119999999931</v>
      </c>
      <c r="W2" s="37">
        <f>(K2/10*12-B2)/10^6</f>
        <v>0.8988591999999993</v>
      </c>
    </row>
    <row r="3" spans="1:23" x14ac:dyDescent="0.3">
      <c r="A3" t="s">
        <v>11</v>
      </c>
      <c r="B3" s="32">
        <v>17061354</v>
      </c>
      <c r="C3" s="32">
        <v>345692497</v>
      </c>
      <c r="D3" s="32">
        <v>34593408</v>
      </c>
      <c r="E3" s="32">
        <v>284457776</v>
      </c>
      <c r="F3" s="32">
        <v>51654762</v>
      </c>
      <c r="G3" s="32">
        <v>630150268</v>
      </c>
      <c r="H3" s="33">
        <v>0.12161175161600113</v>
      </c>
      <c r="I3" s="33">
        <v>4.9354135990142822E-2</v>
      </c>
      <c r="J3" s="33">
        <v>8.1972137093544006E-2</v>
      </c>
      <c r="K3" s="32">
        <v>25773720</v>
      </c>
      <c r="L3" s="32">
        <v>282055653</v>
      </c>
      <c r="M3" s="32">
        <v>28562826</v>
      </c>
      <c r="N3" s="32">
        <v>244913027</v>
      </c>
      <c r="O3" s="32">
        <v>54336546</v>
      </c>
      <c r="P3" s="32">
        <v>526968680</v>
      </c>
      <c r="Q3" s="32">
        <v>0.11662436276674271</v>
      </c>
      <c r="R3" s="32">
        <v>9.1378137469291687E-2</v>
      </c>
      <c r="S3" s="32">
        <v>0.10311152786016464</v>
      </c>
      <c r="T3" s="37">
        <f t="shared" ref="T3:T17" si="0">((O3/10*12)-F3)/10^6</f>
        <v>13.549093199999996</v>
      </c>
      <c r="V3" s="37">
        <f t="shared" ref="V3:V15" si="1">(M3/10*12-D3)/10^6</f>
        <v>-0.31801679999999705</v>
      </c>
      <c r="W3" s="37">
        <f t="shared" ref="W3:W15" si="2">(K3/10*12-B3)/10^6</f>
        <v>13.86711</v>
      </c>
    </row>
    <row r="4" spans="1:23" x14ac:dyDescent="0.3">
      <c r="A4" t="s">
        <v>27</v>
      </c>
      <c r="B4" s="32">
        <v>44183154</v>
      </c>
      <c r="C4" s="32">
        <v>337046161</v>
      </c>
      <c r="D4" s="32">
        <v>49666976</v>
      </c>
      <c r="E4" s="32">
        <v>262869606</v>
      </c>
      <c r="F4" s="32">
        <v>93850130</v>
      </c>
      <c r="G4" s="32">
        <v>599915764</v>
      </c>
      <c r="H4" s="33">
        <v>0.18894149363040924</v>
      </c>
      <c r="I4" s="33">
        <v>0.13108932971954346</v>
      </c>
      <c r="J4" s="33">
        <v>0.15643884241580963</v>
      </c>
      <c r="K4" s="32">
        <v>36204777</v>
      </c>
      <c r="L4" s="32">
        <v>289306604</v>
      </c>
      <c r="M4" s="32">
        <v>45286566</v>
      </c>
      <c r="N4" s="32">
        <v>237279272</v>
      </c>
      <c r="O4" s="32">
        <v>81491343</v>
      </c>
      <c r="P4" s="32">
        <v>526585876</v>
      </c>
      <c r="Q4" s="32">
        <v>0.1908576637506485</v>
      </c>
      <c r="R4" s="32">
        <v>0.12514327466487885</v>
      </c>
      <c r="S4" s="32">
        <v>0.15475413203239441</v>
      </c>
      <c r="T4" s="37">
        <f t="shared" si="0"/>
        <v>3.9394815999999939</v>
      </c>
      <c r="V4" s="37">
        <f t="shared" si="1"/>
        <v>4.6769031999999955</v>
      </c>
      <c r="W4" s="37">
        <f t="shared" si="2"/>
        <v>-0.73742159999999402</v>
      </c>
    </row>
    <row r="5" spans="1:23" x14ac:dyDescent="0.3">
      <c r="A5" t="s">
        <v>35</v>
      </c>
      <c r="B5" s="32">
        <v>13364875</v>
      </c>
      <c r="C5" s="32">
        <v>26664501</v>
      </c>
      <c r="D5" s="32">
        <v>321628</v>
      </c>
      <c r="E5" s="32">
        <v>28710506</v>
      </c>
      <c r="F5" s="32">
        <v>13686503</v>
      </c>
      <c r="G5" s="32">
        <v>55375007</v>
      </c>
      <c r="H5" s="33">
        <v>1.1202449910342693E-2</v>
      </c>
      <c r="I5" s="33">
        <v>0.50122350454330444</v>
      </c>
      <c r="J5" s="33">
        <v>0.24716030061244965</v>
      </c>
      <c r="K5" s="32">
        <v>13444447</v>
      </c>
      <c r="L5" s="32">
        <v>25902315</v>
      </c>
      <c r="M5" s="32">
        <v>302096</v>
      </c>
      <c r="N5" s="32">
        <v>27685265</v>
      </c>
      <c r="O5" s="32">
        <v>13746543</v>
      </c>
      <c r="P5" s="32">
        <v>53587580</v>
      </c>
      <c r="Q5" s="32">
        <v>1.0911797173321247E-2</v>
      </c>
      <c r="R5" s="32">
        <v>0.51904422044754028</v>
      </c>
      <c r="S5" s="32">
        <v>0.25652480125427246</v>
      </c>
      <c r="T5" s="37">
        <f t="shared" si="0"/>
        <v>2.8093486000000016</v>
      </c>
      <c r="V5" s="37">
        <f t="shared" si="1"/>
        <v>4.088719999999995E-2</v>
      </c>
      <c r="W5" s="37">
        <f t="shared" si="2"/>
        <v>2.7684613999999983</v>
      </c>
    </row>
    <row r="6" spans="1:23" x14ac:dyDescent="0.3">
      <c r="A6" t="s">
        <v>37</v>
      </c>
      <c r="B6" s="32">
        <v>422170029</v>
      </c>
      <c r="C6" s="32">
        <v>568997964</v>
      </c>
      <c r="D6" s="32">
        <v>348503416</v>
      </c>
      <c r="E6" s="32">
        <v>554240349</v>
      </c>
      <c r="F6" s="32">
        <v>770673448</v>
      </c>
      <c r="G6" s="32">
        <v>1123238304</v>
      </c>
      <c r="H6" s="33">
        <v>0.62879472970962524</v>
      </c>
      <c r="I6" s="33">
        <v>0.74195349216461182</v>
      </c>
      <c r="J6" s="33">
        <v>0.68611747026443481</v>
      </c>
      <c r="K6" s="32">
        <v>331132289</v>
      </c>
      <c r="L6" s="32">
        <v>462368612</v>
      </c>
      <c r="M6" s="32">
        <v>278949230</v>
      </c>
      <c r="N6" s="32">
        <v>472935592</v>
      </c>
      <c r="O6" s="32">
        <v>610081524</v>
      </c>
      <c r="P6" s="32">
        <v>935304200</v>
      </c>
      <c r="Q6" s="32">
        <v>0.58982497453689575</v>
      </c>
      <c r="R6" s="32">
        <v>0.71616518497467041</v>
      </c>
      <c r="S6" s="32">
        <v>0.65228140354156494</v>
      </c>
      <c r="T6" s="37">
        <f t="shared" si="0"/>
        <v>-38.575619200000048</v>
      </c>
      <c r="V6" s="37">
        <f t="shared" si="1"/>
        <v>-13.764340000000001</v>
      </c>
      <c r="W6" s="37">
        <f t="shared" si="2"/>
        <v>-24.811282200000047</v>
      </c>
    </row>
    <row r="7" spans="1:23" x14ac:dyDescent="0.3">
      <c r="A7" t="s">
        <v>42</v>
      </c>
      <c r="B7" s="32">
        <v>462638753</v>
      </c>
      <c r="C7" s="32">
        <v>3575457663</v>
      </c>
      <c r="D7" s="32">
        <v>143545738</v>
      </c>
      <c r="E7" s="32">
        <v>2587295232</v>
      </c>
      <c r="F7" s="32">
        <v>606184488</v>
      </c>
      <c r="G7" s="32">
        <v>6162752896</v>
      </c>
      <c r="H7" s="33">
        <v>5.548100546002388E-2</v>
      </c>
      <c r="I7" s="33">
        <v>0.12939287722110748</v>
      </c>
      <c r="J7" s="33">
        <v>9.8362617194652557E-2</v>
      </c>
      <c r="K7" s="32">
        <v>282724339</v>
      </c>
      <c r="L7" s="32">
        <v>3049414832</v>
      </c>
      <c r="M7" s="32">
        <v>90912101</v>
      </c>
      <c r="N7" s="32">
        <v>2106268198</v>
      </c>
      <c r="O7" s="32">
        <v>373636436</v>
      </c>
      <c r="P7" s="32">
        <v>5155683008</v>
      </c>
      <c r="Q7" s="32">
        <v>4.3162643909454346E-2</v>
      </c>
      <c r="R7" s="32">
        <v>9.2714294791221619E-2</v>
      </c>
      <c r="S7" s="32">
        <v>7.2470791637897491E-2</v>
      </c>
      <c r="T7" s="37">
        <f t="shared" si="0"/>
        <v>-157.82076479999995</v>
      </c>
      <c r="V7" s="37">
        <f t="shared" si="1"/>
        <v>-34.451216800000012</v>
      </c>
      <c r="W7" s="37">
        <f t="shared" si="2"/>
        <v>-123.36954620000004</v>
      </c>
    </row>
    <row r="8" spans="1:23" x14ac:dyDescent="0.3">
      <c r="A8" t="s">
        <v>61</v>
      </c>
      <c r="B8" s="32">
        <v>9095402</v>
      </c>
      <c r="C8" s="32">
        <v>34420386</v>
      </c>
      <c r="D8" s="32">
        <v>7531654</v>
      </c>
      <c r="E8" s="32">
        <v>29489612</v>
      </c>
      <c r="F8" s="32">
        <v>16627056</v>
      </c>
      <c r="G8" s="32">
        <v>63909998</v>
      </c>
      <c r="H8" s="33">
        <v>0.25540024042129517</v>
      </c>
      <c r="I8" s="33">
        <v>0.26424461603164673</v>
      </c>
      <c r="J8" s="33">
        <v>0.26016360521316528</v>
      </c>
      <c r="K8" s="32">
        <v>8118225</v>
      </c>
      <c r="L8" s="32">
        <v>30511626</v>
      </c>
      <c r="M8" s="32">
        <v>7026933</v>
      </c>
      <c r="N8" s="32">
        <v>26908784</v>
      </c>
      <c r="O8" s="32">
        <v>15145158</v>
      </c>
      <c r="P8" s="32">
        <v>57420410</v>
      </c>
      <c r="Q8" s="32">
        <v>0.26113900542259216</v>
      </c>
      <c r="R8" s="32">
        <v>0.26606988906860352</v>
      </c>
      <c r="S8" s="32">
        <v>0.26375913619995117</v>
      </c>
      <c r="T8" s="37">
        <f t="shared" si="0"/>
        <v>1.5471336000000016</v>
      </c>
      <c r="V8" s="37">
        <f t="shared" si="1"/>
        <v>0.90066560000000151</v>
      </c>
      <c r="W8" s="37">
        <f t="shared" si="2"/>
        <v>0.64646800000000004</v>
      </c>
    </row>
    <row r="9" spans="1:23" x14ac:dyDescent="0.3">
      <c r="A9" s="40" t="s">
        <v>516</v>
      </c>
      <c r="B9" s="32">
        <v>2409537</v>
      </c>
      <c r="C9" s="32">
        <v>6447497</v>
      </c>
      <c r="D9" s="32">
        <v>4556352</v>
      </c>
      <c r="E9" s="32">
        <v>15972638</v>
      </c>
      <c r="F9" s="32">
        <v>6965889</v>
      </c>
      <c r="G9" s="32">
        <v>22420135</v>
      </c>
      <c r="H9" s="33">
        <v>0.28525984287261963</v>
      </c>
      <c r="I9" s="33">
        <v>0.37371665239334106</v>
      </c>
      <c r="J9" s="33">
        <v>0.31069791316986084</v>
      </c>
      <c r="K9" s="32">
        <v>2040242</v>
      </c>
      <c r="L9" s="32">
        <v>5692480</v>
      </c>
      <c r="M9" s="32">
        <v>3830960</v>
      </c>
      <c r="N9" s="32">
        <v>14882710</v>
      </c>
      <c r="O9" s="32">
        <v>5871202</v>
      </c>
      <c r="P9" s="32">
        <v>20575190</v>
      </c>
      <c r="Q9" s="32">
        <v>0.25741010904312134</v>
      </c>
      <c r="R9" s="32">
        <v>0.35841003060340881</v>
      </c>
      <c r="S9" s="32">
        <v>0.28535348176956177</v>
      </c>
      <c r="T9" s="37">
        <f t="shared" si="0"/>
        <v>7.9553399999999441E-2</v>
      </c>
      <c r="V9" s="37">
        <f t="shared" si="1"/>
        <v>4.0800000000000003E-2</v>
      </c>
      <c r="W9" s="37">
        <f t="shared" si="2"/>
        <v>3.8753400000000375E-2</v>
      </c>
    </row>
    <row r="10" spans="1:23" x14ac:dyDescent="0.3">
      <c r="A10" t="s">
        <v>94</v>
      </c>
      <c r="B10" s="32">
        <v>91234523</v>
      </c>
      <c r="C10" s="32">
        <v>441783921</v>
      </c>
      <c r="D10" s="32">
        <v>41752669</v>
      </c>
      <c r="E10" s="32">
        <v>702641678</v>
      </c>
      <c r="F10" s="32">
        <v>132987192</v>
      </c>
      <c r="G10" s="32">
        <v>1144425600</v>
      </c>
      <c r="H10" s="33">
        <v>5.9422418475151062E-2</v>
      </c>
      <c r="I10" s="33">
        <v>0.206513911485672</v>
      </c>
      <c r="J10" s="33">
        <v>0.11620431393384933</v>
      </c>
      <c r="K10" s="32">
        <v>91437707</v>
      </c>
      <c r="L10" s="32">
        <v>369839851</v>
      </c>
      <c r="M10" s="32">
        <v>38210112</v>
      </c>
      <c r="N10" s="32">
        <v>625001933</v>
      </c>
      <c r="O10" s="32">
        <v>129647819</v>
      </c>
      <c r="P10" s="32">
        <v>994841792</v>
      </c>
      <c r="Q10" s="32">
        <v>6.1135988682508469E-2</v>
      </c>
      <c r="R10" s="32">
        <v>0.24723595380783081</v>
      </c>
      <c r="S10" s="32">
        <v>0.13032004237174988</v>
      </c>
      <c r="T10" s="37">
        <f t="shared" si="0"/>
        <v>22.590190800000013</v>
      </c>
      <c r="V10" s="37">
        <f t="shared" si="1"/>
        <v>4.0994654000000059</v>
      </c>
      <c r="W10" s="37">
        <f t="shared" si="2"/>
        <v>18.490725399999992</v>
      </c>
    </row>
    <row r="11" spans="1:23" x14ac:dyDescent="0.3">
      <c r="A11" t="s">
        <v>95</v>
      </c>
      <c r="B11" s="32">
        <v>29549441</v>
      </c>
      <c r="C11" s="32">
        <v>264703355</v>
      </c>
      <c r="D11" s="32">
        <v>10202095</v>
      </c>
      <c r="E11" s="32">
        <v>233658659</v>
      </c>
      <c r="F11" s="32">
        <v>39751536</v>
      </c>
      <c r="G11" s="32">
        <v>498362004</v>
      </c>
      <c r="H11" s="33">
        <v>4.3662387877702713E-2</v>
      </c>
      <c r="I11" s="33">
        <v>0.11163228750228882</v>
      </c>
      <c r="J11" s="33">
        <v>7.9764381051063538E-2</v>
      </c>
      <c r="K11" s="32">
        <v>30464707</v>
      </c>
      <c r="L11" s="32">
        <v>234041331</v>
      </c>
      <c r="M11" s="32">
        <v>9131347</v>
      </c>
      <c r="N11" s="32">
        <v>198164197</v>
      </c>
      <c r="O11" s="32">
        <v>39596054</v>
      </c>
      <c r="P11" s="32">
        <v>432205528</v>
      </c>
      <c r="Q11" s="32">
        <v>4.607970267534256E-2</v>
      </c>
      <c r="R11" s="32">
        <v>0.13016806542873383</v>
      </c>
      <c r="S11" s="32">
        <v>9.1613948345184326E-2</v>
      </c>
      <c r="T11" s="37">
        <f>((O11/10*12)-F11)/10^6</f>
        <v>7.7637287999999973</v>
      </c>
      <c r="V11" s="37">
        <f t="shared" si="1"/>
        <v>0.75552139999999846</v>
      </c>
      <c r="W11" s="37">
        <f t="shared" si="2"/>
        <v>7.0082074000000061</v>
      </c>
    </row>
    <row r="12" spans="1:23" x14ac:dyDescent="0.3">
      <c r="A12" t="s">
        <v>102</v>
      </c>
      <c r="B12" s="32">
        <v>152066014</v>
      </c>
      <c r="C12" s="32">
        <v>707296162</v>
      </c>
      <c r="D12" s="32">
        <v>79740846</v>
      </c>
      <c r="E12" s="32">
        <v>742899030</v>
      </c>
      <c r="F12" s="32">
        <v>231806858</v>
      </c>
      <c r="G12" s="32">
        <v>1450195176</v>
      </c>
      <c r="H12" s="33">
        <v>0.10733739286661148</v>
      </c>
      <c r="I12" s="33">
        <v>0.21499623358249664</v>
      </c>
      <c r="J12" s="33">
        <v>0.15984527766704559</v>
      </c>
      <c r="K12" s="32">
        <v>125170947</v>
      </c>
      <c r="L12" s="32">
        <v>608904219</v>
      </c>
      <c r="M12" s="32">
        <v>68696206</v>
      </c>
      <c r="N12" s="32">
        <v>628876113</v>
      </c>
      <c r="O12" s="32">
        <v>193867154</v>
      </c>
      <c r="P12" s="32">
        <v>1237780336</v>
      </c>
      <c r="Q12" s="32">
        <v>0.1092364713549614</v>
      </c>
      <c r="R12" s="32">
        <v>0.20556755363941193</v>
      </c>
      <c r="S12" s="32">
        <v>0.15662483870983124</v>
      </c>
      <c r="T12" s="37">
        <f t="shared" si="0"/>
        <v>0.83372679999998212</v>
      </c>
      <c r="V12" s="37">
        <f t="shared" si="1"/>
        <v>2.6946011999999882</v>
      </c>
      <c r="W12" s="37">
        <f t="shared" si="2"/>
        <v>-1.8608776000000238</v>
      </c>
    </row>
    <row r="13" spans="1:23" x14ac:dyDescent="0.3">
      <c r="A13" t="s">
        <v>108</v>
      </c>
      <c r="B13" s="32">
        <v>135461352</v>
      </c>
      <c r="C13" s="32">
        <v>680494216</v>
      </c>
      <c r="D13" s="32">
        <v>65541791</v>
      </c>
      <c r="E13" s="32">
        <v>631048123</v>
      </c>
      <c r="F13" s="32">
        <v>201003144</v>
      </c>
      <c r="G13" s="32">
        <v>1311542328</v>
      </c>
      <c r="H13" s="33">
        <v>0.10386179387569427</v>
      </c>
      <c r="I13" s="33">
        <v>0.19906319677829742</v>
      </c>
      <c r="J13" s="33">
        <v>0.15325707197189331</v>
      </c>
      <c r="K13" s="32">
        <v>107854245</v>
      </c>
      <c r="L13" s="32">
        <v>578660060</v>
      </c>
      <c r="M13" s="32">
        <v>57467087</v>
      </c>
      <c r="N13" s="32">
        <v>522526624</v>
      </c>
      <c r="O13" s="32">
        <v>165321330</v>
      </c>
      <c r="P13" s="32">
        <v>1101186688</v>
      </c>
      <c r="Q13" s="32">
        <v>0.10997924953699112</v>
      </c>
      <c r="R13" s="32">
        <v>0.18638619780540466</v>
      </c>
      <c r="S13" s="32">
        <v>0.15013015270233154</v>
      </c>
      <c r="T13" s="37">
        <f t="shared" si="0"/>
        <v>-2.6175480000000002</v>
      </c>
      <c r="V13" s="37">
        <f t="shared" si="1"/>
        <v>3.4187134000000059</v>
      </c>
      <c r="W13" s="37">
        <f t="shared" si="2"/>
        <v>-6.0362580000000001</v>
      </c>
    </row>
    <row r="14" spans="1:23" x14ac:dyDescent="0.3">
      <c r="A14" t="s">
        <v>123</v>
      </c>
      <c r="B14" s="32">
        <v>53849454</v>
      </c>
      <c r="C14" s="32">
        <v>330316612</v>
      </c>
      <c r="D14" s="32">
        <v>27704751</v>
      </c>
      <c r="E14" s="32">
        <v>300264700</v>
      </c>
      <c r="F14" s="32">
        <v>81554205</v>
      </c>
      <c r="G14" s="32">
        <v>630581316</v>
      </c>
      <c r="H14" s="33">
        <v>9.2267759144306183E-2</v>
      </c>
      <c r="I14" s="33">
        <v>0.16302375495433807</v>
      </c>
      <c r="J14" s="33">
        <v>0.12933178246021271</v>
      </c>
      <c r="K14" s="32">
        <v>50142183</v>
      </c>
      <c r="L14" s="32">
        <v>305992707</v>
      </c>
      <c r="M14" s="32">
        <v>24261563</v>
      </c>
      <c r="N14" s="32">
        <v>276582954</v>
      </c>
      <c r="O14" s="32">
        <v>74403746</v>
      </c>
      <c r="P14" s="32">
        <v>582575656</v>
      </c>
      <c r="Q14" s="32">
        <v>8.7718941271305084E-2</v>
      </c>
      <c r="R14" s="32">
        <v>0.16386725008487701</v>
      </c>
      <c r="S14" s="32">
        <v>0.12771517038345337</v>
      </c>
      <c r="T14" s="37">
        <f t="shared" si="0"/>
        <v>7.7302901999999882</v>
      </c>
      <c r="V14" s="37">
        <f t="shared" si="1"/>
        <v>1.4091245999999977</v>
      </c>
      <c r="W14" s="37">
        <f t="shared" si="2"/>
        <v>6.3211655999999943</v>
      </c>
    </row>
    <row r="15" spans="1:23" x14ac:dyDescent="0.3">
      <c r="A15" t="s">
        <v>190</v>
      </c>
      <c r="B15" s="32">
        <v>64127319</v>
      </c>
      <c r="C15" s="32">
        <v>446747593</v>
      </c>
      <c r="D15" s="32">
        <v>25028029</v>
      </c>
      <c r="E15" s="32">
        <v>369503141</v>
      </c>
      <c r="F15" s="32">
        <v>89155348</v>
      </c>
      <c r="G15" s="32">
        <v>816250736</v>
      </c>
      <c r="H15" s="33">
        <v>6.7734278738498688E-2</v>
      </c>
      <c r="I15" s="33">
        <v>0.14354261755943298</v>
      </c>
      <c r="J15" s="33">
        <v>0.10922544449567795</v>
      </c>
      <c r="K15" s="32">
        <v>98281315</v>
      </c>
      <c r="L15" s="32">
        <v>460448562</v>
      </c>
      <c r="M15" s="32">
        <v>56567874</v>
      </c>
      <c r="N15" s="32">
        <v>412080310</v>
      </c>
      <c r="O15" s="32">
        <v>154849189</v>
      </c>
      <c r="P15" s="32">
        <v>872528864</v>
      </c>
      <c r="Q15" s="32">
        <v>0.13727390766143799</v>
      </c>
      <c r="R15" s="32">
        <v>0.21344690024852753</v>
      </c>
      <c r="S15" s="32">
        <v>0.17747171223163605</v>
      </c>
      <c r="T15" s="37">
        <f t="shared" si="0"/>
        <v>96.663678800000014</v>
      </c>
      <c r="V15" s="37">
        <f t="shared" si="1"/>
        <v>42.853419800000012</v>
      </c>
      <c r="W15" s="37">
        <f t="shared" si="2"/>
        <v>53.810259000000002</v>
      </c>
    </row>
    <row r="16" spans="1:23" x14ac:dyDescent="0.3">
      <c r="A16" t="s">
        <v>195</v>
      </c>
      <c r="B16" s="32">
        <v>66011260</v>
      </c>
      <c r="C16" s="32">
        <v>299191461</v>
      </c>
      <c r="D16" s="32">
        <v>17719251</v>
      </c>
      <c r="E16" s="32">
        <v>310015886</v>
      </c>
      <c r="F16" s="32">
        <v>83730511</v>
      </c>
      <c r="G16" s="32">
        <v>609207352</v>
      </c>
      <c r="H16" s="33">
        <v>5.7155944406986237E-2</v>
      </c>
      <c r="I16" s="33">
        <v>0.2206321656703949</v>
      </c>
      <c r="J16" s="33">
        <v>0.1374417245388031</v>
      </c>
      <c r="K16" s="32">
        <v>74691323</v>
      </c>
      <c r="L16" s="32">
        <v>281167251</v>
      </c>
      <c r="M16" s="32">
        <v>15988874</v>
      </c>
      <c r="N16" s="32">
        <v>289030820</v>
      </c>
      <c r="O16" s="32">
        <v>90680197</v>
      </c>
      <c r="P16" s="32">
        <v>570198068</v>
      </c>
      <c r="Q16" s="32">
        <v>5.5318925529718399E-2</v>
      </c>
      <c r="R16" s="32">
        <v>0.265647292137146</v>
      </c>
      <c r="S16" s="32">
        <v>0.15903280675411224</v>
      </c>
      <c r="T16" s="37">
        <f t="shared" si="0"/>
        <v>25.085725399999991</v>
      </c>
      <c r="V16" s="37">
        <f t="shared" ref="V16:V17" si="3">(M16/10*12-D16)/10^6</f>
        <v>1.467397799999997</v>
      </c>
      <c r="W16" s="37">
        <f t="shared" ref="W16:W17" si="4">(K16/10*12-B16)/10^6</f>
        <v>23.618327599999994</v>
      </c>
    </row>
    <row r="17" spans="1:23" x14ac:dyDescent="0.3">
      <c r="A17" t="s">
        <v>209</v>
      </c>
      <c r="B17" s="32">
        <v>69269461</v>
      </c>
      <c r="C17" s="32">
        <v>512998532</v>
      </c>
      <c r="D17" s="32">
        <v>79941342</v>
      </c>
      <c r="E17" s="32">
        <v>815896916</v>
      </c>
      <c r="F17" s="32">
        <v>149210803</v>
      </c>
      <c r="G17" s="32">
        <v>1328895448</v>
      </c>
      <c r="H17" s="33">
        <v>9.7979709506034851E-2</v>
      </c>
      <c r="I17" s="33">
        <v>0.13502857089042664</v>
      </c>
      <c r="J17" s="33">
        <v>0.11228182166814804</v>
      </c>
      <c r="K17" s="32">
        <v>55368378</v>
      </c>
      <c r="L17" s="32">
        <v>473330024</v>
      </c>
      <c r="M17" s="32">
        <v>79164884</v>
      </c>
      <c r="N17" s="32">
        <v>770720435</v>
      </c>
      <c r="O17" s="32">
        <v>134533262</v>
      </c>
      <c r="P17" s="32">
        <v>1244050464</v>
      </c>
      <c r="Q17" s="32">
        <v>0.10271543264389038</v>
      </c>
      <c r="R17" s="32">
        <v>0.11697626113891602</v>
      </c>
      <c r="S17" s="32">
        <v>0.10814132541418076</v>
      </c>
      <c r="T17" s="37">
        <f t="shared" si="0"/>
        <v>12.229111399999976</v>
      </c>
      <c r="V17" s="37">
        <f t="shared" si="3"/>
        <v>15.056518800000012</v>
      </c>
      <c r="W17" s="37">
        <f t="shared" si="4"/>
        <v>-2.827407400000006</v>
      </c>
    </row>
    <row r="18" spans="1:23" x14ac:dyDescent="0.3">
      <c r="A18" s="7" t="s">
        <v>514</v>
      </c>
      <c r="B18" s="2">
        <f>'EU Calculations'!B6</f>
        <v>572601979</v>
      </c>
      <c r="C18" s="2">
        <f>'EU Calculations'!B9</f>
        <v>7132767128</v>
      </c>
      <c r="D18" s="2">
        <f>'EU Calculations'!B5</f>
        <v>390413923</v>
      </c>
      <c r="E18" s="2">
        <f>'EU Calculations'!B8</f>
        <v>6862329163</v>
      </c>
      <c r="F18" s="2">
        <f>'EU Calculations'!B7</f>
        <v>963015902</v>
      </c>
      <c r="G18" s="2">
        <f>'EU Calculations'!B10</f>
        <v>13995096291</v>
      </c>
      <c r="H18" s="24">
        <f>'EU Calculations'!B14</f>
        <v>5.6892334035070241E-2</v>
      </c>
      <c r="I18" s="24">
        <f>'EU Calculations'!B15</f>
        <v>8.0277677474177592E-2</v>
      </c>
      <c r="J18" s="24">
        <f>'EU Calculations'!B13</f>
        <v>6.8810952206116549E-2</v>
      </c>
      <c r="K18" s="2">
        <f>'EU Calculations'!C6</f>
        <v>530998194</v>
      </c>
      <c r="L18" s="2">
        <f>'EU Calculations'!C9</f>
        <v>6369514393</v>
      </c>
      <c r="M18" s="2">
        <f>'EU Calculations'!C5</f>
        <v>359070307</v>
      </c>
      <c r="N18" s="2">
        <f>'EU Calculations'!C8</f>
        <v>6142751077</v>
      </c>
      <c r="O18" s="2">
        <f>'EU Calculations'!C7</f>
        <v>890068501</v>
      </c>
      <c r="P18" s="2">
        <f>'EU Calculations'!C10</f>
        <v>12512265470</v>
      </c>
      <c r="Q18" s="24">
        <f>'EU Calculations'!C14</f>
        <v>5.8454315094168353E-2</v>
      </c>
      <c r="R18" s="24">
        <f>'EU Calculations'!C15</f>
        <v>8.3365569372691739E-2</v>
      </c>
      <c r="S18" s="24">
        <f>'EU Calculations'!C13</f>
        <v>7.1135679076988131E-2</v>
      </c>
      <c r="T18" s="37">
        <f>'EU Calculations'!F7/10^6</f>
        <v>105.06629919999993</v>
      </c>
      <c r="V18" s="37"/>
    </row>
    <row r="19" spans="1:23" x14ac:dyDescent="0.3">
      <c r="A19" s="7" t="s">
        <v>130</v>
      </c>
      <c r="B19" s="47">
        <f>Mexico!B4/10^3</f>
        <v>512710518.67534006</v>
      </c>
      <c r="C19" s="47">
        <f>Mexico!B7/10^3</f>
        <v>617677087.96368015</v>
      </c>
      <c r="D19" s="47">
        <f>Mexico!B3/10^3</f>
        <v>261457230.19997004</v>
      </c>
      <c r="E19" s="47">
        <f>Mexico!B6/10^3</f>
        <v>636218027.10795999</v>
      </c>
      <c r="F19" s="47">
        <f>Mexico!B5/10^3</f>
        <v>774167748.87531006</v>
      </c>
      <c r="G19" s="47">
        <f>Mexico!B14/10^3</f>
        <v>1253895115.0716403</v>
      </c>
      <c r="H19" s="24">
        <f>Mexico!B9</f>
        <v>0.41095539431422506</v>
      </c>
      <c r="I19" s="24">
        <f>Mexico!B10</f>
        <v>0.83006238804423282</v>
      </c>
      <c r="J19" s="24">
        <f>Mexico!B11</f>
        <v>0.6174102917938864</v>
      </c>
      <c r="K19">
        <f>Mexico!C4/10^3</f>
        <v>455667209.49217993</v>
      </c>
      <c r="L19">
        <f>Mexico!C7/10^3</f>
        <v>547774546.90662992</v>
      </c>
      <c r="M19">
        <f>Mexico!C3/10^3</f>
        <v>209545519.33794999</v>
      </c>
      <c r="N19">
        <f>Mexico!C6/10^3</f>
        <v>550096012.45729005</v>
      </c>
      <c r="O19">
        <f>Mexico!C5/10^3</f>
        <v>665212728.83012986</v>
      </c>
      <c r="P19">
        <f>Mexico!C8/10^3</f>
        <v>1097870559.36392</v>
      </c>
      <c r="Q19" s="24">
        <f>Mexico!C9</f>
        <v>0.3809253559245156</v>
      </c>
      <c r="R19" s="24">
        <f>Mexico!C10</f>
        <v>0.83185173912407073</v>
      </c>
      <c r="S19" s="24">
        <f>Mexico!C11</f>
        <v>0.6059118018571682</v>
      </c>
      <c r="T19" s="37">
        <f>Mexico!F5/10^6</f>
        <v>24.087525720845701</v>
      </c>
      <c r="V19" s="37"/>
    </row>
    <row r="20" spans="1:23" x14ac:dyDescent="0.3">
      <c r="A20" s="7" t="s">
        <v>517</v>
      </c>
      <c r="B20" s="47">
        <f>Vietnam!B8</f>
        <v>119501485</v>
      </c>
      <c r="C20" s="47">
        <f>Vietnam!B4</f>
        <v>405531740.60900003</v>
      </c>
      <c r="D20" s="47">
        <f>Vietnam!B7</f>
        <v>15102669.210000001</v>
      </c>
      <c r="E20" s="47">
        <f>Vietnam!B3</f>
        <v>380763672.76200002</v>
      </c>
      <c r="F20" s="47">
        <f>Vietnam!B9</f>
        <v>134604154.21000001</v>
      </c>
      <c r="G20" s="47">
        <f>Vietnam!B5</f>
        <v>786295413.37100005</v>
      </c>
      <c r="H20" s="24">
        <f>Vietnam!B11</f>
        <v>3.9664154672234365E-2</v>
      </c>
      <c r="I20" s="24">
        <f>Vietnam!B12</f>
        <v>0.2946784999382312</v>
      </c>
      <c r="J20" s="24">
        <f>Vietnam!B13</f>
        <v>0.17118776470147021</v>
      </c>
      <c r="K20" s="49">
        <f>Vietnam!C8</f>
        <v>126161655.55</v>
      </c>
      <c r="L20" s="49">
        <f>Vietnam!C4</f>
        <v>391062940.02700001</v>
      </c>
      <c r="M20" s="49">
        <f>Vietnam!C7</f>
        <v>15231548.789999999</v>
      </c>
      <c r="N20" s="49">
        <f>Vietnam!C3</f>
        <v>371730183.125</v>
      </c>
      <c r="O20" s="49">
        <f>Vietnam!C9</f>
        <v>141393204.34</v>
      </c>
      <c r="P20" s="49">
        <f>Vietnam!C5</f>
        <v>762793123.15199995</v>
      </c>
      <c r="Q20" s="24">
        <f>Vietnam!C11</f>
        <v>4.0974743191295168E-2</v>
      </c>
      <c r="R20" s="24">
        <f>Vietnam!C12</f>
        <v>0.32261214918828529</v>
      </c>
      <c r="S20" s="24">
        <f>Vietnam!C13</f>
        <v>0.18536245287023245</v>
      </c>
      <c r="T20" s="37">
        <f>Vietnam!F9/10^6</f>
        <v>35.067690997999996</v>
      </c>
    </row>
    <row r="22" spans="1:23" x14ac:dyDescent="0.3">
      <c r="A22" s="51" t="s">
        <v>577</v>
      </c>
      <c r="B22" s="50">
        <f>SUM(B2:B20)</f>
        <v>2844716662.6753402</v>
      </c>
      <c r="C22" s="50">
        <f t="shared" ref="C22:G22" si="5">SUM(C2:C20)</f>
        <v>16813955060.57268</v>
      </c>
      <c r="D22" s="50">
        <f t="shared" si="5"/>
        <v>1612494764.40997</v>
      </c>
      <c r="E22" s="50">
        <f t="shared" si="5"/>
        <v>15809096687.869959</v>
      </c>
      <c r="F22" s="50">
        <f t="shared" si="5"/>
        <v>4457211426.08531</v>
      </c>
      <c r="G22" s="50">
        <f t="shared" si="5"/>
        <v>32623051707.442638</v>
      </c>
    </row>
    <row r="23" spans="1:23" x14ac:dyDescent="0.3">
      <c r="A23" s="51" t="s">
        <v>578</v>
      </c>
      <c r="K23" s="50">
        <f>SUM(K2:K20)</f>
        <v>2452600579.0421801</v>
      </c>
      <c r="L23" s="50">
        <f t="shared" ref="L23:P23" si="6">SUM(L2:L20)</f>
        <v>14837484065.93363</v>
      </c>
      <c r="M23" s="50">
        <f t="shared" si="6"/>
        <v>1396546890.12795</v>
      </c>
      <c r="N23" s="50">
        <f t="shared" si="6"/>
        <v>13983070728.582291</v>
      </c>
      <c r="O23" s="50">
        <f t="shared" si="6"/>
        <v>3849147469.1701298</v>
      </c>
      <c r="P23" s="50">
        <f t="shared" si="6"/>
        <v>28820554773.515919</v>
      </c>
    </row>
    <row r="24" spans="1:23" x14ac:dyDescent="0.3">
      <c r="A24" s="51" t="s">
        <v>579</v>
      </c>
      <c r="K24">
        <f>SUM(K2:K20)/10*12</f>
        <v>2943120694.8506165</v>
      </c>
      <c r="L24">
        <f t="shared" ref="L24:P24" si="7">SUM(L2:L20)/10*12</f>
        <v>17804980879.120358</v>
      </c>
      <c r="M24">
        <f t="shared" si="7"/>
        <v>1675856268.1535401</v>
      </c>
      <c r="N24">
        <f t="shared" si="7"/>
        <v>16779684874.29875</v>
      </c>
      <c r="O24">
        <f t="shared" si="7"/>
        <v>4618976963.0041561</v>
      </c>
      <c r="P24">
        <f t="shared" si="7"/>
        <v>34584665728.219101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62949-D503-426C-9EF1-9EA14028115B}">
  <dimension ref="A3:F15"/>
  <sheetViews>
    <sheetView workbookViewId="0">
      <selection activeCell="B14" sqref="B14"/>
    </sheetView>
  </sheetViews>
  <sheetFormatPr defaultRowHeight="14.4" x14ac:dyDescent="0.3"/>
  <cols>
    <col min="1" max="1" width="52.88671875" customWidth="1"/>
    <col min="2" max="3" width="17.21875" bestFit="1" customWidth="1"/>
    <col min="5" max="5" width="17.21875" bestFit="1" customWidth="1"/>
    <col min="6" max="6" width="16.5546875" customWidth="1"/>
    <col min="7" max="7" width="12.77734375" customWidth="1"/>
  </cols>
  <sheetData>
    <row r="3" spans="1:6" x14ac:dyDescent="0.3">
      <c r="A3" t="s">
        <v>559</v>
      </c>
    </row>
    <row r="4" spans="1:6" x14ac:dyDescent="0.3">
      <c r="B4" s="23" t="s">
        <v>503</v>
      </c>
      <c r="C4" s="23" t="s">
        <v>527</v>
      </c>
      <c r="D4" s="23"/>
      <c r="E4" t="s">
        <v>512</v>
      </c>
      <c r="F4" s="23" t="s">
        <v>271</v>
      </c>
    </row>
    <row r="5" spans="1:6" x14ac:dyDescent="0.3">
      <c r="A5" s="23" t="s">
        <v>504</v>
      </c>
      <c r="B5" s="3">
        <f>SUM('EU IM'!D128:N128,'EU IM'!D14)</f>
        <v>390413923</v>
      </c>
      <c r="C5" s="3">
        <f>SUM('EU IM'!E14:N14)</f>
        <v>359070307</v>
      </c>
      <c r="E5" s="3">
        <f>C5/10*12</f>
        <v>430884368.40000004</v>
      </c>
      <c r="F5" s="2">
        <f>E5-B5</f>
        <v>40470445.400000036</v>
      </c>
    </row>
    <row r="6" spans="1:6" x14ac:dyDescent="0.3">
      <c r="A6" s="23" t="s">
        <v>505</v>
      </c>
      <c r="B6" s="3">
        <f>SUM('EU EX'!D128:N128,'EU EX'!D14)</f>
        <v>572601979</v>
      </c>
      <c r="C6" s="3">
        <f>SUM('EU EX'!E14:N14)</f>
        <v>530998194</v>
      </c>
      <c r="E6" s="3">
        <f t="shared" ref="E6:E10" si="0">C6/10*12</f>
        <v>637197832.79999995</v>
      </c>
      <c r="F6" s="2">
        <f>E6-B6</f>
        <v>64595853.799999952</v>
      </c>
    </row>
    <row r="7" spans="1:6" x14ac:dyDescent="0.3">
      <c r="A7" s="23" t="s">
        <v>506</v>
      </c>
      <c r="B7" s="25">
        <f>SUM(B5:B6)</f>
        <v>963015902</v>
      </c>
      <c r="C7" s="25">
        <f>SUM(C5:C6)</f>
        <v>890068501</v>
      </c>
      <c r="E7" s="3">
        <f t="shared" si="0"/>
        <v>1068082201.1999999</v>
      </c>
      <c r="F7" s="2">
        <f t="shared" ref="F7:F10" si="1">E7-B7</f>
        <v>105066299.19999993</v>
      </c>
    </row>
    <row r="8" spans="1:6" x14ac:dyDescent="0.3">
      <c r="A8" s="23" t="s">
        <v>507</v>
      </c>
      <c r="B8" s="3">
        <f>SUM('EU IM'!AD128:AN128,'EU IM'!AD14)</f>
        <v>6862329163</v>
      </c>
      <c r="C8" s="3">
        <f>SUM('EU IM'!AE14:AN14)</f>
        <v>6142751077</v>
      </c>
      <c r="E8" s="3">
        <f t="shared" si="0"/>
        <v>7371301292.4000006</v>
      </c>
      <c r="F8" s="2">
        <f t="shared" si="1"/>
        <v>508972129.40000057</v>
      </c>
    </row>
    <row r="9" spans="1:6" x14ac:dyDescent="0.3">
      <c r="A9" s="23" t="s">
        <v>508</v>
      </c>
      <c r="B9" s="3">
        <f>SUM('EU EX'!AD128:AN128,'EU EX'!AD14)</f>
        <v>7132767128</v>
      </c>
      <c r="C9" s="3">
        <f>SUM('EU EX'!AE14:AN14)</f>
        <v>6369514393</v>
      </c>
      <c r="E9" s="3">
        <f t="shared" si="0"/>
        <v>7643417271.5999994</v>
      </c>
      <c r="F9" s="2">
        <f t="shared" si="1"/>
        <v>510650143.59999943</v>
      </c>
    </row>
    <row r="10" spans="1:6" x14ac:dyDescent="0.3">
      <c r="A10" s="23" t="s">
        <v>509</v>
      </c>
      <c r="B10" s="25">
        <f>SUM(B8:B9)</f>
        <v>13995096291</v>
      </c>
      <c r="C10" s="25">
        <f>SUM(C8:C9)</f>
        <v>12512265470</v>
      </c>
      <c r="E10" s="3">
        <f t="shared" si="0"/>
        <v>15014718564</v>
      </c>
      <c r="F10" s="2">
        <f t="shared" si="1"/>
        <v>1019622273</v>
      </c>
    </row>
    <row r="11" spans="1:6" x14ac:dyDescent="0.3">
      <c r="B11" s="3"/>
      <c r="C11" s="3"/>
    </row>
    <row r="13" spans="1:6" x14ac:dyDescent="0.3">
      <c r="A13" s="23" t="s">
        <v>510</v>
      </c>
      <c r="B13" s="24">
        <f>B7/B10</f>
        <v>6.8810952206116549E-2</v>
      </c>
      <c r="C13" s="24">
        <f>C7/C10</f>
        <v>7.1135679076988131E-2</v>
      </c>
    </row>
    <row r="14" spans="1:6" x14ac:dyDescent="0.3">
      <c r="A14" s="23" t="s">
        <v>513</v>
      </c>
      <c r="B14" s="24">
        <f>B5/B8</f>
        <v>5.6892334035070241E-2</v>
      </c>
      <c r="C14" s="24">
        <f>C5/C8</f>
        <v>5.8454315094168353E-2</v>
      </c>
      <c r="E14" s="8">
        <f>C14-B14</f>
        <v>1.5619810590981123E-3</v>
      </c>
    </row>
    <row r="15" spans="1:6" x14ac:dyDescent="0.3">
      <c r="A15" s="23" t="s">
        <v>515</v>
      </c>
      <c r="B15" s="24">
        <f>B6/B9</f>
        <v>8.0277677474177592E-2</v>
      </c>
      <c r="C15" s="24">
        <f>C6/C9</f>
        <v>8.3365569372691739E-2</v>
      </c>
      <c r="E15" s="26">
        <f>C15-B15</f>
        <v>3.0878918985141474E-3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F5B62-2BDD-4060-8BA6-37A5862E935F}">
  <dimension ref="A1:I17"/>
  <sheetViews>
    <sheetView workbookViewId="0">
      <selection activeCell="E9" sqref="E9"/>
    </sheetView>
  </sheetViews>
  <sheetFormatPr defaultRowHeight="14.4" x14ac:dyDescent="0.3"/>
  <cols>
    <col min="1" max="1" width="19.109375" bestFit="1" customWidth="1"/>
    <col min="2" max="2" width="18.6640625" customWidth="1"/>
    <col min="3" max="3" width="18.5546875" bestFit="1" customWidth="1"/>
    <col min="5" max="5" width="19.6640625" bestFit="1" customWidth="1"/>
    <col min="6" max="6" width="26.109375" bestFit="1" customWidth="1"/>
    <col min="9" max="9" width="11.5546875" bestFit="1" customWidth="1"/>
  </cols>
  <sheetData>
    <row r="1" spans="1:9" x14ac:dyDescent="0.3">
      <c r="A1" s="57" t="s">
        <v>537</v>
      </c>
    </row>
    <row r="2" spans="1:9" x14ac:dyDescent="0.3">
      <c r="B2">
        <v>2024</v>
      </c>
      <c r="C2" t="s">
        <v>527</v>
      </c>
      <c r="E2" s="23" t="s">
        <v>589</v>
      </c>
      <c r="F2" s="23" t="s">
        <v>590</v>
      </c>
    </row>
    <row r="3" spans="1:9" x14ac:dyDescent="0.3">
      <c r="A3" t="s">
        <v>528</v>
      </c>
      <c r="B3" s="4">
        <v>261457230199.97003</v>
      </c>
      <c r="C3" s="4">
        <v>209545519337.94998</v>
      </c>
      <c r="E3" s="2">
        <v>251454623.20553997</v>
      </c>
      <c r="F3" s="2">
        <v>-10002606.994430065</v>
      </c>
      <c r="I3" s="6"/>
    </row>
    <row r="4" spans="1:9" x14ac:dyDescent="0.3">
      <c r="A4" t="s">
        <v>529</v>
      </c>
      <c r="B4" s="4">
        <v>512710518675.34003</v>
      </c>
      <c r="C4" s="4">
        <v>455667209492.17993</v>
      </c>
      <c r="E4" s="2">
        <v>546800651.39061594</v>
      </c>
      <c r="F4" s="2">
        <v>34090132.715275884</v>
      </c>
    </row>
    <row r="5" spans="1:9" x14ac:dyDescent="0.3">
      <c r="A5" t="s">
        <v>560</v>
      </c>
      <c r="B5" s="4">
        <v>774167748875.31006</v>
      </c>
      <c r="C5" s="4">
        <v>665212728830.12988</v>
      </c>
      <c r="D5" s="4"/>
      <c r="E5" s="2">
        <v>798255274.59615576</v>
      </c>
      <c r="F5" s="2">
        <v>24087525.720845699</v>
      </c>
    </row>
    <row r="6" spans="1:9" x14ac:dyDescent="0.3">
      <c r="A6" t="s">
        <v>530</v>
      </c>
      <c r="B6" s="4">
        <v>636218027107.95996</v>
      </c>
      <c r="C6" s="4">
        <v>550096012457.29004</v>
      </c>
      <c r="E6" s="2">
        <v>660115214.94874799</v>
      </c>
      <c r="F6" s="2">
        <v>23897187.840788007</v>
      </c>
    </row>
    <row r="7" spans="1:9" x14ac:dyDescent="0.3">
      <c r="A7" t="s">
        <v>531</v>
      </c>
      <c r="B7" s="4">
        <v>617677087963.68018</v>
      </c>
      <c r="C7" s="4">
        <v>547774546906.62988</v>
      </c>
      <c r="E7" s="2">
        <v>657329456.28795576</v>
      </c>
      <c r="F7" s="2">
        <v>39652368.324275613</v>
      </c>
    </row>
    <row r="8" spans="1:9" x14ac:dyDescent="0.3">
      <c r="A8" t="s">
        <v>567</v>
      </c>
      <c r="B8" s="4">
        <v>1253895115071.6401</v>
      </c>
      <c r="C8" s="4">
        <v>1097870559363.9199</v>
      </c>
      <c r="E8" s="2">
        <v>1317444671.2367041</v>
      </c>
      <c r="F8" s="2">
        <v>63549556.165063858</v>
      </c>
    </row>
    <row r="9" spans="1:9" x14ac:dyDescent="0.3">
      <c r="A9" t="s">
        <v>532</v>
      </c>
      <c r="B9" s="24">
        <v>0.41095539431422506</v>
      </c>
      <c r="C9" s="24">
        <v>0.3809253559245156</v>
      </c>
      <c r="D9" s="8">
        <v>-3.0030038389709468E-2</v>
      </c>
    </row>
    <row r="10" spans="1:9" x14ac:dyDescent="0.3">
      <c r="A10" t="s">
        <v>533</v>
      </c>
      <c r="B10" s="24">
        <v>0.83006238804423282</v>
      </c>
      <c r="C10" s="24">
        <v>0.83185173912407073</v>
      </c>
      <c r="D10" s="8">
        <v>1.7893510798379086E-3</v>
      </c>
    </row>
    <row r="11" spans="1:9" x14ac:dyDescent="0.3">
      <c r="A11" t="s">
        <v>534</v>
      </c>
      <c r="B11" s="24">
        <v>0.6174102917938864</v>
      </c>
      <c r="C11" s="24">
        <v>0.6059118018571682</v>
      </c>
      <c r="D11" s="8">
        <v>-1.1498489936718204E-2</v>
      </c>
    </row>
    <row r="12" spans="1:9" x14ac:dyDescent="0.3">
      <c r="B12" s="4"/>
      <c r="C12" s="4"/>
    </row>
    <row r="13" spans="1:9" x14ac:dyDescent="0.3">
      <c r="A13" t="s">
        <v>535</v>
      </c>
      <c r="B13" s="4">
        <v>774167748875.31006</v>
      </c>
      <c r="C13" s="4">
        <v>665212728830.12988</v>
      </c>
    </row>
    <row r="14" spans="1:9" x14ac:dyDescent="0.3">
      <c r="A14" t="s">
        <v>536</v>
      </c>
      <c r="B14" s="4">
        <v>1253895115071.6401</v>
      </c>
      <c r="C14" s="4">
        <v>1097870559363.9199</v>
      </c>
    </row>
    <row r="15" spans="1:9" x14ac:dyDescent="0.3">
      <c r="B15" s="4"/>
      <c r="C15" s="4"/>
    </row>
    <row r="16" spans="1:9" x14ac:dyDescent="0.3">
      <c r="B16" s="24">
        <v>0.6174102917938864</v>
      </c>
      <c r="C16" s="24">
        <v>0.6059118018571682</v>
      </c>
    </row>
    <row r="17" spans="2:2" x14ac:dyDescent="0.3">
      <c r="B17" s="2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B8DD7-B61B-472E-8179-F9279DF8D4AE}">
  <dimension ref="A1:F18"/>
  <sheetViews>
    <sheetView workbookViewId="0">
      <selection activeCell="B4" sqref="B4"/>
    </sheetView>
  </sheetViews>
  <sheetFormatPr defaultRowHeight="14.4" x14ac:dyDescent="0.3"/>
  <cols>
    <col min="1" max="1" width="31.109375" bestFit="1" customWidth="1"/>
    <col min="2" max="3" width="14.6640625" bestFit="1" customWidth="1"/>
    <col min="5" max="5" width="14.6640625" bestFit="1" customWidth="1"/>
    <col min="6" max="6" width="16.33203125" bestFit="1" customWidth="1"/>
  </cols>
  <sheetData>
    <row r="1" spans="1:6" x14ac:dyDescent="0.3">
      <c r="B1">
        <v>2024</v>
      </c>
      <c r="C1" t="s">
        <v>518</v>
      </c>
      <c r="E1" t="s">
        <v>519</v>
      </c>
      <c r="F1" t="s">
        <v>520</v>
      </c>
    </row>
    <row r="2" spans="1:6" x14ac:dyDescent="0.3">
      <c r="A2" s="27" t="s">
        <v>216</v>
      </c>
    </row>
    <row r="3" spans="1:6" x14ac:dyDescent="0.3">
      <c r="A3" s="23" t="s">
        <v>540</v>
      </c>
      <c r="B3" s="4">
        <v>380763672.76200002</v>
      </c>
      <c r="C3" s="4">
        <v>371730183.125</v>
      </c>
      <c r="D3" s="4"/>
      <c r="E3" s="4">
        <v>446076219.75</v>
      </c>
      <c r="F3" s="4">
        <v>65312546.987999976</v>
      </c>
    </row>
    <row r="4" spans="1:6" x14ac:dyDescent="0.3">
      <c r="A4" s="23" t="s">
        <v>541</v>
      </c>
      <c r="B4" s="4">
        <v>405531740.60900003</v>
      </c>
      <c r="C4" s="4">
        <v>391062940.02700001</v>
      </c>
      <c r="D4" s="4"/>
      <c r="E4" s="4">
        <v>469275528.03240001</v>
      </c>
      <c r="F4" s="4">
        <v>63743787.423399985</v>
      </c>
    </row>
    <row r="5" spans="1:6" x14ac:dyDescent="0.3">
      <c r="A5" t="s">
        <v>521</v>
      </c>
      <c r="B5" s="4">
        <v>786295413.37100005</v>
      </c>
      <c r="C5" s="4">
        <v>762793123.15199995</v>
      </c>
      <c r="D5" s="4"/>
      <c r="E5" s="4">
        <v>915351747.78240001</v>
      </c>
      <c r="F5" s="4">
        <v>129056334.41139996</v>
      </c>
    </row>
    <row r="6" spans="1:6" x14ac:dyDescent="0.3">
      <c r="A6" s="27" t="s">
        <v>522</v>
      </c>
      <c r="B6" s="4"/>
      <c r="C6" s="4"/>
      <c r="D6" s="4"/>
      <c r="E6" s="4"/>
      <c r="F6" s="4"/>
    </row>
    <row r="7" spans="1:6" x14ac:dyDescent="0.3">
      <c r="A7" t="s">
        <v>539</v>
      </c>
      <c r="B7" s="4">
        <v>15102669.210000001</v>
      </c>
      <c r="C7" s="4">
        <v>15231548.789999999</v>
      </c>
      <c r="D7" s="4"/>
      <c r="E7" s="4">
        <v>18277858.548</v>
      </c>
      <c r="F7" s="30">
        <v>3175189.3379999995</v>
      </c>
    </row>
    <row r="8" spans="1:6" x14ac:dyDescent="0.3">
      <c r="A8" t="s">
        <v>538</v>
      </c>
      <c r="B8" s="4">
        <v>119501485</v>
      </c>
      <c r="C8" s="4">
        <v>126161655.55</v>
      </c>
      <c r="D8" s="4"/>
      <c r="E8" s="4">
        <v>151393986.66</v>
      </c>
      <c r="F8" s="30">
        <v>31892501.659999996</v>
      </c>
    </row>
    <row r="9" spans="1:6" x14ac:dyDescent="0.3">
      <c r="A9" t="s">
        <v>521</v>
      </c>
      <c r="B9" s="4">
        <v>134604154.21000001</v>
      </c>
      <c r="C9" s="4">
        <v>141393204.34</v>
      </c>
      <c r="D9" s="4"/>
      <c r="E9" s="4">
        <v>169671845.208</v>
      </c>
      <c r="F9" s="30">
        <v>35067690.997999996</v>
      </c>
    </row>
    <row r="11" spans="1:6" x14ac:dyDescent="0.3">
      <c r="A11" t="s">
        <v>524</v>
      </c>
      <c r="B11" s="24">
        <f>B7/B3</f>
        <v>3.9664154672234365E-2</v>
      </c>
      <c r="C11" s="24">
        <f>C7/C3</f>
        <v>4.0974743191295168E-2</v>
      </c>
      <c r="D11" s="31">
        <f t="shared" ref="D11:D12" si="0">C11-B11</f>
        <v>1.3105885190608027E-3</v>
      </c>
    </row>
    <row r="12" spans="1:6" x14ac:dyDescent="0.3">
      <c r="A12" t="s">
        <v>525</v>
      </c>
      <c r="B12" s="24">
        <f>B8/B4</f>
        <v>0.2946784999382312</v>
      </c>
      <c r="C12" s="24">
        <f>C8/C4</f>
        <v>0.32261214918828529</v>
      </c>
      <c r="D12" s="31">
        <f t="shared" si="0"/>
        <v>2.7933649250054093E-2</v>
      </c>
    </row>
    <row r="13" spans="1:6" x14ac:dyDescent="0.3">
      <c r="A13" t="s">
        <v>523</v>
      </c>
      <c r="B13" s="24">
        <v>0.17118776470147021</v>
      </c>
      <c r="C13" s="24">
        <v>0.18536245287023245</v>
      </c>
      <c r="D13" s="31">
        <f>C13-B13</f>
        <v>1.4174688168762245E-2</v>
      </c>
    </row>
    <row r="14" spans="1:6" x14ac:dyDescent="0.3">
      <c r="C14" s="8"/>
    </row>
    <row r="18" spans="1:1" x14ac:dyDescent="0.3">
      <c r="A18" s="23" t="s">
        <v>542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Table 1</vt:lpstr>
      <vt:lpstr>Table 2</vt:lpstr>
      <vt:lpstr>more calculations</vt:lpstr>
      <vt:lpstr>US</vt:lpstr>
      <vt:lpstr>Total</vt:lpstr>
      <vt:lpstr>Selected countries</vt:lpstr>
      <vt:lpstr>EU Calculations</vt:lpstr>
      <vt:lpstr>Mexico</vt:lpstr>
      <vt:lpstr>Vietnam</vt:lpstr>
      <vt:lpstr>Selected countries-IM</vt:lpstr>
      <vt:lpstr>Selected countries-EX</vt:lpstr>
      <vt:lpstr>Selected countries-twoway</vt:lpstr>
      <vt:lpstr>EU IM</vt:lpstr>
      <vt:lpstr>EU 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 Zhang</dc:creator>
  <cp:lastModifiedBy>Ye Zhang</cp:lastModifiedBy>
  <dcterms:created xsi:type="dcterms:W3CDTF">2026-01-21T17:14:49Z</dcterms:created>
  <dcterms:modified xsi:type="dcterms:W3CDTF">2026-01-29T21:29:24Z</dcterms:modified>
</cp:coreProperties>
</file>