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ullenhendrix/Documents/PIIE 2022/"/>
    </mc:Choice>
  </mc:AlternateContent>
  <xr:revisionPtr revIDLastSave="0" documentId="8_{2AE1E8A6-C41E-A94C-97FD-ABE0D9F1D6DF}" xr6:coauthVersionLast="47" xr6:coauthVersionMax="47" xr10:uidLastSave="{00000000-0000-0000-0000-000000000000}"/>
  <bookViews>
    <workbookView xWindow="1680" yWindow="2500" windowWidth="23840" windowHeight="12120" activeTab="1" xr2:uid="{B4855CA0-8998-844E-9231-5DAACBF55293}"/>
  </bookViews>
  <sheets>
    <sheet name="Imports" sheetId="1" r:id="rId1"/>
    <sheet name="Export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3" i="2" l="1"/>
  <c r="G133" i="2" s="1"/>
  <c r="F125" i="2"/>
  <c r="F117" i="2"/>
  <c r="G117" i="2" s="1"/>
  <c r="F109" i="2"/>
  <c r="F101" i="2"/>
  <c r="G101" i="2" s="1"/>
  <c r="F93" i="2"/>
  <c r="F85" i="2"/>
  <c r="G85" i="2" s="1"/>
  <c r="F77" i="2"/>
  <c r="F69" i="2"/>
  <c r="G69" i="2" s="1"/>
  <c r="F61" i="2"/>
  <c r="G53" i="2"/>
  <c r="F53" i="2"/>
  <c r="F45" i="2"/>
  <c r="F37" i="2"/>
  <c r="G37" i="2" s="1"/>
  <c r="F29" i="2"/>
  <c r="F21" i="2"/>
  <c r="G21" i="2" s="1"/>
  <c r="F13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F133" i="1"/>
  <c r="G133" i="1" s="1"/>
  <c r="F125" i="1"/>
  <c r="F117" i="1"/>
  <c r="G117" i="1" s="1"/>
  <c r="F109" i="1"/>
  <c r="F101" i="1"/>
  <c r="G101" i="1" s="1"/>
  <c r="F93" i="1"/>
  <c r="F85" i="1"/>
  <c r="G85" i="1" s="1"/>
  <c r="F77" i="1"/>
  <c r="F69" i="1"/>
  <c r="G69" i="1" s="1"/>
  <c r="F61" i="1"/>
  <c r="F53" i="1"/>
  <c r="G53" i="1" s="1"/>
  <c r="F45" i="1"/>
  <c r="F37" i="1"/>
  <c r="G37" i="1" s="1"/>
  <c r="F29" i="1"/>
  <c r="G21" i="1"/>
  <c r="F21" i="1"/>
  <c r="F13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<sst xmlns="http://schemas.openxmlformats.org/spreadsheetml/2006/main" count="278" uniqueCount="25">
  <si>
    <t>Standard Report - Imports</t>
  </si>
  <si>
    <t>Current date: 11/21/2025 10:02 AM (Eastern Standard Time)</t>
  </si>
  <si>
    <t>Country: World Total</t>
  </si>
  <si>
    <t>Measures: Customs Value (Gen) ($US)</t>
  </si>
  <si>
    <t>Commodity</t>
  </si>
  <si>
    <t>Time</t>
  </si>
  <si>
    <t>Customs Value (Gen) ($US)</t>
  </si>
  <si>
    <t>IPXIII</t>
  </si>
  <si>
    <t>Deflated</t>
  </si>
  <si>
    <t>YTD August</t>
  </si>
  <si>
    <t>Growth YoY</t>
  </si>
  <si>
    <t>92 Musical Instruments; Parts And Accessories Thereof</t>
  </si>
  <si>
    <t>9201 Pianos, Harpsichords &amp; Other Keyboard String Instr</t>
  </si>
  <si>
    <t>9202 String Musical Instruments Nesoi (violins Etc.)</t>
  </si>
  <si>
    <t>9205 Wind Musical Instruments Nesoi</t>
  </si>
  <si>
    <t>9206 Percussion Musical Instruments Drums Etc.)</t>
  </si>
  <si>
    <t>9207 Musical Instruments With Sound Electric Prod Etc</t>
  </si>
  <si>
    <t>9208 Musical Boxes, Fairground Organs Etc, Whistles Etc</t>
  </si>
  <si>
    <t>9209 Parts Etc Of Musical Instr; Metronones, T Fork Etc</t>
  </si>
  <si>
    <t>Value ($US)</t>
  </si>
  <si>
    <t>IDXVIII</t>
  </si>
  <si>
    <t>Standard Report - Exports</t>
  </si>
  <si>
    <t>Current date: 11/21/2025 10:17 AM (Eastern Standard Time)</t>
  </si>
  <si>
    <t>Measures: Value ($US)</t>
  </si>
  <si>
    <t>deflated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</si>
</sst>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%"/>
  </numFmts>
  <fonts count="2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" fontId="1" fillId="0" borderId="0" xfId="0" applyNumberFormat="1" applyFont="1"/>
    <xf numFmtId="3" fontId="0" fillId="0" borderId="0" xfId="0" applyNumberFormat="1"/>
    <xf numFmtId="3" fontId="1" fillId="0" borderId="0" xfId="0" applyNumberFormat="1" applyFont="1"/>
    <xf numFmtId="168" fontId="1" fillId="0" borderId="0" xfId="0" applyNumberFormat="1" applyFon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78331-029E-624A-8C33-645804926CC7}">
  <dimension ref="A1:G133"/>
  <sheetViews>
    <sheetView workbookViewId="0">
      <selection activeCell="A6" sqref="A6"/>
    </sheetView>
  </sheetViews>
  <sheetFormatPr baseColWidth="10" defaultRowHeight="16" x14ac:dyDescent="0.2"/>
  <sheetData>
    <row r="1" spans="1:7" x14ac:dyDescent="0.2">
      <c r="A1" s="1" t="s">
        <v>0</v>
      </c>
      <c r="B1" s="1"/>
      <c r="C1" s="1"/>
      <c r="D1" s="1"/>
      <c r="E1" s="1"/>
      <c r="F1" s="1"/>
      <c r="G1" s="1"/>
    </row>
    <row r="2" spans="1:7" x14ac:dyDescent="0.2">
      <c r="A2" s="1" t="s">
        <v>1</v>
      </c>
      <c r="B2" s="1"/>
      <c r="C2" s="1"/>
      <c r="D2" s="1"/>
      <c r="E2" s="1"/>
      <c r="F2" s="1"/>
      <c r="G2" s="1"/>
    </row>
    <row r="3" spans="1:7" x14ac:dyDescent="0.2">
      <c r="A3" s="1" t="s">
        <v>2</v>
      </c>
      <c r="B3" s="1"/>
      <c r="C3" s="1"/>
      <c r="D3" s="1"/>
      <c r="E3" s="1"/>
      <c r="F3" s="1"/>
      <c r="G3" s="1"/>
    </row>
    <row r="4" spans="1:7" x14ac:dyDescent="0.2">
      <c r="A4" s="1" t="s">
        <v>3</v>
      </c>
      <c r="B4" s="1"/>
      <c r="C4" s="1"/>
      <c r="D4" s="1"/>
      <c r="E4" s="1"/>
      <c r="F4" s="1"/>
      <c r="G4" s="1"/>
    </row>
    <row r="5" spans="1:7" x14ac:dyDescent="0.2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</row>
    <row r="6" spans="1:7" x14ac:dyDescent="0.2">
      <c r="A6" s="1" t="s">
        <v>11</v>
      </c>
      <c r="B6" s="2">
        <v>45681</v>
      </c>
      <c r="C6" s="4">
        <v>122485110</v>
      </c>
      <c r="D6" s="1">
        <v>110</v>
      </c>
      <c r="E6" s="1">
        <f>C6*(100/D6)</f>
        <v>111350100</v>
      </c>
      <c r="F6" s="1"/>
      <c r="G6" s="1"/>
    </row>
    <row r="7" spans="1:7" x14ac:dyDescent="0.2">
      <c r="A7" s="1" t="s">
        <v>11</v>
      </c>
      <c r="B7" s="2">
        <v>45712</v>
      </c>
      <c r="C7" s="4">
        <v>110957295</v>
      </c>
      <c r="D7" s="1">
        <v>110.6</v>
      </c>
      <c r="E7" s="1">
        <f t="shared" ref="E7:E70" si="0">C7*(100/D7)</f>
        <v>100323051.53707053</v>
      </c>
      <c r="F7" s="1"/>
      <c r="G7" s="1"/>
    </row>
    <row r="8" spans="1:7" x14ac:dyDescent="0.2">
      <c r="A8" s="1" t="s">
        <v>11</v>
      </c>
      <c r="B8" s="2">
        <v>45740</v>
      </c>
      <c r="C8" s="4">
        <v>125415204</v>
      </c>
      <c r="D8" s="1">
        <v>110.8</v>
      </c>
      <c r="E8" s="1">
        <f t="shared" si="0"/>
        <v>113190617.32851987</v>
      </c>
      <c r="F8" s="1"/>
      <c r="G8" s="1"/>
    </row>
    <row r="9" spans="1:7" x14ac:dyDescent="0.2">
      <c r="A9" s="1" t="s">
        <v>11</v>
      </c>
      <c r="B9" s="2">
        <v>45771</v>
      </c>
      <c r="C9" s="4">
        <v>113730013</v>
      </c>
      <c r="D9" s="1">
        <v>111.1</v>
      </c>
      <c r="E9" s="1">
        <f t="shared" si="0"/>
        <v>102367248.42484248</v>
      </c>
      <c r="F9" s="1"/>
      <c r="G9" s="1"/>
    </row>
    <row r="10" spans="1:7" x14ac:dyDescent="0.2">
      <c r="A10" s="1" t="s">
        <v>11</v>
      </c>
      <c r="B10" s="2">
        <v>45801</v>
      </c>
      <c r="C10" s="4">
        <v>120838676</v>
      </c>
      <c r="D10" s="1">
        <v>110.8</v>
      </c>
      <c r="E10" s="1">
        <f t="shared" si="0"/>
        <v>109060176.89530687</v>
      </c>
      <c r="F10" s="1"/>
      <c r="G10" s="1"/>
    </row>
    <row r="11" spans="1:7" x14ac:dyDescent="0.2">
      <c r="A11" s="1" t="s">
        <v>11</v>
      </c>
      <c r="B11" s="2">
        <v>45832</v>
      </c>
      <c r="C11" s="4">
        <v>129040227</v>
      </c>
      <c r="D11" s="1">
        <v>112.1</v>
      </c>
      <c r="E11" s="1">
        <f t="shared" si="0"/>
        <v>115111710.08028546</v>
      </c>
      <c r="F11" s="1"/>
      <c r="G11" s="1"/>
    </row>
    <row r="12" spans="1:7" x14ac:dyDescent="0.2">
      <c r="A12" s="1" t="s">
        <v>11</v>
      </c>
      <c r="B12" s="2">
        <v>45862</v>
      </c>
      <c r="C12" s="4">
        <v>126798070</v>
      </c>
      <c r="D12" s="1">
        <v>112.3</v>
      </c>
      <c r="E12" s="1">
        <f t="shared" si="0"/>
        <v>112910124.66607302</v>
      </c>
      <c r="F12" s="1"/>
      <c r="G12" s="1"/>
    </row>
    <row r="13" spans="1:7" x14ac:dyDescent="0.2">
      <c r="A13" s="1" t="s">
        <v>11</v>
      </c>
      <c r="B13" s="2">
        <v>45893</v>
      </c>
      <c r="C13" s="4">
        <v>142912518</v>
      </c>
      <c r="D13" s="1">
        <v>112.5</v>
      </c>
      <c r="E13" s="1">
        <f t="shared" si="0"/>
        <v>127033349.33333333</v>
      </c>
      <c r="F13" s="1">
        <f>SUM(E6:E13)</f>
        <v>891346378.26543152</v>
      </c>
      <c r="G13" s="1"/>
    </row>
    <row r="14" spans="1:7" x14ac:dyDescent="0.2">
      <c r="A14" s="1" t="s">
        <v>11</v>
      </c>
      <c r="B14" s="2">
        <v>45682</v>
      </c>
      <c r="C14" s="4">
        <v>126784303</v>
      </c>
      <c r="D14" s="1">
        <v>110.7</v>
      </c>
      <c r="E14" s="1">
        <f t="shared" si="0"/>
        <v>114529632.33965673</v>
      </c>
      <c r="F14" s="1"/>
      <c r="G14" s="1"/>
    </row>
    <row r="15" spans="1:7" x14ac:dyDescent="0.2">
      <c r="A15" s="1" t="s">
        <v>11</v>
      </c>
      <c r="B15" s="2">
        <v>45713</v>
      </c>
      <c r="C15" s="4">
        <v>121738274</v>
      </c>
      <c r="D15" s="1">
        <v>110.6</v>
      </c>
      <c r="E15" s="1">
        <f t="shared" si="0"/>
        <v>110070772.15189874</v>
      </c>
      <c r="F15" s="1"/>
      <c r="G15" s="1"/>
    </row>
    <row r="16" spans="1:7" x14ac:dyDescent="0.2">
      <c r="A16" s="1" t="s">
        <v>11</v>
      </c>
      <c r="B16" s="2">
        <v>45741</v>
      </c>
      <c r="C16" s="4">
        <v>116366984</v>
      </c>
      <c r="D16" s="1">
        <v>110.8</v>
      </c>
      <c r="E16" s="1">
        <f t="shared" si="0"/>
        <v>105024353.79061373</v>
      </c>
      <c r="F16" s="1"/>
      <c r="G16" s="1"/>
    </row>
    <row r="17" spans="1:7" x14ac:dyDescent="0.2">
      <c r="A17" s="1" t="s">
        <v>11</v>
      </c>
      <c r="B17" s="2">
        <v>45772</v>
      </c>
      <c r="C17" s="4">
        <v>108548733</v>
      </c>
      <c r="D17" s="1">
        <v>111.7</v>
      </c>
      <c r="E17" s="1">
        <f t="shared" si="0"/>
        <v>97178811.996418983</v>
      </c>
      <c r="F17" s="1"/>
      <c r="G17" s="1"/>
    </row>
    <row r="18" spans="1:7" x14ac:dyDescent="0.2">
      <c r="A18" s="1" t="s">
        <v>11</v>
      </c>
      <c r="B18" s="2">
        <v>45802</v>
      </c>
      <c r="C18" s="4">
        <v>97385274</v>
      </c>
      <c r="D18" s="1">
        <v>112.7</v>
      </c>
      <c r="E18" s="1">
        <f t="shared" si="0"/>
        <v>86411068.322981358</v>
      </c>
      <c r="F18" s="1"/>
      <c r="G18" s="1"/>
    </row>
    <row r="19" spans="1:7" x14ac:dyDescent="0.2">
      <c r="A19" s="1" t="s">
        <v>11</v>
      </c>
      <c r="B19" s="2">
        <v>45833</v>
      </c>
      <c r="C19" s="4">
        <v>94872388</v>
      </c>
      <c r="D19" s="1">
        <v>112.8</v>
      </c>
      <c r="E19" s="1">
        <f t="shared" si="0"/>
        <v>84106726.950354621</v>
      </c>
      <c r="F19" s="1"/>
      <c r="G19" s="1"/>
    </row>
    <row r="20" spans="1:7" x14ac:dyDescent="0.2">
      <c r="A20" s="1" t="s">
        <v>11</v>
      </c>
      <c r="B20" s="2">
        <v>45863</v>
      </c>
      <c r="C20" s="4">
        <v>136534813</v>
      </c>
      <c r="D20" s="1">
        <v>113.6</v>
      </c>
      <c r="E20" s="1">
        <f t="shared" si="0"/>
        <v>120189095.95070423</v>
      </c>
      <c r="F20" s="1"/>
      <c r="G20" s="1"/>
    </row>
    <row r="21" spans="1:7" x14ac:dyDescent="0.2">
      <c r="A21" s="1" t="s">
        <v>11</v>
      </c>
      <c r="B21" s="2">
        <v>45894</v>
      </c>
      <c r="C21" s="4">
        <v>106849985</v>
      </c>
      <c r="D21" s="1">
        <v>114.1</v>
      </c>
      <c r="E21" s="1">
        <f t="shared" si="0"/>
        <v>93645911.481156886</v>
      </c>
      <c r="F21" s="1">
        <f>SUM(E14:E21)</f>
        <v>811156372.98378515</v>
      </c>
      <c r="G21" s="5">
        <f>(F21-F13)/F13</f>
        <v>-8.9965031818154559E-2</v>
      </c>
    </row>
    <row r="22" spans="1:7" x14ac:dyDescent="0.2">
      <c r="A22" s="1" t="s">
        <v>12</v>
      </c>
      <c r="B22" s="2">
        <v>45681</v>
      </c>
      <c r="C22" s="4">
        <v>10953760</v>
      </c>
      <c r="D22" s="1">
        <v>110</v>
      </c>
      <c r="E22" s="1">
        <f t="shared" si="0"/>
        <v>9957963.6363636367</v>
      </c>
      <c r="F22" s="1"/>
      <c r="G22" s="1"/>
    </row>
    <row r="23" spans="1:7" x14ac:dyDescent="0.2">
      <c r="A23" s="1" t="s">
        <v>12</v>
      </c>
      <c r="B23" s="2">
        <v>45712</v>
      </c>
      <c r="C23" s="4">
        <v>9584386</v>
      </c>
      <c r="D23" s="1">
        <v>110.6</v>
      </c>
      <c r="E23" s="1">
        <f t="shared" si="0"/>
        <v>8665810.1265822779</v>
      </c>
      <c r="F23" s="1"/>
      <c r="G23" s="1"/>
    </row>
    <row r="24" spans="1:7" x14ac:dyDescent="0.2">
      <c r="A24" s="1" t="s">
        <v>12</v>
      </c>
      <c r="B24" s="2">
        <v>45740</v>
      </c>
      <c r="C24" s="4">
        <v>9278486</v>
      </c>
      <c r="D24" s="1">
        <v>110.8</v>
      </c>
      <c r="E24" s="1">
        <f t="shared" si="0"/>
        <v>8374084.8375451267</v>
      </c>
      <c r="F24" s="1"/>
      <c r="G24" s="1"/>
    </row>
    <row r="25" spans="1:7" x14ac:dyDescent="0.2">
      <c r="A25" s="1" t="s">
        <v>12</v>
      </c>
      <c r="B25" s="2">
        <v>45771</v>
      </c>
      <c r="C25" s="4">
        <v>11285213</v>
      </c>
      <c r="D25" s="1">
        <v>111.1</v>
      </c>
      <c r="E25" s="1">
        <f t="shared" si="0"/>
        <v>10157707.470747074</v>
      </c>
      <c r="F25" s="1"/>
      <c r="G25" s="1"/>
    </row>
    <row r="26" spans="1:7" x14ac:dyDescent="0.2">
      <c r="A26" s="1" t="s">
        <v>12</v>
      </c>
      <c r="B26" s="2">
        <v>45801</v>
      </c>
      <c r="C26" s="4">
        <v>7205035</v>
      </c>
      <c r="D26" s="1">
        <v>110.8</v>
      </c>
      <c r="E26" s="1">
        <f t="shared" si="0"/>
        <v>6502739.1696750904</v>
      </c>
      <c r="F26" s="1"/>
      <c r="G26" s="1"/>
    </row>
    <row r="27" spans="1:7" x14ac:dyDescent="0.2">
      <c r="A27" s="1" t="s">
        <v>12</v>
      </c>
      <c r="B27" s="2">
        <v>45832</v>
      </c>
      <c r="C27" s="4">
        <v>10386979</v>
      </c>
      <c r="D27" s="1">
        <v>112.1</v>
      </c>
      <c r="E27" s="1">
        <f t="shared" si="0"/>
        <v>9265815.3434433546</v>
      </c>
      <c r="F27" s="1"/>
      <c r="G27" s="1"/>
    </row>
    <row r="28" spans="1:7" x14ac:dyDescent="0.2">
      <c r="A28" s="1" t="s">
        <v>12</v>
      </c>
      <c r="B28" s="2">
        <v>45862</v>
      </c>
      <c r="C28" s="4">
        <v>9624033</v>
      </c>
      <c r="D28" s="1">
        <v>112.3</v>
      </c>
      <c r="E28" s="1">
        <f t="shared" si="0"/>
        <v>8569931.4336598404</v>
      </c>
      <c r="F28" s="1"/>
      <c r="G28" s="1"/>
    </row>
    <row r="29" spans="1:7" x14ac:dyDescent="0.2">
      <c r="A29" s="1" t="s">
        <v>12</v>
      </c>
      <c r="B29" s="2">
        <v>45893</v>
      </c>
      <c r="C29" s="4">
        <v>5566099</v>
      </c>
      <c r="D29" s="1">
        <v>112.5</v>
      </c>
      <c r="E29" s="1">
        <f t="shared" si="0"/>
        <v>4947643.555555555</v>
      </c>
      <c r="F29" s="1">
        <f>SUM(E22:E29)</f>
        <v>66441695.57357195</v>
      </c>
      <c r="G29" s="1"/>
    </row>
    <row r="30" spans="1:7" x14ac:dyDescent="0.2">
      <c r="A30" s="1" t="s">
        <v>12</v>
      </c>
      <c r="B30" s="2">
        <v>45682</v>
      </c>
      <c r="C30" s="4">
        <v>6747701</v>
      </c>
      <c r="D30" s="1">
        <v>110.7</v>
      </c>
      <c r="E30" s="1">
        <f t="shared" si="0"/>
        <v>6095484.1915085819</v>
      </c>
      <c r="F30" s="1"/>
      <c r="G30" s="1"/>
    </row>
    <row r="31" spans="1:7" x14ac:dyDescent="0.2">
      <c r="A31" s="1" t="s">
        <v>12</v>
      </c>
      <c r="B31" s="2">
        <v>45713</v>
      </c>
      <c r="C31" s="4">
        <v>9412184</v>
      </c>
      <c r="D31" s="1">
        <v>110.6</v>
      </c>
      <c r="E31" s="1">
        <f t="shared" si="0"/>
        <v>8510112.1157323699</v>
      </c>
      <c r="F31" s="1"/>
      <c r="G31" s="1"/>
    </row>
    <row r="32" spans="1:7" x14ac:dyDescent="0.2">
      <c r="A32" s="1" t="s">
        <v>12</v>
      </c>
      <c r="B32" s="2">
        <v>45741</v>
      </c>
      <c r="C32" s="4">
        <v>7161046</v>
      </c>
      <c r="D32" s="1">
        <v>110.8</v>
      </c>
      <c r="E32" s="1">
        <f t="shared" si="0"/>
        <v>6463037.9061371842</v>
      </c>
      <c r="F32" s="1"/>
      <c r="G32" s="1"/>
    </row>
    <row r="33" spans="1:7" x14ac:dyDescent="0.2">
      <c r="A33" s="1" t="s">
        <v>12</v>
      </c>
      <c r="B33" s="2">
        <v>45772</v>
      </c>
      <c r="C33" s="4">
        <v>8953158</v>
      </c>
      <c r="D33" s="1">
        <v>111.7</v>
      </c>
      <c r="E33" s="1">
        <f t="shared" si="0"/>
        <v>8015360.7878245302</v>
      </c>
      <c r="F33" s="1"/>
      <c r="G33" s="1"/>
    </row>
    <row r="34" spans="1:7" x14ac:dyDescent="0.2">
      <c r="A34" s="1" t="s">
        <v>12</v>
      </c>
      <c r="B34" s="2">
        <v>45802</v>
      </c>
      <c r="C34" s="4">
        <v>8805591</v>
      </c>
      <c r="D34" s="1">
        <v>112.7</v>
      </c>
      <c r="E34" s="1">
        <f t="shared" si="0"/>
        <v>7813301.6858917475</v>
      </c>
      <c r="F34" s="1"/>
      <c r="G34" s="1"/>
    </row>
    <row r="35" spans="1:7" x14ac:dyDescent="0.2">
      <c r="A35" s="1" t="s">
        <v>12</v>
      </c>
      <c r="B35" s="2">
        <v>45833</v>
      </c>
      <c r="C35" s="4">
        <v>7375118</v>
      </c>
      <c r="D35" s="1">
        <v>112.8</v>
      </c>
      <c r="E35" s="1">
        <f t="shared" si="0"/>
        <v>6538225.1773049645</v>
      </c>
      <c r="F35" s="1"/>
      <c r="G35" s="1"/>
    </row>
    <row r="36" spans="1:7" x14ac:dyDescent="0.2">
      <c r="A36" s="1" t="s">
        <v>12</v>
      </c>
      <c r="B36" s="2">
        <v>45863</v>
      </c>
      <c r="C36" s="4">
        <v>6649983</v>
      </c>
      <c r="D36" s="1">
        <v>113.6</v>
      </c>
      <c r="E36" s="1">
        <f t="shared" si="0"/>
        <v>5853858.2746478878</v>
      </c>
      <c r="F36" s="1"/>
      <c r="G36" s="1"/>
    </row>
    <row r="37" spans="1:7" x14ac:dyDescent="0.2">
      <c r="A37" s="1" t="s">
        <v>12</v>
      </c>
      <c r="B37" s="2">
        <v>45894</v>
      </c>
      <c r="C37" s="4">
        <v>4151746</v>
      </c>
      <c r="D37" s="1">
        <v>114.1</v>
      </c>
      <c r="E37" s="1">
        <f t="shared" si="0"/>
        <v>3638690.6222611745</v>
      </c>
      <c r="F37" s="1">
        <f>SUM(E30:E37)</f>
        <v>52928070.761308439</v>
      </c>
      <c r="G37" s="5">
        <f>(F37-F29)/F29</f>
        <v>-0.20339072769898925</v>
      </c>
    </row>
    <row r="38" spans="1:7" x14ac:dyDescent="0.2">
      <c r="A38" s="1" t="s">
        <v>13</v>
      </c>
      <c r="B38" s="2">
        <v>45681</v>
      </c>
      <c r="C38" s="4">
        <v>14773146</v>
      </c>
      <c r="D38" s="1">
        <v>110</v>
      </c>
      <c r="E38" s="1">
        <f t="shared" si="0"/>
        <v>13430132.727272727</v>
      </c>
      <c r="F38" s="1"/>
      <c r="G38" s="1"/>
    </row>
    <row r="39" spans="1:7" x14ac:dyDescent="0.2">
      <c r="A39" s="1" t="s">
        <v>13</v>
      </c>
      <c r="B39" s="2">
        <v>45712</v>
      </c>
      <c r="C39" s="4">
        <v>16018249</v>
      </c>
      <c r="D39" s="1">
        <v>110.6</v>
      </c>
      <c r="E39" s="1">
        <f t="shared" si="0"/>
        <v>14483046.112115733</v>
      </c>
      <c r="F39" s="1"/>
      <c r="G39" s="1"/>
    </row>
    <row r="40" spans="1:7" x14ac:dyDescent="0.2">
      <c r="A40" s="1" t="s">
        <v>13</v>
      </c>
      <c r="B40" s="2">
        <v>45740</v>
      </c>
      <c r="C40" s="4">
        <v>15601089</v>
      </c>
      <c r="D40" s="1">
        <v>110.8</v>
      </c>
      <c r="E40" s="1">
        <f t="shared" si="0"/>
        <v>14080405.23465704</v>
      </c>
      <c r="F40" s="1"/>
      <c r="G40" s="1"/>
    </row>
    <row r="41" spans="1:7" x14ac:dyDescent="0.2">
      <c r="A41" s="1" t="s">
        <v>13</v>
      </c>
      <c r="B41" s="2">
        <v>45771</v>
      </c>
      <c r="C41" s="4">
        <v>13448100</v>
      </c>
      <c r="D41" s="1">
        <v>111.1</v>
      </c>
      <c r="E41" s="1">
        <f t="shared" si="0"/>
        <v>12104500.450045004</v>
      </c>
      <c r="F41" s="1"/>
      <c r="G41" s="1"/>
    </row>
    <row r="42" spans="1:7" x14ac:dyDescent="0.2">
      <c r="A42" s="1" t="s">
        <v>13</v>
      </c>
      <c r="B42" s="2">
        <v>45801</v>
      </c>
      <c r="C42" s="4">
        <v>15289144</v>
      </c>
      <c r="D42" s="1">
        <v>110.8</v>
      </c>
      <c r="E42" s="1">
        <f t="shared" si="0"/>
        <v>13798866.425992781</v>
      </c>
      <c r="F42" s="1"/>
      <c r="G42" s="1"/>
    </row>
    <row r="43" spans="1:7" x14ac:dyDescent="0.2">
      <c r="A43" s="1" t="s">
        <v>13</v>
      </c>
      <c r="B43" s="2">
        <v>45832</v>
      </c>
      <c r="C43" s="4">
        <v>14821902</v>
      </c>
      <c r="D43" s="1">
        <v>112.1</v>
      </c>
      <c r="E43" s="1">
        <f t="shared" si="0"/>
        <v>13222035.682426404</v>
      </c>
      <c r="F43" s="1"/>
      <c r="G43" s="1"/>
    </row>
    <row r="44" spans="1:7" x14ac:dyDescent="0.2">
      <c r="A44" s="1" t="s">
        <v>13</v>
      </c>
      <c r="B44" s="2">
        <v>45862</v>
      </c>
      <c r="C44" s="4">
        <v>14756518</v>
      </c>
      <c r="D44" s="1">
        <v>112.3</v>
      </c>
      <c r="E44" s="1">
        <f t="shared" si="0"/>
        <v>13140265.36064114</v>
      </c>
      <c r="F44" s="1"/>
      <c r="G44" s="1"/>
    </row>
    <row r="45" spans="1:7" x14ac:dyDescent="0.2">
      <c r="A45" s="1" t="s">
        <v>13</v>
      </c>
      <c r="B45" s="2">
        <v>45893</v>
      </c>
      <c r="C45" s="4">
        <v>19864059</v>
      </c>
      <c r="D45" s="1">
        <v>112.5</v>
      </c>
      <c r="E45" s="1">
        <f t="shared" si="0"/>
        <v>17656941.333333332</v>
      </c>
      <c r="F45" s="1">
        <f>SUM(E38:E45)</f>
        <v>111916193.32648416</v>
      </c>
      <c r="G45" s="1"/>
    </row>
    <row r="46" spans="1:7" x14ac:dyDescent="0.2">
      <c r="A46" s="1" t="s">
        <v>13</v>
      </c>
      <c r="B46" s="2">
        <v>45682</v>
      </c>
      <c r="C46" s="4">
        <v>17447668</v>
      </c>
      <c r="D46" s="1">
        <v>110.7</v>
      </c>
      <c r="E46" s="1">
        <f t="shared" si="0"/>
        <v>15761217.705510387</v>
      </c>
      <c r="F46" s="1"/>
      <c r="G46" s="1"/>
    </row>
    <row r="47" spans="1:7" x14ac:dyDescent="0.2">
      <c r="A47" s="1" t="s">
        <v>13</v>
      </c>
      <c r="B47" s="2">
        <v>45713</v>
      </c>
      <c r="C47" s="4">
        <v>15539268</v>
      </c>
      <c r="D47" s="1">
        <v>110.6</v>
      </c>
      <c r="E47" s="1">
        <f t="shared" si="0"/>
        <v>14049971.066907777</v>
      </c>
      <c r="F47" s="1"/>
      <c r="G47" s="1"/>
    </row>
    <row r="48" spans="1:7" x14ac:dyDescent="0.2">
      <c r="A48" s="1" t="s">
        <v>13</v>
      </c>
      <c r="B48" s="2">
        <v>45741</v>
      </c>
      <c r="C48" s="4">
        <v>13820604</v>
      </c>
      <c r="D48" s="1">
        <v>110.8</v>
      </c>
      <c r="E48" s="1">
        <f t="shared" si="0"/>
        <v>12473469.314079423</v>
      </c>
      <c r="F48" s="1"/>
      <c r="G48" s="1"/>
    </row>
    <row r="49" spans="1:7" x14ac:dyDescent="0.2">
      <c r="A49" s="1" t="s">
        <v>13</v>
      </c>
      <c r="B49" s="2">
        <v>45772</v>
      </c>
      <c r="C49" s="4">
        <v>12755654</v>
      </c>
      <c r="D49" s="1">
        <v>111.7</v>
      </c>
      <c r="E49" s="1">
        <f t="shared" si="0"/>
        <v>11419564.905998209</v>
      </c>
      <c r="F49" s="1"/>
      <c r="G49" s="1"/>
    </row>
    <row r="50" spans="1:7" x14ac:dyDescent="0.2">
      <c r="A50" s="1" t="s">
        <v>13</v>
      </c>
      <c r="B50" s="2">
        <v>45802</v>
      </c>
      <c r="C50" s="4">
        <v>11431067</v>
      </c>
      <c r="D50" s="1">
        <v>112.7</v>
      </c>
      <c r="E50" s="1">
        <f t="shared" si="0"/>
        <v>10142916.592724046</v>
      </c>
      <c r="F50" s="1"/>
      <c r="G50" s="1"/>
    </row>
    <row r="51" spans="1:7" x14ac:dyDescent="0.2">
      <c r="A51" s="1" t="s">
        <v>13</v>
      </c>
      <c r="B51" s="2">
        <v>45833</v>
      </c>
      <c r="C51" s="4">
        <v>11864189</v>
      </c>
      <c r="D51" s="1">
        <v>112.8</v>
      </c>
      <c r="E51" s="1">
        <f t="shared" si="0"/>
        <v>10517898.04964539</v>
      </c>
      <c r="F51" s="1"/>
      <c r="G51" s="1"/>
    </row>
    <row r="52" spans="1:7" x14ac:dyDescent="0.2">
      <c r="A52" s="1" t="s">
        <v>13</v>
      </c>
      <c r="B52" s="2">
        <v>45863</v>
      </c>
      <c r="C52" s="4">
        <v>14906136</v>
      </c>
      <c r="D52" s="1">
        <v>113.6</v>
      </c>
      <c r="E52" s="1">
        <f t="shared" si="0"/>
        <v>13121598.591549296</v>
      </c>
      <c r="F52" s="1"/>
      <c r="G52" s="1"/>
    </row>
    <row r="53" spans="1:7" x14ac:dyDescent="0.2">
      <c r="A53" s="1" t="s">
        <v>13</v>
      </c>
      <c r="B53" s="2">
        <v>45894</v>
      </c>
      <c r="C53" s="4">
        <v>14078125</v>
      </c>
      <c r="D53" s="1">
        <v>114.1</v>
      </c>
      <c r="E53" s="1">
        <f t="shared" si="0"/>
        <v>12338409.290096406</v>
      </c>
      <c r="F53" s="1">
        <f>SUM(E46:E53)</f>
        <v>99825045.516510934</v>
      </c>
      <c r="G53" s="5">
        <f>(F53-F45)/F45</f>
        <v>-0.10803751852692743</v>
      </c>
    </row>
    <row r="54" spans="1:7" x14ac:dyDescent="0.2">
      <c r="A54" s="1" t="s">
        <v>14</v>
      </c>
      <c r="B54" s="2">
        <v>45681</v>
      </c>
      <c r="C54" s="4">
        <v>23944184</v>
      </c>
      <c r="D54" s="1">
        <v>110</v>
      </c>
      <c r="E54" s="1">
        <f t="shared" si="0"/>
        <v>21767440</v>
      </c>
      <c r="F54" s="1"/>
      <c r="G54" s="1"/>
    </row>
    <row r="55" spans="1:7" x14ac:dyDescent="0.2">
      <c r="A55" s="1" t="s">
        <v>14</v>
      </c>
      <c r="B55" s="2">
        <v>45712</v>
      </c>
      <c r="C55" s="4">
        <v>24507995</v>
      </c>
      <c r="D55" s="1">
        <v>110.6</v>
      </c>
      <c r="E55" s="1">
        <f t="shared" si="0"/>
        <v>22159127.486437615</v>
      </c>
      <c r="F55" s="1"/>
      <c r="G55" s="1"/>
    </row>
    <row r="56" spans="1:7" x14ac:dyDescent="0.2">
      <c r="A56" s="1" t="s">
        <v>14</v>
      </c>
      <c r="B56" s="2">
        <v>45740</v>
      </c>
      <c r="C56" s="4">
        <v>30815853</v>
      </c>
      <c r="D56" s="1">
        <v>110.8</v>
      </c>
      <c r="E56" s="1">
        <f t="shared" si="0"/>
        <v>27812141.696750905</v>
      </c>
      <c r="F56" s="1"/>
      <c r="G56" s="1"/>
    </row>
    <row r="57" spans="1:7" x14ac:dyDescent="0.2">
      <c r="A57" s="1" t="s">
        <v>14</v>
      </c>
      <c r="B57" s="2">
        <v>45771</v>
      </c>
      <c r="C57" s="4">
        <v>20575492</v>
      </c>
      <c r="D57" s="1">
        <v>111.1</v>
      </c>
      <c r="E57" s="1">
        <f t="shared" si="0"/>
        <v>18519794.779477946</v>
      </c>
      <c r="F57" s="1"/>
      <c r="G57" s="1"/>
    </row>
    <row r="58" spans="1:7" x14ac:dyDescent="0.2">
      <c r="A58" s="1" t="s">
        <v>14</v>
      </c>
      <c r="B58" s="2">
        <v>45801</v>
      </c>
      <c r="C58" s="4">
        <v>24599366</v>
      </c>
      <c r="D58" s="1">
        <v>110.8</v>
      </c>
      <c r="E58" s="1">
        <f t="shared" si="0"/>
        <v>22201593.862815887</v>
      </c>
      <c r="F58" s="1"/>
      <c r="G58" s="1"/>
    </row>
    <row r="59" spans="1:7" x14ac:dyDescent="0.2">
      <c r="A59" s="1" t="s">
        <v>14</v>
      </c>
      <c r="B59" s="2">
        <v>45832</v>
      </c>
      <c r="C59" s="4">
        <v>31101058</v>
      </c>
      <c r="D59" s="1">
        <v>112.1</v>
      </c>
      <c r="E59" s="1">
        <f t="shared" si="0"/>
        <v>27744030.330062445</v>
      </c>
      <c r="F59" s="1"/>
      <c r="G59" s="1"/>
    </row>
    <row r="60" spans="1:7" x14ac:dyDescent="0.2">
      <c r="A60" s="1" t="s">
        <v>14</v>
      </c>
      <c r="B60" s="2">
        <v>45862</v>
      </c>
      <c r="C60" s="4">
        <v>19572362</v>
      </c>
      <c r="D60" s="1">
        <v>112.3</v>
      </c>
      <c r="E60" s="1">
        <f t="shared" si="0"/>
        <v>17428639.358860198</v>
      </c>
      <c r="F60" s="1"/>
      <c r="G60" s="1"/>
    </row>
    <row r="61" spans="1:7" x14ac:dyDescent="0.2">
      <c r="A61" s="1" t="s">
        <v>14</v>
      </c>
      <c r="B61" s="2">
        <v>45893</v>
      </c>
      <c r="C61" s="4">
        <v>21509017</v>
      </c>
      <c r="D61" s="1">
        <v>112.5</v>
      </c>
      <c r="E61" s="1">
        <f t="shared" si="0"/>
        <v>19119126.22222222</v>
      </c>
      <c r="F61" s="1">
        <f>SUM(E54:E61)</f>
        <v>176751893.73662722</v>
      </c>
      <c r="G61" s="1"/>
    </row>
    <row r="62" spans="1:7" x14ac:dyDescent="0.2">
      <c r="A62" s="1" t="s">
        <v>14</v>
      </c>
      <c r="B62" s="2">
        <v>45682</v>
      </c>
      <c r="C62" s="4">
        <v>20760027</v>
      </c>
      <c r="D62" s="1">
        <v>110.7</v>
      </c>
      <c r="E62" s="1">
        <f t="shared" si="0"/>
        <v>18753411.924119242</v>
      </c>
      <c r="F62" s="1"/>
      <c r="G62" s="1"/>
    </row>
    <row r="63" spans="1:7" x14ac:dyDescent="0.2">
      <c r="A63" s="1" t="s">
        <v>14</v>
      </c>
      <c r="B63" s="2">
        <v>45713</v>
      </c>
      <c r="C63" s="4">
        <v>21671799</v>
      </c>
      <c r="D63" s="1">
        <v>110.6</v>
      </c>
      <c r="E63" s="1">
        <f t="shared" si="0"/>
        <v>19594754.972875226</v>
      </c>
      <c r="F63" s="1"/>
      <c r="G63" s="1"/>
    </row>
    <row r="64" spans="1:7" x14ac:dyDescent="0.2">
      <c r="A64" s="1" t="s">
        <v>14</v>
      </c>
      <c r="B64" s="2">
        <v>45741</v>
      </c>
      <c r="C64" s="4">
        <v>20096454</v>
      </c>
      <c r="D64" s="1">
        <v>110.8</v>
      </c>
      <c r="E64" s="1">
        <f t="shared" si="0"/>
        <v>18137593.862815887</v>
      </c>
      <c r="F64" s="1"/>
      <c r="G64" s="1"/>
    </row>
    <row r="65" spans="1:7" x14ac:dyDescent="0.2">
      <c r="A65" s="1" t="s">
        <v>14</v>
      </c>
      <c r="B65" s="2">
        <v>45772</v>
      </c>
      <c r="C65" s="4">
        <v>15084912</v>
      </c>
      <c r="D65" s="1">
        <v>111.7</v>
      </c>
      <c r="E65" s="1">
        <f t="shared" si="0"/>
        <v>13504845.120859444</v>
      </c>
      <c r="F65" s="1"/>
      <c r="G65" s="1"/>
    </row>
    <row r="66" spans="1:7" x14ac:dyDescent="0.2">
      <c r="A66" s="1" t="s">
        <v>14</v>
      </c>
      <c r="B66" s="2">
        <v>45802</v>
      </c>
      <c r="C66" s="4">
        <v>14581811</v>
      </c>
      <c r="D66" s="1">
        <v>112.7</v>
      </c>
      <c r="E66" s="1">
        <f t="shared" si="0"/>
        <v>12938607.808340726</v>
      </c>
      <c r="F66" s="1"/>
      <c r="G66" s="1"/>
    </row>
    <row r="67" spans="1:7" x14ac:dyDescent="0.2">
      <c r="A67" s="1" t="s">
        <v>14</v>
      </c>
      <c r="B67" s="2">
        <v>45833</v>
      </c>
      <c r="C67" s="4">
        <v>15016651</v>
      </c>
      <c r="D67" s="1">
        <v>112.8</v>
      </c>
      <c r="E67" s="1">
        <f t="shared" si="0"/>
        <v>13312633.865248227</v>
      </c>
      <c r="F67" s="1"/>
      <c r="G67" s="1"/>
    </row>
    <row r="68" spans="1:7" x14ac:dyDescent="0.2">
      <c r="A68" s="1" t="s">
        <v>14</v>
      </c>
      <c r="B68" s="2">
        <v>45863</v>
      </c>
      <c r="C68" s="4">
        <v>24466856</v>
      </c>
      <c r="D68" s="1">
        <v>113.6</v>
      </c>
      <c r="E68" s="1">
        <f t="shared" si="0"/>
        <v>21537725.352112677</v>
      </c>
      <c r="F68" s="1"/>
      <c r="G68" s="1"/>
    </row>
    <row r="69" spans="1:7" x14ac:dyDescent="0.2">
      <c r="A69" s="1" t="s">
        <v>14</v>
      </c>
      <c r="B69" s="2">
        <v>45894</v>
      </c>
      <c r="C69" s="4">
        <v>12906893</v>
      </c>
      <c r="D69" s="1">
        <v>114.1</v>
      </c>
      <c r="E69" s="1">
        <f t="shared" si="0"/>
        <v>11311913.234005259</v>
      </c>
      <c r="F69" s="1">
        <f>SUM(E62:E69)</f>
        <v>129091486.1403767</v>
      </c>
      <c r="G69" s="5">
        <f>(F69-F61)/F61</f>
        <v>-0.26964581022972173</v>
      </c>
    </row>
    <row r="70" spans="1:7" x14ac:dyDescent="0.2">
      <c r="A70" s="1" t="s">
        <v>15</v>
      </c>
      <c r="B70" s="2">
        <v>45681</v>
      </c>
      <c r="C70" s="4">
        <v>9312265</v>
      </c>
      <c r="D70" s="1">
        <v>110</v>
      </c>
      <c r="E70" s="1">
        <f t="shared" si="0"/>
        <v>8465695.4545454551</v>
      </c>
      <c r="F70" s="1"/>
      <c r="G70" s="1"/>
    </row>
    <row r="71" spans="1:7" x14ac:dyDescent="0.2">
      <c r="A71" s="1" t="s">
        <v>15</v>
      </c>
      <c r="B71" s="2">
        <v>45712</v>
      </c>
      <c r="C71" s="4">
        <v>6347577</v>
      </c>
      <c r="D71" s="1">
        <v>110.6</v>
      </c>
      <c r="E71" s="1">
        <f t="shared" ref="E71:E133" si="1">C71*(100/D71)</f>
        <v>5739219.7106690779</v>
      </c>
      <c r="F71" s="1"/>
      <c r="G71" s="1"/>
    </row>
    <row r="72" spans="1:7" x14ac:dyDescent="0.2">
      <c r="A72" s="1" t="s">
        <v>15</v>
      </c>
      <c r="B72" s="2">
        <v>45740</v>
      </c>
      <c r="C72" s="4">
        <v>8748460</v>
      </c>
      <c r="D72" s="1">
        <v>110.8</v>
      </c>
      <c r="E72" s="1">
        <f t="shared" si="1"/>
        <v>7895722.0216606501</v>
      </c>
      <c r="F72" s="1"/>
      <c r="G72" s="1"/>
    </row>
    <row r="73" spans="1:7" x14ac:dyDescent="0.2">
      <c r="A73" s="1" t="s">
        <v>15</v>
      </c>
      <c r="B73" s="2">
        <v>45771</v>
      </c>
      <c r="C73" s="4">
        <v>9124471</v>
      </c>
      <c r="D73" s="1">
        <v>111.1</v>
      </c>
      <c r="E73" s="1">
        <f t="shared" si="1"/>
        <v>8212845.1845184518</v>
      </c>
      <c r="F73" s="1"/>
      <c r="G73" s="1"/>
    </row>
    <row r="74" spans="1:7" x14ac:dyDescent="0.2">
      <c r="A74" s="1" t="s">
        <v>15</v>
      </c>
      <c r="B74" s="2">
        <v>45801</v>
      </c>
      <c r="C74" s="4">
        <v>8858093</v>
      </c>
      <c r="D74" s="1">
        <v>110.8</v>
      </c>
      <c r="E74" s="1">
        <f t="shared" si="1"/>
        <v>7994668.7725631772</v>
      </c>
      <c r="F74" s="1"/>
      <c r="G74" s="1"/>
    </row>
    <row r="75" spans="1:7" x14ac:dyDescent="0.2">
      <c r="A75" s="1" t="s">
        <v>15</v>
      </c>
      <c r="B75" s="2">
        <v>45832</v>
      </c>
      <c r="C75" s="4">
        <v>9985914</v>
      </c>
      <c r="D75" s="1">
        <v>112.1</v>
      </c>
      <c r="E75" s="1">
        <f t="shared" si="1"/>
        <v>8908041.034790365</v>
      </c>
      <c r="F75" s="1"/>
      <c r="G75" s="1"/>
    </row>
    <row r="76" spans="1:7" x14ac:dyDescent="0.2">
      <c r="A76" s="1" t="s">
        <v>15</v>
      </c>
      <c r="B76" s="2">
        <v>45862</v>
      </c>
      <c r="C76" s="4">
        <v>10849711</v>
      </c>
      <c r="D76" s="1">
        <v>112.3</v>
      </c>
      <c r="E76" s="1">
        <f t="shared" si="1"/>
        <v>9661363.3125556558</v>
      </c>
      <c r="F76" s="1"/>
      <c r="G76" s="1"/>
    </row>
    <row r="77" spans="1:7" x14ac:dyDescent="0.2">
      <c r="A77" s="1" t="s">
        <v>15</v>
      </c>
      <c r="B77" s="2">
        <v>45893</v>
      </c>
      <c r="C77" s="4">
        <v>10675833</v>
      </c>
      <c r="D77" s="1">
        <v>112.5</v>
      </c>
      <c r="E77" s="1">
        <f t="shared" si="1"/>
        <v>9489629.3333333321</v>
      </c>
      <c r="F77" s="1">
        <f>SUM(E70:E77)</f>
        <v>66367184.824636161</v>
      </c>
      <c r="G77" s="1"/>
    </row>
    <row r="78" spans="1:7" x14ac:dyDescent="0.2">
      <c r="A78" s="1" t="s">
        <v>15</v>
      </c>
      <c r="B78" s="2">
        <v>45682</v>
      </c>
      <c r="C78" s="4">
        <v>10486204</v>
      </c>
      <c r="D78" s="1">
        <v>110.7</v>
      </c>
      <c r="E78" s="1">
        <f t="shared" si="1"/>
        <v>9472632.3396567293</v>
      </c>
      <c r="F78" s="1"/>
      <c r="G78" s="1"/>
    </row>
    <row r="79" spans="1:7" x14ac:dyDescent="0.2">
      <c r="A79" s="1" t="s">
        <v>15</v>
      </c>
      <c r="B79" s="2">
        <v>45713</v>
      </c>
      <c r="C79" s="4">
        <v>8326957</v>
      </c>
      <c r="D79" s="1">
        <v>110.6</v>
      </c>
      <c r="E79" s="1">
        <f t="shared" si="1"/>
        <v>7528894.2133815549</v>
      </c>
      <c r="F79" s="1"/>
      <c r="G79" s="1"/>
    </row>
    <row r="80" spans="1:7" x14ac:dyDescent="0.2">
      <c r="A80" s="1" t="s">
        <v>15</v>
      </c>
      <c r="B80" s="2">
        <v>45741</v>
      </c>
      <c r="C80" s="4">
        <v>8867247</v>
      </c>
      <c r="D80" s="1">
        <v>110.8</v>
      </c>
      <c r="E80" s="1">
        <f t="shared" si="1"/>
        <v>8002930.505415163</v>
      </c>
      <c r="F80" s="1"/>
      <c r="G80" s="1"/>
    </row>
    <row r="81" spans="1:7" x14ac:dyDescent="0.2">
      <c r="A81" s="1" t="s">
        <v>15</v>
      </c>
      <c r="B81" s="2">
        <v>45772</v>
      </c>
      <c r="C81" s="4">
        <v>7363835</v>
      </c>
      <c r="D81" s="1">
        <v>111.7</v>
      </c>
      <c r="E81" s="1">
        <f t="shared" si="1"/>
        <v>6592511.1906893468</v>
      </c>
      <c r="F81" s="1"/>
      <c r="G81" s="1"/>
    </row>
    <row r="82" spans="1:7" x14ac:dyDescent="0.2">
      <c r="A82" s="1" t="s">
        <v>15</v>
      </c>
      <c r="B82" s="2">
        <v>45802</v>
      </c>
      <c r="C82" s="4">
        <v>7643038</v>
      </c>
      <c r="D82" s="1">
        <v>112.7</v>
      </c>
      <c r="E82" s="1">
        <f t="shared" si="1"/>
        <v>6781755.1020408161</v>
      </c>
      <c r="F82" s="1"/>
      <c r="G82" s="1"/>
    </row>
    <row r="83" spans="1:7" x14ac:dyDescent="0.2">
      <c r="A83" s="1" t="s">
        <v>15</v>
      </c>
      <c r="B83" s="2">
        <v>45833</v>
      </c>
      <c r="C83" s="4">
        <v>7015813</v>
      </c>
      <c r="D83" s="1">
        <v>112.8</v>
      </c>
      <c r="E83" s="1">
        <f t="shared" si="1"/>
        <v>6219692.375886525</v>
      </c>
      <c r="F83" s="1"/>
      <c r="G83" s="1"/>
    </row>
    <row r="84" spans="1:7" x14ac:dyDescent="0.2">
      <c r="A84" s="1" t="s">
        <v>15</v>
      </c>
      <c r="B84" s="2">
        <v>45863</v>
      </c>
      <c r="C84" s="4">
        <v>9205302</v>
      </c>
      <c r="D84" s="1">
        <v>113.6</v>
      </c>
      <c r="E84" s="1">
        <f t="shared" si="1"/>
        <v>8103258.8028169023</v>
      </c>
      <c r="F84" s="1"/>
      <c r="G84" s="1"/>
    </row>
    <row r="85" spans="1:7" x14ac:dyDescent="0.2">
      <c r="A85" s="1" t="s">
        <v>15</v>
      </c>
      <c r="B85" s="2">
        <v>45894</v>
      </c>
      <c r="C85" s="4">
        <v>7065266</v>
      </c>
      <c r="D85" s="1">
        <v>114.1</v>
      </c>
      <c r="E85" s="1">
        <f t="shared" si="1"/>
        <v>6192170.0262927255</v>
      </c>
      <c r="F85" s="1">
        <f>SUM(E78:E85)</f>
        <v>58893844.556179762</v>
      </c>
      <c r="G85" s="5">
        <f>(F85-F77)/F77</f>
        <v>-0.11260595561200031</v>
      </c>
    </row>
    <row r="86" spans="1:7" x14ac:dyDescent="0.2">
      <c r="A86" s="1" t="s">
        <v>16</v>
      </c>
      <c r="B86" s="2">
        <v>45681</v>
      </c>
      <c r="C86" s="4">
        <v>43320754</v>
      </c>
      <c r="D86" s="1">
        <v>110</v>
      </c>
      <c r="E86" s="1">
        <f t="shared" si="1"/>
        <v>39382503.636363633</v>
      </c>
      <c r="F86" s="1"/>
      <c r="G86" s="1"/>
    </row>
    <row r="87" spans="1:7" x14ac:dyDescent="0.2">
      <c r="A87" s="1" t="s">
        <v>16</v>
      </c>
      <c r="B87" s="2">
        <v>45712</v>
      </c>
      <c r="C87" s="4">
        <v>33866168</v>
      </c>
      <c r="D87" s="1">
        <v>110.6</v>
      </c>
      <c r="E87" s="1">
        <f t="shared" si="1"/>
        <v>30620405.06329114</v>
      </c>
      <c r="F87" s="1"/>
      <c r="G87" s="1"/>
    </row>
    <row r="88" spans="1:7" x14ac:dyDescent="0.2">
      <c r="A88" s="1" t="s">
        <v>16</v>
      </c>
      <c r="B88" s="2">
        <v>45740</v>
      </c>
      <c r="C88" s="4">
        <v>40121642</v>
      </c>
      <c r="D88" s="1">
        <v>110.8</v>
      </c>
      <c r="E88" s="1">
        <f t="shared" si="1"/>
        <v>36210868.231046937</v>
      </c>
      <c r="F88" s="1"/>
      <c r="G88" s="1"/>
    </row>
    <row r="89" spans="1:7" x14ac:dyDescent="0.2">
      <c r="A89" s="1" t="s">
        <v>16</v>
      </c>
      <c r="B89" s="2">
        <v>45771</v>
      </c>
      <c r="C89" s="4">
        <v>37606231</v>
      </c>
      <c r="D89" s="1">
        <v>111.1</v>
      </c>
      <c r="E89" s="1">
        <f t="shared" si="1"/>
        <v>33848992.799279928</v>
      </c>
      <c r="F89" s="1"/>
      <c r="G89" s="1"/>
    </row>
    <row r="90" spans="1:7" x14ac:dyDescent="0.2">
      <c r="A90" s="1" t="s">
        <v>16</v>
      </c>
      <c r="B90" s="2">
        <v>45801</v>
      </c>
      <c r="C90" s="4">
        <v>42251442</v>
      </c>
      <c r="D90" s="1">
        <v>110.8</v>
      </c>
      <c r="E90" s="1">
        <f t="shared" si="1"/>
        <v>38133070.397111915</v>
      </c>
      <c r="F90" s="1"/>
      <c r="G90" s="1"/>
    </row>
    <row r="91" spans="1:7" x14ac:dyDescent="0.2">
      <c r="A91" s="1" t="s">
        <v>16</v>
      </c>
      <c r="B91" s="2">
        <v>45832</v>
      </c>
      <c r="C91" s="4">
        <v>41011710</v>
      </c>
      <c r="D91" s="1">
        <v>112.1</v>
      </c>
      <c r="E91" s="1">
        <f t="shared" si="1"/>
        <v>36584933.095450491</v>
      </c>
      <c r="F91" s="1"/>
      <c r="G91" s="1"/>
    </row>
    <row r="92" spans="1:7" x14ac:dyDescent="0.2">
      <c r="A92" s="1" t="s">
        <v>16</v>
      </c>
      <c r="B92" s="2">
        <v>45862</v>
      </c>
      <c r="C92" s="4">
        <v>46749601</v>
      </c>
      <c r="D92" s="1">
        <v>112.3</v>
      </c>
      <c r="E92" s="1">
        <f t="shared" si="1"/>
        <v>41629208.370436333</v>
      </c>
      <c r="F92" s="1"/>
      <c r="G92" s="1"/>
    </row>
    <row r="93" spans="1:7" x14ac:dyDescent="0.2">
      <c r="A93" s="1" t="s">
        <v>16</v>
      </c>
      <c r="B93" s="2">
        <v>45893</v>
      </c>
      <c r="C93" s="4">
        <v>61514216</v>
      </c>
      <c r="D93" s="1">
        <v>112.5</v>
      </c>
      <c r="E93" s="1">
        <f t="shared" si="1"/>
        <v>54679303.111111104</v>
      </c>
      <c r="F93" s="1">
        <f>SUM(E86:E93)</f>
        <v>311089284.70409149</v>
      </c>
      <c r="G93" s="1"/>
    </row>
    <row r="94" spans="1:7" x14ac:dyDescent="0.2">
      <c r="A94" s="1" t="s">
        <v>16</v>
      </c>
      <c r="B94" s="2">
        <v>45682</v>
      </c>
      <c r="C94" s="4">
        <v>49135667</v>
      </c>
      <c r="D94" s="1">
        <v>110.7</v>
      </c>
      <c r="E94" s="1">
        <f t="shared" si="1"/>
        <v>44386329.719963863</v>
      </c>
      <c r="F94" s="1"/>
      <c r="G94" s="1"/>
    </row>
    <row r="95" spans="1:7" x14ac:dyDescent="0.2">
      <c r="A95" s="1" t="s">
        <v>16</v>
      </c>
      <c r="B95" s="2">
        <v>45713</v>
      </c>
      <c r="C95" s="4">
        <v>46400488</v>
      </c>
      <c r="D95" s="1">
        <v>110.6</v>
      </c>
      <c r="E95" s="1">
        <f t="shared" si="1"/>
        <v>41953424.954792045</v>
      </c>
      <c r="F95" s="1"/>
      <c r="G95" s="1"/>
    </row>
    <row r="96" spans="1:7" x14ac:dyDescent="0.2">
      <c r="A96" s="1" t="s">
        <v>16</v>
      </c>
      <c r="B96" s="2">
        <v>45741</v>
      </c>
      <c r="C96" s="4">
        <v>45061653</v>
      </c>
      <c r="D96" s="1">
        <v>110.8</v>
      </c>
      <c r="E96" s="1">
        <f t="shared" si="1"/>
        <v>40669361.913357407</v>
      </c>
      <c r="F96" s="1"/>
      <c r="G96" s="1"/>
    </row>
    <row r="97" spans="1:7" x14ac:dyDescent="0.2">
      <c r="A97" s="1" t="s">
        <v>16</v>
      </c>
      <c r="B97" s="2">
        <v>45772</v>
      </c>
      <c r="C97" s="4">
        <v>45363508</v>
      </c>
      <c r="D97" s="1">
        <v>111.7</v>
      </c>
      <c r="E97" s="1">
        <f t="shared" si="1"/>
        <v>40611914.05550582</v>
      </c>
      <c r="F97" s="1"/>
      <c r="G97" s="1"/>
    </row>
    <row r="98" spans="1:7" x14ac:dyDescent="0.2">
      <c r="A98" s="1" t="s">
        <v>16</v>
      </c>
      <c r="B98" s="2">
        <v>45802</v>
      </c>
      <c r="C98" s="4">
        <v>36427123</v>
      </c>
      <c r="D98" s="1">
        <v>112.7</v>
      </c>
      <c r="E98" s="1">
        <f t="shared" si="1"/>
        <v>32322203.194321204</v>
      </c>
      <c r="F98" s="1"/>
      <c r="G98" s="1"/>
    </row>
    <row r="99" spans="1:7" x14ac:dyDescent="0.2">
      <c r="A99" s="1" t="s">
        <v>16</v>
      </c>
      <c r="B99" s="2">
        <v>45833</v>
      </c>
      <c r="C99" s="4">
        <v>36111093</v>
      </c>
      <c r="D99" s="1">
        <v>112.8</v>
      </c>
      <c r="E99" s="1">
        <f t="shared" si="1"/>
        <v>32013380.319148939</v>
      </c>
      <c r="F99" s="1"/>
      <c r="G99" s="1"/>
    </row>
    <row r="100" spans="1:7" x14ac:dyDescent="0.2">
      <c r="A100" s="1" t="s">
        <v>16</v>
      </c>
      <c r="B100" s="2">
        <v>45863</v>
      </c>
      <c r="C100" s="4">
        <v>52829503</v>
      </c>
      <c r="D100" s="1">
        <v>113.6</v>
      </c>
      <c r="E100" s="1">
        <f t="shared" si="1"/>
        <v>46504844.190140851</v>
      </c>
      <c r="F100" s="1"/>
      <c r="G100" s="1"/>
    </row>
    <row r="101" spans="1:7" x14ac:dyDescent="0.2">
      <c r="A101" s="1" t="s">
        <v>16</v>
      </c>
      <c r="B101" s="2">
        <v>45894</v>
      </c>
      <c r="C101" s="4">
        <v>46486214</v>
      </c>
      <c r="D101" s="1">
        <v>114.1</v>
      </c>
      <c r="E101" s="1">
        <f t="shared" si="1"/>
        <v>40741642.418930762</v>
      </c>
      <c r="F101" s="1">
        <f>SUM(E94:E101)</f>
        <v>319203100.76616091</v>
      </c>
      <c r="G101" s="5">
        <f>(F101-F93)/F93</f>
        <v>2.608195287017773E-2</v>
      </c>
    </row>
    <row r="102" spans="1:7" x14ac:dyDescent="0.2">
      <c r="A102" s="1" t="s">
        <v>17</v>
      </c>
      <c r="B102" s="2">
        <v>45681</v>
      </c>
      <c r="C102" s="4">
        <v>1655746</v>
      </c>
      <c r="D102" s="1">
        <v>110</v>
      </c>
      <c r="E102" s="1">
        <f t="shared" si="1"/>
        <v>1505223.6363636362</v>
      </c>
      <c r="F102" s="1"/>
      <c r="G102" s="1"/>
    </row>
    <row r="103" spans="1:7" x14ac:dyDescent="0.2">
      <c r="A103" s="1" t="s">
        <v>17</v>
      </c>
      <c r="B103" s="2">
        <v>45712</v>
      </c>
      <c r="C103" s="4">
        <v>1210157</v>
      </c>
      <c r="D103" s="1">
        <v>110.6</v>
      </c>
      <c r="E103" s="1">
        <f t="shared" si="1"/>
        <v>1094174.5027124775</v>
      </c>
      <c r="F103" s="1"/>
      <c r="G103" s="1"/>
    </row>
    <row r="104" spans="1:7" x14ac:dyDescent="0.2">
      <c r="A104" s="1" t="s">
        <v>17</v>
      </c>
      <c r="B104" s="2">
        <v>45740</v>
      </c>
      <c r="C104" s="4">
        <v>1099140</v>
      </c>
      <c r="D104" s="1">
        <v>110.8</v>
      </c>
      <c r="E104" s="1">
        <f t="shared" si="1"/>
        <v>992003.61010830326</v>
      </c>
      <c r="F104" s="1"/>
      <c r="G104" s="1"/>
    </row>
    <row r="105" spans="1:7" x14ac:dyDescent="0.2">
      <c r="A105" s="1" t="s">
        <v>17</v>
      </c>
      <c r="B105" s="2">
        <v>45771</v>
      </c>
      <c r="C105" s="4">
        <v>1527128</v>
      </c>
      <c r="D105" s="1">
        <v>111.1</v>
      </c>
      <c r="E105" s="1">
        <f t="shared" si="1"/>
        <v>1374552.6552655266</v>
      </c>
      <c r="F105" s="1"/>
      <c r="G105" s="1"/>
    </row>
    <row r="106" spans="1:7" x14ac:dyDescent="0.2">
      <c r="A106" s="1" t="s">
        <v>17</v>
      </c>
      <c r="B106" s="2">
        <v>45801</v>
      </c>
      <c r="C106" s="4">
        <v>1591813</v>
      </c>
      <c r="D106" s="1">
        <v>110.8</v>
      </c>
      <c r="E106" s="1">
        <f t="shared" si="1"/>
        <v>1436654.3321299639</v>
      </c>
      <c r="F106" s="1"/>
      <c r="G106" s="1"/>
    </row>
    <row r="107" spans="1:7" x14ac:dyDescent="0.2">
      <c r="A107" s="1" t="s">
        <v>17</v>
      </c>
      <c r="B107" s="2">
        <v>45832</v>
      </c>
      <c r="C107" s="4">
        <v>1432764</v>
      </c>
      <c r="D107" s="1">
        <v>112.1</v>
      </c>
      <c r="E107" s="1">
        <f t="shared" si="1"/>
        <v>1278112.3996431758</v>
      </c>
      <c r="F107" s="1"/>
      <c r="G107" s="1"/>
    </row>
    <row r="108" spans="1:7" x14ac:dyDescent="0.2">
      <c r="A108" s="1" t="s">
        <v>17</v>
      </c>
      <c r="B108" s="2">
        <v>45862</v>
      </c>
      <c r="C108" s="4">
        <v>2864888</v>
      </c>
      <c r="D108" s="1">
        <v>112.3</v>
      </c>
      <c r="E108" s="1">
        <f t="shared" si="1"/>
        <v>2551102.4042742653</v>
      </c>
      <c r="F108" s="1"/>
      <c r="G108" s="1"/>
    </row>
    <row r="109" spans="1:7" x14ac:dyDescent="0.2">
      <c r="A109" s="1" t="s">
        <v>17</v>
      </c>
      <c r="B109" s="2">
        <v>45893</v>
      </c>
      <c r="C109" s="4">
        <v>3453980</v>
      </c>
      <c r="D109" s="1">
        <v>112.5</v>
      </c>
      <c r="E109" s="1">
        <f t="shared" si="1"/>
        <v>3070204.4444444445</v>
      </c>
      <c r="F109" s="1">
        <f>SUM(E102:E109)</f>
        <v>13302027.984941792</v>
      </c>
      <c r="G109" s="1"/>
    </row>
    <row r="110" spans="1:7" x14ac:dyDescent="0.2">
      <c r="A110" s="1" t="s">
        <v>17</v>
      </c>
      <c r="B110" s="2">
        <v>45682</v>
      </c>
      <c r="C110" s="4">
        <v>1390128</v>
      </c>
      <c r="D110" s="1">
        <v>110.7</v>
      </c>
      <c r="E110" s="1">
        <f t="shared" si="1"/>
        <v>1255761.517615176</v>
      </c>
      <c r="F110" s="1"/>
      <c r="G110" s="1"/>
    </row>
    <row r="111" spans="1:7" x14ac:dyDescent="0.2">
      <c r="A111" s="1" t="s">
        <v>17</v>
      </c>
      <c r="B111" s="2">
        <v>45713</v>
      </c>
      <c r="C111" s="4">
        <v>1046838</v>
      </c>
      <c r="D111" s="1">
        <v>110.6</v>
      </c>
      <c r="E111" s="1">
        <f t="shared" si="1"/>
        <v>946508.13743218814</v>
      </c>
      <c r="F111" s="1"/>
      <c r="G111" s="1"/>
    </row>
    <row r="112" spans="1:7" x14ac:dyDescent="0.2">
      <c r="A112" s="1" t="s">
        <v>17</v>
      </c>
      <c r="B112" s="2">
        <v>45741</v>
      </c>
      <c r="C112" s="4">
        <v>475090</v>
      </c>
      <c r="D112" s="1">
        <v>110.8</v>
      </c>
      <c r="E112" s="1">
        <f t="shared" si="1"/>
        <v>428781.58844765346</v>
      </c>
      <c r="F112" s="1"/>
      <c r="G112" s="1"/>
    </row>
    <row r="113" spans="1:7" x14ac:dyDescent="0.2">
      <c r="A113" s="1" t="s">
        <v>17</v>
      </c>
      <c r="B113" s="2">
        <v>45772</v>
      </c>
      <c r="C113" s="4">
        <v>566877</v>
      </c>
      <c r="D113" s="1">
        <v>111.7</v>
      </c>
      <c r="E113" s="1">
        <f t="shared" si="1"/>
        <v>507499.55237242614</v>
      </c>
      <c r="F113" s="1"/>
      <c r="G113" s="1"/>
    </row>
    <row r="114" spans="1:7" x14ac:dyDescent="0.2">
      <c r="A114" s="1" t="s">
        <v>17</v>
      </c>
      <c r="B114" s="2">
        <v>45802</v>
      </c>
      <c r="C114" s="4">
        <v>736166</v>
      </c>
      <c r="D114" s="1">
        <v>112.7</v>
      </c>
      <c r="E114" s="1">
        <f t="shared" si="1"/>
        <v>653208.51818988461</v>
      </c>
      <c r="F114" s="1"/>
      <c r="G114" s="1"/>
    </row>
    <row r="115" spans="1:7" x14ac:dyDescent="0.2">
      <c r="A115" s="1" t="s">
        <v>17</v>
      </c>
      <c r="B115" s="2">
        <v>45833</v>
      </c>
      <c r="C115" s="4">
        <v>934283</v>
      </c>
      <c r="D115" s="1">
        <v>112.8</v>
      </c>
      <c r="E115" s="1">
        <f t="shared" si="1"/>
        <v>828265.0709219859</v>
      </c>
      <c r="F115" s="1"/>
      <c r="G115" s="1"/>
    </row>
    <row r="116" spans="1:7" x14ac:dyDescent="0.2">
      <c r="A116" s="1" t="s">
        <v>17</v>
      </c>
      <c r="B116" s="2">
        <v>45863</v>
      </c>
      <c r="C116" s="4">
        <v>3124601</v>
      </c>
      <c r="D116" s="1">
        <v>113.6</v>
      </c>
      <c r="E116" s="1">
        <f t="shared" si="1"/>
        <v>2750529.0492957747</v>
      </c>
      <c r="F116" s="1"/>
      <c r="G116" s="1"/>
    </row>
    <row r="117" spans="1:7" x14ac:dyDescent="0.2">
      <c r="A117" s="1" t="s">
        <v>17</v>
      </c>
      <c r="B117" s="2">
        <v>45894</v>
      </c>
      <c r="C117" s="4">
        <v>3968275</v>
      </c>
      <c r="D117" s="1">
        <v>114.1</v>
      </c>
      <c r="E117" s="1">
        <f t="shared" si="1"/>
        <v>3477892.199824715</v>
      </c>
      <c r="F117" s="1">
        <f>SUM(E110:E117)</f>
        <v>10848445.634099804</v>
      </c>
      <c r="G117" s="5">
        <f>(F117-F109)/F109</f>
        <v>-0.18445175078713566</v>
      </c>
    </row>
    <row r="118" spans="1:7" x14ac:dyDescent="0.2">
      <c r="A118" s="1" t="s">
        <v>18</v>
      </c>
      <c r="B118" s="2">
        <v>45681</v>
      </c>
      <c r="C118" s="4">
        <v>18525255</v>
      </c>
      <c r="D118" s="1">
        <v>110</v>
      </c>
      <c r="E118" s="1">
        <f t="shared" si="1"/>
        <v>16841140.90909091</v>
      </c>
      <c r="F118" s="1"/>
      <c r="G118" s="1"/>
    </row>
    <row r="119" spans="1:7" x14ac:dyDescent="0.2">
      <c r="A119" s="1" t="s">
        <v>18</v>
      </c>
      <c r="B119" s="2">
        <v>45712</v>
      </c>
      <c r="C119" s="4">
        <v>19422763</v>
      </c>
      <c r="D119" s="1">
        <v>110.6</v>
      </c>
      <c r="E119" s="1">
        <f t="shared" si="1"/>
        <v>17561268.535262208</v>
      </c>
      <c r="F119" s="1"/>
      <c r="G119" s="1"/>
    </row>
    <row r="120" spans="1:7" x14ac:dyDescent="0.2">
      <c r="A120" s="1" t="s">
        <v>18</v>
      </c>
      <c r="B120" s="2">
        <v>45740</v>
      </c>
      <c r="C120" s="4">
        <v>19750534</v>
      </c>
      <c r="D120" s="1">
        <v>110.8</v>
      </c>
      <c r="E120" s="1">
        <f t="shared" si="1"/>
        <v>17825391.696750905</v>
      </c>
      <c r="F120" s="1"/>
      <c r="G120" s="1"/>
    </row>
    <row r="121" spans="1:7" x14ac:dyDescent="0.2">
      <c r="A121" s="1" t="s">
        <v>18</v>
      </c>
      <c r="B121" s="2">
        <v>45771</v>
      </c>
      <c r="C121" s="4">
        <v>20163378</v>
      </c>
      <c r="D121" s="1">
        <v>111.1</v>
      </c>
      <c r="E121" s="1">
        <f t="shared" si="1"/>
        <v>18148855.085508551</v>
      </c>
      <c r="F121" s="1"/>
      <c r="G121" s="1"/>
    </row>
    <row r="122" spans="1:7" x14ac:dyDescent="0.2">
      <c r="A122" s="1" t="s">
        <v>18</v>
      </c>
      <c r="B122" s="2">
        <v>45801</v>
      </c>
      <c r="C122" s="4">
        <v>21043783</v>
      </c>
      <c r="D122" s="1">
        <v>110.8</v>
      </c>
      <c r="E122" s="1">
        <f t="shared" si="1"/>
        <v>18992583.935018051</v>
      </c>
      <c r="F122" s="1"/>
      <c r="G122" s="1"/>
    </row>
    <row r="123" spans="1:7" x14ac:dyDescent="0.2">
      <c r="A123" s="1" t="s">
        <v>18</v>
      </c>
      <c r="B123" s="2">
        <v>45832</v>
      </c>
      <c r="C123" s="4">
        <v>20299900</v>
      </c>
      <c r="D123" s="1">
        <v>112.1</v>
      </c>
      <c r="E123" s="1">
        <f t="shared" si="1"/>
        <v>18108742.194469225</v>
      </c>
      <c r="F123" s="1"/>
      <c r="G123" s="1"/>
    </row>
    <row r="124" spans="1:7" x14ac:dyDescent="0.2">
      <c r="A124" s="1" t="s">
        <v>18</v>
      </c>
      <c r="B124" s="2">
        <v>45862</v>
      </c>
      <c r="C124" s="4">
        <v>22380957</v>
      </c>
      <c r="D124" s="1">
        <v>112.3</v>
      </c>
      <c r="E124" s="1">
        <f t="shared" si="1"/>
        <v>19929614.425645594</v>
      </c>
      <c r="F124" s="1"/>
      <c r="G124" s="1"/>
    </row>
    <row r="125" spans="1:7" x14ac:dyDescent="0.2">
      <c r="A125" s="1" t="s">
        <v>18</v>
      </c>
      <c r="B125" s="2">
        <v>45893</v>
      </c>
      <c r="C125" s="4">
        <v>20329314</v>
      </c>
      <c r="D125" s="1">
        <v>112.5</v>
      </c>
      <c r="E125" s="1">
        <f t="shared" si="1"/>
        <v>18070501.333333332</v>
      </c>
      <c r="F125" s="1">
        <f>SUM(E118:E125)</f>
        <v>145478098.11507878</v>
      </c>
      <c r="G125" s="1"/>
    </row>
    <row r="126" spans="1:7" x14ac:dyDescent="0.2">
      <c r="A126" s="1" t="s">
        <v>18</v>
      </c>
      <c r="B126" s="2">
        <v>45682</v>
      </c>
      <c r="C126" s="4">
        <v>20816908</v>
      </c>
      <c r="D126" s="1">
        <v>110.7</v>
      </c>
      <c r="E126" s="1">
        <f t="shared" si="1"/>
        <v>18804794.941282745</v>
      </c>
      <c r="F126" s="1"/>
      <c r="G126" s="1"/>
    </row>
    <row r="127" spans="1:7" x14ac:dyDescent="0.2">
      <c r="A127" s="1" t="s">
        <v>18</v>
      </c>
      <c r="B127" s="2">
        <v>45713</v>
      </c>
      <c r="C127" s="4">
        <v>19340740</v>
      </c>
      <c r="D127" s="1">
        <v>110.6</v>
      </c>
      <c r="E127" s="1">
        <f t="shared" si="1"/>
        <v>17487106.690777577</v>
      </c>
      <c r="F127" s="1"/>
      <c r="G127" s="1"/>
    </row>
    <row r="128" spans="1:7" x14ac:dyDescent="0.2">
      <c r="A128" s="1" t="s">
        <v>18</v>
      </c>
      <c r="B128" s="2">
        <v>45741</v>
      </c>
      <c r="C128" s="4">
        <v>20884890</v>
      </c>
      <c r="D128" s="1">
        <v>110.8</v>
      </c>
      <c r="E128" s="1">
        <f t="shared" si="1"/>
        <v>18849178.700361013</v>
      </c>
      <c r="F128" s="1"/>
      <c r="G128" s="1"/>
    </row>
    <row r="129" spans="1:7" x14ac:dyDescent="0.2">
      <c r="A129" s="1" t="s">
        <v>18</v>
      </c>
      <c r="B129" s="2">
        <v>45772</v>
      </c>
      <c r="C129" s="4">
        <v>18460789</v>
      </c>
      <c r="D129" s="1">
        <v>111.7</v>
      </c>
      <c r="E129" s="1">
        <f t="shared" si="1"/>
        <v>16527116.383169202</v>
      </c>
      <c r="F129" s="1"/>
      <c r="G129" s="1"/>
    </row>
    <row r="130" spans="1:7" x14ac:dyDescent="0.2">
      <c r="A130" s="1" t="s">
        <v>18</v>
      </c>
      <c r="B130" s="2">
        <v>45802</v>
      </c>
      <c r="C130" s="4">
        <v>17760478</v>
      </c>
      <c r="D130" s="1">
        <v>112.7</v>
      </c>
      <c r="E130" s="1">
        <f t="shared" si="1"/>
        <v>15759075.421472937</v>
      </c>
      <c r="F130" s="1"/>
      <c r="G130" s="1"/>
    </row>
    <row r="131" spans="1:7" x14ac:dyDescent="0.2">
      <c r="A131" s="1" t="s">
        <v>18</v>
      </c>
      <c r="B131" s="2">
        <v>45833</v>
      </c>
      <c r="C131" s="4">
        <v>16555241</v>
      </c>
      <c r="D131" s="1">
        <v>112.8</v>
      </c>
      <c r="E131" s="1">
        <f t="shared" si="1"/>
        <v>14676632.092198582</v>
      </c>
      <c r="F131" s="1"/>
      <c r="G131" s="1"/>
    </row>
    <row r="132" spans="1:7" x14ac:dyDescent="0.2">
      <c r="A132" s="1" t="s">
        <v>18</v>
      </c>
      <c r="B132" s="2">
        <v>45863</v>
      </c>
      <c r="C132" s="4">
        <v>25352432</v>
      </c>
      <c r="D132" s="1">
        <v>113.6</v>
      </c>
      <c r="E132" s="1">
        <f t="shared" si="1"/>
        <v>22317281.690140847</v>
      </c>
      <c r="F132" s="1"/>
      <c r="G132" s="1"/>
    </row>
    <row r="133" spans="1:7" x14ac:dyDescent="0.2">
      <c r="A133" s="1" t="s">
        <v>18</v>
      </c>
      <c r="B133" s="2">
        <v>45894</v>
      </c>
      <c r="C133" s="4">
        <v>18193466</v>
      </c>
      <c r="D133" s="1">
        <v>114.1</v>
      </c>
      <c r="E133" s="1">
        <f t="shared" si="1"/>
        <v>15945193.689745838</v>
      </c>
      <c r="F133" s="1">
        <f>SUM(E126:E133)</f>
        <v>140366379.60914874</v>
      </c>
      <c r="G133" s="5">
        <f>(F133-F125)/F125</f>
        <v>-3.5137375124924097E-2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B112E-06F9-2A47-9D8F-45467F9F153D}">
  <dimension ref="A1:G133"/>
  <sheetViews>
    <sheetView tabSelected="1" topLeftCell="A10" workbookViewId="0">
      <selection activeCell="F13" sqref="F13"/>
    </sheetView>
  </sheetViews>
  <sheetFormatPr baseColWidth="10" defaultRowHeight="16" x14ac:dyDescent="0.2"/>
  <sheetData>
    <row r="1" spans="1:7" x14ac:dyDescent="0.2">
      <c r="A1" t="s">
        <v>21</v>
      </c>
    </row>
    <row r="2" spans="1:7" x14ac:dyDescent="0.2">
      <c r="A2" t="s">
        <v>22</v>
      </c>
    </row>
    <row r="3" spans="1:7" x14ac:dyDescent="0.2">
      <c r="A3" t="s">
        <v>2</v>
      </c>
    </row>
    <row r="4" spans="1:7" x14ac:dyDescent="0.2">
      <c r="A4" t="s">
        <v>23</v>
      </c>
    </row>
    <row r="5" spans="1:7" x14ac:dyDescent="0.2">
      <c r="A5" t="s">
        <v>4</v>
      </c>
      <c r="B5" t="s">
        <v>5</v>
      </c>
      <c r="C5" t="s">
        <v>19</v>
      </c>
      <c r="D5" t="s">
        <v>20</v>
      </c>
      <c r="E5" t="s">
        <v>24</v>
      </c>
      <c r="F5" s="1" t="s">
        <v>9</v>
      </c>
      <c r="G5" s="1" t="s">
        <v>10</v>
      </c>
    </row>
    <row r="6" spans="1:7" x14ac:dyDescent="0.2">
      <c r="A6" t="s">
        <v>11</v>
      </c>
      <c r="B6" s="6">
        <v>45292</v>
      </c>
      <c r="C6" s="3">
        <v>62546004</v>
      </c>
      <c r="D6">
        <v>119.5</v>
      </c>
      <c r="E6">
        <f>C6*(100/D6)</f>
        <v>52339752.301255226</v>
      </c>
      <c r="F6" s="1"/>
      <c r="G6" s="1"/>
    </row>
    <row r="7" spans="1:7" x14ac:dyDescent="0.2">
      <c r="A7" t="s">
        <v>11</v>
      </c>
      <c r="B7" s="6">
        <v>45323</v>
      </c>
      <c r="C7" s="3">
        <v>66509955</v>
      </c>
      <c r="D7">
        <v>119.3</v>
      </c>
      <c r="E7">
        <f t="shared" ref="E7:E70" si="0">C7*(100/D7)</f>
        <v>55750171.835708305</v>
      </c>
      <c r="F7" s="1"/>
      <c r="G7" s="1"/>
    </row>
    <row r="8" spans="1:7" x14ac:dyDescent="0.2">
      <c r="A8" t="s">
        <v>11</v>
      </c>
      <c r="B8" s="6">
        <v>45352</v>
      </c>
      <c r="C8" s="3">
        <v>77684424</v>
      </c>
      <c r="D8">
        <v>119</v>
      </c>
      <c r="E8">
        <f t="shared" si="0"/>
        <v>65281028.571428575</v>
      </c>
      <c r="F8" s="1"/>
      <c r="G8" s="1"/>
    </row>
    <row r="9" spans="1:7" x14ac:dyDescent="0.2">
      <c r="A9" t="s">
        <v>11</v>
      </c>
      <c r="B9" s="6">
        <v>45383</v>
      </c>
      <c r="C9" s="3">
        <v>73284932</v>
      </c>
      <c r="D9">
        <v>120.4</v>
      </c>
      <c r="E9">
        <f t="shared" si="0"/>
        <v>60867883.720930234</v>
      </c>
      <c r="F9" s="1"/>
      <c r="G9" s="1"/>
    </row>
    <row r="10" spans="1:7" x14ac:dyDescent="0.2">
      <c r="A10" t="s">
        <v>11</v>
      </c>
      <c r="B10" s="6">
        <v>45413</v>
      </c>
      <c r="C10" s="3">
        <v>76690044</v>
      </c>
      <c r="D10">
        <v>120.4</v>
      </c>
      <c r="E10">
        <f t="shared" si="0"/>
        <v>63696049.833887041</v>
      </c>
      <c r="F10" s="1"/>
      <c r="G10" s="1"/>
    </row>
    <row r="11" spans="1:7" x14ac:dyDescent="0.2">
      <c r="A11" t="s">
        <v>11</v>
      </c>
      <c r="B11" s="6">
        <v>45444</v>
      </c>
      <c r="C11" s="3">
        <v>75326847</v>
      </c>
      <c r="D11">
        <v>121</v>
      </c>
      <c r="E11">
        <f t="shared" si="0"/>
        <v>62253592.561983474</v>
      </c>
      <c r="F11" s="1"/>
      <c r="G11" s="1"/>
    </row>
    <row r="12" spans="1:7" x14ac:dyDescent="0.2">
      <c r="A12" t="s">
        <v>11</v>
      </c>
      <c r="B12" s="6">
        <v>45474</v>
      </c>
      <c r="C12" s="3">
        <v>72546859</v>
      </c>
      <c r="D12">
        <v>121.2</v>
      </c>
      <c r="E12">
        <f t="shared" si="0"/>
        <v>59857144.389438942</v>
      </c>
      <c r="F12" s="1"/>
      <c r="G12" s="1"/>
    </row>
    <row r="13" spans="1:7" x14ac:dyDescent="0.2">
      <c r="A13" t="s">
        <v>11</v>
      </c>
      <c r="B13" s="6">
        <v>45505</v>
      </c>
      <c r="C13" s="3">
        <v>77317677</v>
      </c>
      <c r="D13">
        <v>121.1</v>
      </c>
      <c r="E13">
        <f t="shared" si="0"/>
        <v>63846141.2056152</v>
      </c>
      <c r="F13" s="1">
        <f>SUM(E6:E13)</f>
        <v>483891764.42024702</v>
      </c>
      <c r="G13" s="1"/>
    </row>
    <row r="14" spans="1:7" x14ac:dyDescent="0.2">
      <c r="A14" t="s">
        <v>11</v>
      </c>
      <c r="B14" s="6">
        <v>45658</v>
      </c>
      <c r="C14" s="3">
        <v>56550192</v>
      </c>
      <c r="D14">
        <v>119.8</v>
      </c>
      <c r="E14">
        <f t="shared" si="0"/>
        <v>47203833.055091821</v>
      </c>
      <c r="F14" s="1"/>
      <c r="G14" s="1"/>
    </row>
    <row r="15" spans="1:7" x14ac:dyDescent="0.2">
      <c r="A15" t="s">
        <v>11</v>
      </c>
      <c r="B15" s="6">
        <v>45689</v>
      </c>
      <c r="C15" s="3">
        <v>71971897</v>
      </c>
      <c r="D15">
        <v>119.7</v>
      </c>
      <c r="E15">
        <f t="shared" si="0"/>
        <v>60126898.078529656</v>
      </c>
      <c r="F15" s="1"/>
      <c r="G15" s="1"/>
    </row>
    <row r="16" spans="1:7" x14ac:dyDescent="0.2">
      <c r="A16" t="s">
        <v>11</v>
      </c>
      <c r="B16" s="6">
        <v>45717</v>
      </c>
      <c r="C16" s="3">
        <v>73006729</v>
      </c>
      <c r="D16">
        <v>119.8</v>
      </c>
      <c r="E16">
        <f t="shared" si="0"/>
        <v>60940508.34724541</v>
      </c>
      <c r="F16" s="1"/>
      <c r="G16" s="1"/>
    </row>
    <row r="17" spans="1:7" x14ac:dyDescent="0.2">
      <c r="A17" t="s">
        <v>11</v>
      </c>
      <c r="B17" s="6">
        <v>45748</v>
      </c>
      <c r="C17" s="3">
        <v>71272455</v>
      </c>
      <c r="D17">
        <v>120.4</v>
      </c>
      <c r="E17">
        <f t="shared" si="0"/>
        <v>59196391.196013287</v>
      </c>
      <c r="F17" s="1"/>
      <c r="G17" s="1"/>
    </row>
    <row r="18" spans="1:7" x14ac:dyDescent="0.2">
      <c r="A18" t="s">
        <v>11</v>
      </c>
      <c r="B18" s="6">
        <v>45778</v>
      </c>
      <c r="C18" s="3">
        <v>75729871</v>
      </c>
      <c r="D18">
        <v>120.8</v>
      </c>
      <c r="E18">
        <f t="shared" si="0"/>
        <v>62690290.56291391</v>
      </c>
      <c r="F18" s="1"/>
      <c r="G18" s="1"/>
    </row>
    <row r="19" spans="1:7" x14ac:dyDescent="0.2">
      <c r="A19" t="s">
        <v>11</v>
      </c>
      <c r="B19" s="6">
        <v>45809</v>
      </c>
      <c r="C19" s="3">
        <v>69161412</v>
      </c>
      <c r="D19">
        <v>120.9</v>
      </c>
      <c r="E19">
        <f t="shared" si="0"/>
        <v>57205468.982630268</v>
      </c>
      <c r="F19" s="1"/>
      <c r="G19" s="1"/>
    </row>
    <row r="20" spans="1:7" x14ac:dyDescent="0.2">
      <c r="A20" t="s">
        <v>11</v>
      </c>
      <c r="B20" s="6">
        <v>45839</v>
      </c>
      <c r="C20" s="3">
        <v>70672422</v>
      </c>
      <c r="D20">
        <v>121</v>
      </c>
      <c r="E20">
        <f t="shared" si="0"/>
        <v>58406960.330578513</v>
      </c>
      <c r="F20" s="1"/>
      <c r="G20" s="1"/>
    </row>
    <row r="21" spans="1:7" x14ac:dyDescent="0.2">
      <c r="A21" t="s">
        <v>11</v>
      </c>
      <c r="B21" s="6">
        <v>45870</v>
      </c>
      <c r="C21" s="3">
        <v>83846461</v>
      </c>
      <c r="D21">
        <v>121</v>
      </c>
      <c r="E21">
        <f t="shared" si="0"/>
        <v>69294595.867768601</v>
      </c>
      <c r="F21" s="1">
        <f>SUM(E14:E21)</f>
        <v>475064946.42077142</v>
      </c>
      <c r="G21" s="5">
        <f>(F21-F13)/F13</f>
        <v>-1.8241306524509775E-2</v>
      </c>
    </row>
    <row r="22" spans="1:7" x14ac:dyDescent="0.2">
      <c r="A22" t="s">
        <v>12</v>
      </c>
      <c r="B22" s="6">
        <v>45292</v>
      </c>
      <c r="C22" s="3">
        <v>3943282</v>
      </c>
      <c r="D22">
        <v>119.5</v>
      </c>
      <c r="E22">
        <f t="shared" si="0"/>
        <v>3299817.5732217571</v>
      </c>
      <c r="F22" s="1"/>
      <c r="G22" s="1"/>
    </row>
    <row r="23" spans="1:7" x14ac:dyDescent="0.2">
      <c r="A23" t="s">
        <v>12</v>
      </c>
      <c r="B23" s="6">
        <v>45323</v>
      </c>
      <c r="C23" s="3">
        <v>1692839</v>
      </c>
      <c r="D23">
        <v>119.3</v>
      </c>
      <c r="E23">
        <f t="shared" si="0"/>
        <v>1418976.5297569155</v>
      </c>
      <c r="F23" s="1"/>
      <c r="G23" s="1"/>
    </row>
    <row r="24" spans="1:7" x14ac:dyDescent="0.2">
      <c r="A24" t="s">
        <v>12</v>
      </c>
      <c r="B24" s="6">
        <v>45352</v>
      </c>
      <c r="C24" s="3">
        <v>1307396</v>
      </c>
      <c r="D24">
        <v>119</v>
      </c>
      <c r="E24">
        <f t="shared" si="0"/>
        <v>1098652.1008403362</v>
      </c>
      <c r="F24" s="1"/>
      <c r="G24" s="1"/>
    </row>
    <row r="25" spans="1:7" x14ac:dyDescent="0.2">
      <c r="A25" t="s">
        <v>12</v>
      </c>
      <c r="B25" s="6">
        <v>45383</v>
      </c>
      <c r="C25" s="3">
        <v>2613690</v>
      </c>
      <c r="D25">
        <v>120.4</v>
      </c>
      <c r="E25">
        <f t="shared" si="0"/>
        <v>2170838.8704318935</v>
      </c>
      <c r="F25" s="1"/>
      <c r="G25" s="1"/>
    </row>
    <row r="26" spans="1:7" x14ac:dyDescent="0.2">
      <c r="A26" t="s">
        <v>12</v>
      </c>
      <c r="B26" s="6">
        <v>45413</v>
      </c>
      <c r="C26" s="3">
        <v>3088203</v>
      </c>
      <c r="D26">
        <v>120.4</v>
      </c>
      <c r="E26">
        <f t="shared" si="0"/>
        <v>2564952.6578073092</v>
      </c>
      <c r="F26" s="1"/>
      <c r="G26" s="1"/>
    </row>
    <row r="27" spans="1:7" x14ac:dyDescent="0.2">
      <c r="A27" t="s">
        <v>12</v>
      </c>
      <c r="B27" s="6">
        <v>45444</v>
      </c>
      <c r="C27" s="3">
        <v>1521520</v>
      </c>
      <c r="D27">
        <v>121</v>
      </c>
      <c r="E27">
        <f t="shared" si="0"/>
        <v>1257454.5454545454</v>
      </c>
      <c r="F27" s="1"/>
      <c r="G27" s="1"/>
    </row>
    <row r="28" spans="1:7" x14ac:dyDescent="0.2">
      <c r="A28" t="s">
        <v>12</v>
      </c>
      <c r="B28" s="6">
        <v>45474</v>
      </c>
      <c r="C28" s="3">
        <v>756593</v>
      </c>
      <c r="D28">
        <v>121.2</v>
      </c>
      <c r="E28">
        <f t="shared" si="0"/>
        <v>624251.65016501653</v>
      </c>
      <c r="F28" s="1"/>
      <c r="G28" s="1"/>
    </row>
    <row r="29" spans="1:7" x14ac:dyDescent="0.2">
      <c r="A29" t="s">
        <v>12</v>
      </c>
      <c r="B29" s="6">
        <v>45505</v>
      </c>
      <c r="C29" s="3">
        <v>1351201</v>
      </c>
      <c r="D29">
        <v>121.1</v>
      </c>
      <c r="E29">
        <f t="shared" si="0"/>
        <v>1115772.9149463254</v>
      </c>
      <c r="F29" s="1">
        <f>SUM(E22:E29)</f>
        <v>13550716.842624098</v>
      </c>
      <c r="G29" s="1"/>
    </row>
    <row r="30" spans="1:7" x14ac:dyDescent="0.2">
      <c r="A30" t="s">
        <v>12</v>
      </c>
      <c r="B30" s="6">
        <v>45658</v>
      </c>
      <c r="C30" s="3">
        <v>645013</v>
      </c>
      <c r="D30">
        <v>119.8</v>
      </c>
      <c r="E30">
        <f t="shared" si="0"/>
        <v>538408.18030050083</v>
      </c>
      <c r="F30" s="1"/>
      <c r="G30" s="1"/>
    </row>
    <row r="31" spans="1:7" x14ac:dyDescent="0.2">
      <c r="A31" t="s">
        <v>12</v>
      </c>
      <c r="B31" s="6">
        <v>45689</v>
      </c>
      <c r="C31" s="3">
        <v>1844118</v>
      </c>
      <c r="D31">
        <v>119.7</v>
      </c>
      <c r="E31">
        <f t="shared" si="0"/>
        <v>1540616.5413533833</v>
      </c>
      <c r="F31" s="1"/>
      <c r="G31" s="1"/>
    </row>
    <row r="32" spans="1:7" x14ac:dyDescent="0.2">
      <c r="A32" t="s">
        <v>12</v>
      </c>
      <c r="B32" s="6">
        <v>45717</v>
      </c>
      <c r="C32" s="3">
        <v>1399491</v>
      </c>
      <c r="D32">
        <v>119.8</v>
      </c>
      <c r="E32">
        <f t="shared" si="0"/>
        <v>1168189.4824707846</v>
      </c>
      <c r="F32" s="1"/>
      <c r="G32" s="1"/>
    </row>
    <row r="33" spans="1:7" x14ac:dyDescent="0.2">
      <c r="A33" t="s">
        <v>12</v>
      </c>
      <c r="B33" s="6">
        <v>45748</v>
      </c>
      <c r="C33" s="3">
        <v>1980884</v>
      </c>
      <c r="D33">
        <v>120.4</v>
      </c>
      <c r="E33">
        <f t="shared" si="0"/>
        <v>1645252.4916943521</v>
      </c>
      <c r="F33" s="1"/>
      <c r="G33" s="1"/>
    </row>
    <row r="34" spans="1:7" x14ac:dyDescent="0.2">
      <c r="A34" t="s">
        <v>12</v>
      </c>
      <c r="B34" s="6">
        <v>45778</v>
      </c>
      <c r="C34" s="3">
        <v>1383261</v>
      </c>
      <c r="D34">
        <v>120.8</v>
      </c>
      <c r="E34">
        <f t="shared" si="0"/>
        <v>1145083.6092715231</v>
      </c>
      <c r="F34" s="1"/>
      <c r="G34" s="1"/>
    </row>
    <row r="35" spans="1:7" x14ac:dyDescent="0.2">
      <c r="A35" t="s">
        <v>12</v>
      </c>
      <c r="B35" s="6">
        <v>45809</v>
      </c>
      <c r="C35" s="3">
        <v>1467014</v>
      </c>
      <c r="D35">
        <v>120.9</v>
      </c>
      <c r="E35">
        <f t="shared" si="0"/>
        <v>1213411.0835401157</v>
      </c>
      <c r="F35" s="1"/>
      <c r="G35" s="1"/>
    </row>
    <row r="36" spans="1:7" x14ac:dyDescent="0.2">
      <c r="A36" t="s">
        <v>12</v>
      </c>
      <c r="B36" s="6">
        <v>45839</v>
      </c>
      <c r="C36" s="3">
        <v>2806835</v>
      </c>
      <c r="D36">
        <v>121</v>
      </c>
      <c r="E36">
        <f t="shared" si="0"/>
        <v>2319698.3471074379</v>
      </c>
      <c r="F36" s="1"/>
      <c r="G36" s="1"/>
    </row>
    <row r="37" spans="1:7" x14ac:dyDescent="0.2">
      <c r="A37" t="s">
        <v>12</v>
      </c>
      <c r="B37" s="6">
        <v>45870</v>
      </c>
      <c r="C37" s="3">
        <v>1486523</v>
      </c>
      <c r="D37">
        <v>121</v>
      </c>
      <c r="E37">
        <f t="shared" si="0"/>
        <v>1228531.4049586777</v>
      </c>
      <c r="F37" s="1">
        <f>SUM(E30:E37)</f>
        <v>10799191.140696775</v>
      </c>
      <c r="G37" s="5">
        <f>(F37-F29)/F29</f>
        <v>-0.20305388518431247</v>
      </c>
    </row>
    <row r="38" spans="1:7" x14ac:dyDescent="0.2">
      <c r="A38" t="s">
        <v>13</v>
      </c>
      <c r="B38" s="6">
        <v>45292</v>
      </c>
      <c r="C38" s="3">
        <v>10417917</v>
      </c>
      <c r="D38">
        <v>119.5</v>
      </c>
      <c r="E38">
        <f t="shared" si="0"/>
        <v>8717922.1757322177</v>
      </c>
      <c r="F38" s="1"/>
      <c r="G38" s="1"/>
    </row>
    <row r="39" spans="1:7" x14ac:dyDescent="0.2">
      <c r="A39" t="s">
        <v>13</v>
      </c>
      <c r="B39" s="6">
        <v>45323</v>
      </c>
      <c r="C39" s="3">
        <v>12990807</v>
      </c>
      <c r="D39">
        <v>119.3</v>
      </c>
      <c r="E39">
        <f t="shared" si="0"/>
        <v>10889192.791282482</v>
      </c>
      <c r="F39" s="1"/>
      <c r="G39" s="1"/>
    </row>
    <row r="40" spans="1:7" x14ac:dyDescent="0.2">
      <c r="A40" t="s">
        <v>13</v>
      </c>
      <c r="B40" s="6">
        <v>45352</v>
      </c>
      <c r="C40" s="3">
        <v>17026413</v>
      </c>
      <c r="D40">
        <v>119</v>
      </c>
      <c r="E40">
        <f t="shared" si="0"/>
        <v>14307910.084033614</v>
      </c>
      <c r="F40" s="1"/>
      <c r="G40" s="1"/>
    </row>
    <row r="41" spans="1:7" x14ac:dyDescent="0.2">
      <c r="A41" t="s">
        <v>13</v>
      </c>
      <c r="B41" s="6">
        <v>45383</v>
      </c>
      <c r="C41" s="3">
        <v>12782625</v>
      </c>
      <c r="D41">
        <v>120.4</v>
      </c>
      <c r="E41">
        <f t="shared" si="0"/>
        <v>10616798.172757475</v>
      </c>
      <c r="F41" s="1"/>
      <c r="G41" s="1"/>
    </row>
    <row r="42" spans="1:7" x14ac:dyDescent="0.2">
      <c r="A42" t="s">
        <v>13</v>
      </c>
      <c r="B42" s="6">
        <v>45413</v>
      </c>
      <c r="C42" s="3">
        <v>12882727</v>
      </c>
      <c r="D42">
        <v>120.4</v>
      </c>
      <c r="E42">
        <f t="shared" si="0"/>
        <v>10699939.368770763</v>
      </c>
      <c r="F42" s="1"/>
      <c r="G42" s="1"/>
    </row>
    <row r="43" spans="1:7" x14ac:dyDescent="0.2">
      <c r="A43" t="s">
        <v>13</v>
      </c>
      <c r="B43" s="6">
        <v>45444</v>
      </c>
      <c r="C43" s="3">
        <v>16697699</v>
      </c>
      <c r="D43">
        <v>121</v>
      </c>
      <c r="E43">
        <f t="shared" si="0"/>
        <v>13799751.239669422</v>
      </c>
      <c r="F43" s="1"/>
      <c r="G43" s="1"/>
    </row>
    <row r="44" spans="1:7" x14ac:dyDescent="0.2">
      <c r="A44" t="s">
        <v>13</v>
      </c>
      <c r="B44" s="6">
        <v>45474</v>
      </c>
      <c r="C44" s="3">
        <v>13203409</v>
      </c>
      <c r="D44">
        <v>121.2</v>
      </c>
      <c r="E44">
        <f t="shared" si="0"/>
        <v>10893901.815181518</v>
      </c>
      <c r="F44" s="1"/>
      <c r="G44" s="1"/>
    </row>
    <row r="45" spans="1:7" x14ac:dyDescent="0.2">
      <c r="A45" t="s">
        <v>13</v>
      </c>
      <c r="B45" s="6">
        <v>45505</v>
      </c>
      <c r="C45" s="3">
        <v>15269541</v>
      </c>
      <c r="D45">
        <v>121.1</v>
      </c>
      <c r="E45">
        <f t="shared" si="0"/>
        <v>12609034.682080926</v>
      </c>
      <c r="F45" s="1">
        <f>SUM(E38:E45)</f>
        <v>92534450.329508424</v>
      </c>
      <c r="G45" s="1"/>
    </row>
    <row r="46" spans="1:7" x14ac:dyDescent="0.2">
      <c r="A46" t="s">
        <v>13</v>
      </c>
      <c r="B46" s="6">
        <v>45658</v>
      </c>
      <c r="C46" s="3">
        <v>9756036</v>
      </c>
      <c r="D46">
        <v>119.8</v>
      </c>
      <c r="E46">
        <f t="shared" si="0"/>
        <v>8143602.6711185304</v>
      </c>
      <c r="F46" s="1"/>
      <c r="G46" s="1"/>
    </row>
    <row r="47" spans="1:7" x14ac:dyDescent="0.2">
      <c r="A47" t="s">
        <v>13</v>
      </c>
      <c r="B47" s="6">
        <v>45689</v>
      </c>
      <c r="C47" s="3">
        <v>11712606</v>
      </c>
      <c r="D47">
        <v>119.7</v>
      </c>
      <c r="E47">
        <f t="shared" si="0"/>
        <v>9784967.4185463656</v>
      </c>
      <c r="F47" s="1"/>
      <c r="G47" s="1"/>
    </row>
    <row r="48" spans="1:7" x14ac:dyDescent="0.2">
      <c r="A48" t="s">
        <v>13</v>
      </c>
      <c r="B48" s="6">
        <v>45717</v>
      </c>
      <c r="C48" s="3">
        <v>13188433</v>
      </c>
      <c r="D48">
        <v>119.8</v>
      </c>
      <c r="E48">
        <f t="shared" si="0"/>
        <v>11008708.681135226</v>
      </c>
      <c r="F48" s="1"/>
      <c r="G48" s="1"/>
    </row>
    <row r="49" spans="1:7" x14ac:dyDescent="0.2">
      <c r="A49" t="s">
        <v>13</v>
      </c>
      <c r="B49" s="6">
        <v>45748</v>
      </c>
      <c r="C49" s="3">
        <v>13365690</v>
      </c>
      <c r="D49">
        <v>120.4</v>
      </c>
      <c r="E49">
        <f t="shared" si="0"/>
        <v>11101071.428571429</v>
      </c>
      <c r="F49" s="1"/>
      <c r="G49" s="1"/>
    </row>
    <row r="50" spans="1:7" x14ac:dyDescent="0.2">
      <c r="A50" t="s">
        <v>13</v>
      </c>
      <c r="B50" s="6">
        <v>45778</v>
      </c>
      <c r="C50" s="3">
        <v>14319217</v>
      </c>
      <c r="D50">
        <v>120.8</v>
      </c>
      <c r="E50">
        <f t="shared" si="0"/>
        <v>11853656.456953643</v>
      </c>
      <c r="F50" s="1"/>
      <c r="G50" s="1"/>
    </row>
    <row r="51" spans="1:7" x14ac:dyDescent="0.2">
      <c r="A51" t="s">
        <v>13</v>
      </c>
      <c r="B51" s="6">
        <v>45809</v>
      </c>
      <c r="C51" s="3">
        <v>12397295</v>
      </c>
      <c r="D51">
        <v>120.9</v>
      </c>
      <c r="E51">
        <f t="shared" si="0"/>
        <v>10254172.87014061</v>
      </c>
      <c r="F51" s="1"/>
      <c r="G51" s="1"/>
    </row>
    <row r="52" spans="1:7" x14ac:dyDescent="0.2">
      <c r="A52" t="s">
        <v>13</v>
      </c>
      <c r="B52" s="6">
        <v>45839</v>
      </c>
      <c r="C52" s="3">
        <v>11837069</v>
      </c>
      <c r="D52">
        <v>121</v>
      </c>
      <c r="E52">
        <f t="shared" si="0"/>
        <v>9782701.6528925616</v>
      </c>
      <c r="F52" s="1"/>
      <c r="G52" s="1"/>
    </row>
    <row r="53" spans="1:7" x14ac:dyDescent="0.2">
      <c r="A53" t="s">
        <v>13</v>
      </c>
      <c r="B53" s="6">
        <v>45870</v>
      </c>
      <c r="C53" s="3">
        <v>14155095</v>
      </c>
      <c r="D53">
        <v>121</v>
      </c>
      <c r="E53">
        <f t="shared" si="0"/>
        <v>11698425.619834712</v>
      </c>
      <c r="F53" s="1">
        <f>SUM(E46:E53)</f>
        <v>83627306.799193069</v>
      </c>
      <c r="G53" s="5">
        <f>(F53-F45)/F45</f>
        <v>-9.6257593778291933E-2</v>
      </c>
    </row>
    <row r="54" spans="1:7" x14ac:dyDescent="0.2">
      <c r="A54" t="s">
        <v>14</v>
      </c>
      <c r="B54" s="6">
        <v>45292</v>
      </c>
      <c r="C54" s="3">
        <v>2613384</v>
      </c>
      <c r="D54">
        <v>119.5</v>
      </c>
      <c r="E54">
        <f t="shared" si="0"/>
        <v>2186932.2175732218</v>
      </c>
      <c r="F54" s="1"/>
      <c r="G54" s="1"/>
    </row>
    <row r="55" spans="1:7" x14ac:dyDescent="0.2">
      <c r="A55" t="s">
        <v>14</v>
      </c>
      <c r="B55" s="6">
        <v>45323</v>
      </c>
      <c r="C55" s="3">
        <v>3271443</v>
      </c>
      <c r="D55">
        <v>119.3</v>
      </c>
      <c r="E55">
        <f t="shared" si="0"/>
        <v>2742198.6588432523</v>
      </c>
      <c r="F55" s="1"/>
      <c r="G55" s="1"/>
    </row>
    <row r="56" spans="1:7" x14ac:dyDescent="0.2">
      <c r="A56" t="s">
        <v>14</v>
      </c>
      <c r="B56" s="6">
        <v>45352</v>
      </c>
      <c r="C56" s="3">
        <v>3261611</v>
      </c>
      <c r="D56">
        <v>119</v>
      </c>
      <c r="E56">
        <f t="shared" si="0"/>
        <v>2740849.5798319327</v>
      </c>
      <c r="F56" s="1"/>
      <c r="G56" s="1"/>
    </row>
    <row r="57" spans="1:7" x14ac:dyDescent="0.2">
      <c r="A57" t="s">
        <v>14</v>
      </c>
      <c r="B57" s="6">
        <v>45383</v>
      </c>
      <c r="C57" s="3">
        <v>3304132</v>
      </c>
      <c r="D57">
        <v>120.4</v>
      </c>
      <c r="E57">
        <f t="shared" si="0"/>
        <v>2744295.681063123</v>
      </c>
      <c r="F57" s="1"/>
      <c r="G57" s="1"/>
    </row>
    <row r="58" spans="1:7" x14ac:dyDescent="0.2">
      <c r="A58" t="s">
        <v>14</v>
      </c>
      <c r="B58" s="6">
        <v>45413</v>
      </c>
      <c r="C58" s="3">
        <v>3390453</v>
      </c>
      <c r="D58">
        <v>120.4</v>
      </c>
      <c r="E58">
        <f t="shared" si="0"/>
        <v>2815990.8637873754</v>
      </c>
      <c r="F58" s="1"/>
      <c r="G58" s="1"/>
    </row>
    <row r="59" spans="1:7" x14ac:dyDescent="0.2">
      <c r="A59" t="s">
        <v>14</v>
      </c>
      <c r="B59" s="6">
        <v>45444</v>
      </c>
      <c r="C59" s="3">
        <v>3012418</v>
      </c>
      <c r="D59">
        <v>121</v>
      </c>
      <c r="E59">
        <f t="shared" si="0"/>
        <v>2489601.6528925621</v>
      </c>
      <c r="F59" s="1"/>
      <c r="G59" s="1"/>
    </row>
    <row r="60" spans="1:7" x14ac:dyDescent="0.2">
      <c r="A60" t="s">
        <v>14</v>
      </c>
      <c r="B60" s="6">
        <v>45474</v>
      </c>
      <c r="C60" s="3">
        <v>3167417</v>
      </c>
      <c r="D60">
        <v>121.2</v>
      </c>
      <c r="E60">
        <f t="shared" si="0"/>
        <v>2613380.3630363038</v>
      </c>
      <c r="F60" s="1"/>
      <c r="G60" s="1"/>
    </row>
    <row r="61" spans="1:7" x14ac:dyDescent="0.2">
      <c r="A61" t="s">
        <v>14</v>
      </c>
      <c r="B61" s="6">
        <v>45505</v>
      </c>
      <c r="C61" s="3">
        <v>3141405</v>
      </c>
      <c r="D61">
        <v>121.1</v>
      </c>
      <c r="E61">
        <f t="shared" si="0"/>
        <v>2594058.6292320397</v>
      </c>
      <c r="F61" s="1">
        <f>SUM(E54:E61)</f>
        <v>20927307.646259807</v>
      </c>
      <c r="G61" s="1"/>
    </row>
    <row r="62" spans="1:7" x14ac:dyDescent="0.2">
      <c r="A62" t="s">
        <v>14</v>
      </c>
      <c r="B62" s="6">
        <v>45658</v>
      </c>
      <c r="C62" s="3">
        <v>2330211</v>
      </c>
      <c r="D62">
        <v>119.8</v>
      </c>
      <c r="E62">
        <f t="shared" si="0"/>
        <v>1945084.307178631</v>
      </c>
      <c r="F62" s="1"/>
      <c r="G62" s="1"/>
    </row>
    <row r="63" spans="1:7" x14ac:dyDescent="0.2">
      <c r="A63" t="s">
        <v>14</v>
      </c>
      <c r="B63" s="6">
        <v>45689</v>
      </c>
      <c r="C63" s="3">
        <v>4238048</v>
      </c>
      <c r="D63">
        <v>119.7</v>
      </c>
      <c r="E63">
        <f t="shared" si="0"/>
        <v>3540558.0618212195</v>
      </c>
      <c r="F63" s="1"/>
      <c r="G63" s="1"/>
    </row>
    <row r="64" spans="1:7" x14ac:dyDescent="0.2">
      <c r="A64" t="s">
        <v>14</v>
      </c>
      <c r="B64" s="6">
        <v>45717</v>
      </c>
      <c r="C64" s="3">
        <v>3052284</v>
      </c>
      <c r="D64">
        <v>119.8</v>
      </c>
      <c r="E64">
        <f t="shared" si="0"/>
        <v>2547816.3606010019</v>
      </c>
      <c r="F64" s="1"/>
      <c r="G64" s="1"/>
    </row>
    <row r="65" spans="1:7" x14ac:dyDescent="0.2">
      <c r="A65" t="s">
        <v>14</v>
      </c>
      <c r="B65" s="6">
        <v>45748</v>
      </c>
      <c r="C65" s="3">
        <v>3030539</v>
      </c>
      <c r="D65">
        <v>120.4</v>
      </c>
      <c r="E65">
        <f t="shared" si="0"/>
        <v>2517058.9700996676</v>
      </c>
      <c r="F65" s="1"/>
      <c r="G65" s="1"/>
    </row>
    <row r="66" spans="1:7" x14ac:dyDescent="0.2">
      <c r="A66" t="s">
        <v>14</v>
      </c>
      <c r="B66" s="6">
        <v>45778</v>
      </c>
      <c r="C66" s="3">
        <v>3285765</v>
      </c>
      <c r="D66">
        <v>120.8</v>
      </c>
      <c r="E66">
        <f t="shared" si="0"/>
        <v>2720004.1390728476</v>
      </c>
      <c r="F66" s="1"/>
      <c r="G66" s="1"/>
    </row>
    <row r="67" spans="1:7" x14ac:dyDescent="0.2">
      <c r="A67" t="s">
        <v>14</v>
      </c>
      <c r="B67" s="6">
        <v>45809</v>
      </c>
      <c r="C67" s="3">
        <v>2501071</v>
      </c>
      <c r="D67">
        <v>120.9</v>
      </c>
      <c r="E67">
        <f t="shared" si="0"/>
        <v>2068710.5045492139</v>
      </c>
      <c r="F67" s="1"/>
      <c r="G67" s="1"/>
    </row>
    <row r="68" spans="1:7" x14ac:dyDescent="0.2">
      <c r="A68" t="s">
        <v>14</v>
      </c>
      <c r="B68" s="6">
        <v>45839</v>
      </c>
      <c r="C68" s="3">
        <v>2756747</v>
      </c>
      <c r="D68">
        <v>121</v>
      </c>
      <c r="E68">
        <f t="shared" si="0"/>
        <v>2278303.3057851242</v>
      </c>
      <c r="F68" s="1"/>
      <c r="G68" s="1"/>
    </row>
    <row r="69" spans="1:7" x14ac:dyDescent="0.2">
      <c r="A69" t="s">
        <v>14</v>
      </c>
      <c r="B69" s="6">
        <v>45870</v>
      </c>
      <c r="C69" s="3">
        <v>3285118</v>
      </c>
      <c r="D69">
        <v>121</v>
      </c>
      <c r="E69">
        <f t="shared" si="0"/>
        <v>2714973.5537190083</v>
      </c>
      <c r="F69" s="1">
        <f>SUM(E62:E69)</f>
        <v>20332509.202826716</v>
      </c>
      <c r="G69" s="5">
        <f>(F69-F61)/F61</f>
        <v>-2.8422119724483299E-2</v>
      </c>
    </row>
    <row r="70" spans="1:7" x14ac:dyDescent="0.2">
      <c r="A70" t="s">
        <v>15</v>
      </c>
      <c r="B70" s="6">
        <v>45292</v>
      </c>
      <c r="C70" s="3">
        <v>4905616</v>
      </c>
      <c r="D70">
        <v>119.5</v>
      </c>
      <c r="E70">
        <f t="shared" si="0"/>
        <v>4105117.9916317989</v>
      </c>
      <c r="F70" s="1"/>
      <c r="G70" s="1"/>
    </row>
    <row r="71" spans="1:7" x14ac:dyDescent="0.2">
      <c r="A71" t="s">
        <v>15</v>
      </c>
      <c r="B71" s="6">
        <v>45323</v>
      </c>
      <c r="C71" s="3">
        <v>4220518</v>
      </c>
      <c r="D71">
        <v>119.3</v>
      </c>
      <c r="E71">
        <f t="shared" ref="E71:E133" si="1">C71*(100/D71)</f>
        <v>3537735.1215423304</v>
      </c>
      <c r="F71" s="1"/>
      <c r="G71" s="1"/>
    </row>
    <row r="72" spans="1:7" x14ac:dyDescent="0.2">
      <c r="A72" t="s">
        <v>15</v>
      </c>
      <c r="B72" s="6">
        <v>45352</v>
      </c>
      <c r="C72" s="3">
        <v>6112271</v>
      </c>
      <c r="D72">
        <v>119</v>
      </c>
      <c r="E72">
        <f t="shared" si="1"/>
        <v>5136362.1848739497</v>
      </c>
      <c r="F72" s="1"/>
      <c r="G72" s="1"/>
    </row>
    <row r="73" spans="1:7" x14ac:dyDescent="0.2">
      <c r="A73" t="s">
        <v>15</v>
      </c>
      <c r="B73" s="6">
        <v>45383</v>
      </c>
      <c r="C73" s="3">
        <v>5413970</v>
      </c>
      <c r="D73">
        <v>120.4</v>
      </c>
      <c r="E73">
        <f t="shared" si="1"/>
        <v>4496652.8239202658</v>
      </c>
      <c r="F73" s="1"/>
      <c r="G73" s="1"/>
    </row>
    <row r="74" spans="1:7" x14ac:dyDescent="0.2">
      <c r="A74" t="s">
        <v>15</v>
      </c>
      <c r="B74" s="6">
        <v>45413</v>
      </c>
      <c r="C74" s="3">
        <v>5624099</v>
      </c>
      <c r="D74">
        <v>120.4</v>
      </c>
      <c r="E74">
        <f t="shared" si="1"/>
        <v>4671178.5714285718</v>
      </c>
      <c r="F74" s="1"/>
      <c r="G74" s="1"/>
    </row>
    <row r="75" spans="1:7" x14ac:dyDescent="0.2">
      <c r="A75" t="s">
        <v>15</v>
      </c>
      <c r="B75" s="6">
        <v>45444</v>
      </c>
      <c r="C75" s="3">
        <v>5817986</v>
      </c>
      <c r="D75">
        <v>121</v>
      </c>
      <c r="E75">
        <f t="shared" si="1"/>
        <v>4808252.8925619833</v>
      </c>
      <c r="F75" s="1"/>
      <c r="G75" s="1"/>
    </row>
    <row r="76" spans="1:7" x14ac:dyDescent="0.2">
      <c r="A76" t="s">
        <v>15</v>
      </c>
      <c r="B76" s="6">
        <v>45474</v>
      </c>
      <c r="C76" s="3">
        <v>5084000</v>
      </c>
      <c r="D76">
        <v>121.2</v>
      </c>
      <c r="E76">
        <f t="shared" si="1"/>
        <v>4194719.471947195</v>
      </c>
      <c r="F76" s="1"/>
      <c r="G76" s="1"/>
    </row>
    <row r="77" spans="1:7" x14ac:dyDescent="0.2">
      <c r="A77" t="s">
        <v>15</v>
      </c>
      <c r="B77" s="6">
        <v>45505</v>
      </c>
      <c r="C77" s="3">
        <v>5763290</v>
      </c>
      <c r="D77">
        <v>121.1</v>
      </c>
      <c r="E77">
        <f t="shared" si="1"/>
        <v>4759116.4327002484</v>
      </c>
      <c r="F77" s="1">
        <f>SUM(E70:E77)</f>
        <v>35709135.490606338</v>
      </c>
      <c r="G77" s="1"/>
    </row>
    <row r="78" spans="1:7" x14ac:dyDescent="0.2">
      <c r="A78" t="s">
        <v>15</v>
      </c>
      <c r="B78" s="6">
        <v>45658</v>
      </c>
      <c r="C78" s="3">
        <v>4066923</v>
      </c>
      <c r="D78">
        <v>119.8</v>
      </c>
      <c r="E78">
        <f t="shared" si="1"/>
        <v>3394760.4340567612</v>
      </c>
      <c r="F78" s="1"/>
      <c r="G78" s="1"/>
    </row>
    <row r="79" spans="1:7" x14ac:dyDescent="0.2">
      <c r="A79" t="s">
        <v>15</v>
      </c>
      <c r="B79" s="6">
        <v>45689</v>
      </c>
      <c r="C79" s="3">
        <v>5295493</v>
      </c>
      <c r="D79">
        <v>119.7</v>
      </c>
      <c r="E79">
        <f t="shared" si="1"/>
        <v>4423970.7602339182</v>
      </c>
      <c r="F79" s="1"/>
      <c r="G79" s="1"/>
    </row>
    <row r="80" spans="1:7" x14ac:dyDescent="0.2">
      <c r="A80" t="s">
        <v>15</v>
      </c>
      <c r="B80" s="6">
        <v>45717</v>
      </c>
      <c r="C80" s="3">
        <v>5349424</v>
      </c>
      <c r="D80">
        <v>119.8</v>
      </c>
      <c r="E80">
        <f t="shared" si="1"/>
        <v>4465295.492487479</v>
      </c>
      <c r="F80" s="1"/>
      <c r="G80" s="1"/>
    </row>
    <row r="81" spans="1:7" x14ac:dyDescent="0.2">
      <c r="A81" t="s">
        <v>15</v>
      </c>
      <c r="B81" s="6">
        <v>45748</v>
      </c>
      <c r="C81" s="3">
        <v>5783023</v>
      </c>
      <c r="D81">
        <v>120.4</v>
      </c>
      <c r="E81">
        <f t="shared" si="1"/>
        <v>4803175.2491694354</v>
      </c>
      <c r="F81" s="1"/>
      <c r="G81" s="1"/>
    </row>
    <row r="82" spans="1:7" x14ac:dyDescent="0.2">
      <c r="A82" t="s">
        <v>15</v>
      </c>
      <c r="B82" s="6">
        <v>45778</v>
      </c>
      <c r="C82" s="3">
        <v>5108915</v>
      </c>
      <c r="D82">
        <v>120.8</v>
      </c>
      <c r="E82">
        <f t="shared" si="1"/>
        <v>4229234.2715231786</v>
      </c>
      <c r="F82" s="1"/>
      <c r="G82" s="1"/>
    </row>
    <row r="83" spans="1:7" x14ac:dyDescent="0.2">
      <c r="A83" t="s">
        <v>15</v>
      </c>
      <c r="B83" s="6">
        <v>45809</v>
      </c>
      <c r="C83" s="3">
        <v>6688056</v>
      </c>
      <c r="D83">
        <v>120.9</v>
      </c>
      <c r="E83">
        <f t="shared" si="1"/>
        <v>5531890.8188585602</v>
      </c>
      <c r="F83" s="1"/>
      <c r="G83" s="1"/>
    </row>
    <row r="84" spans="1:7" x14ac:dyDescent="0.2">
      <c r="A84" t="s">
        <v>15</v>
      </c>
      <c r="B84" s="6">
        <v>45839</v>
      </c>
      <c r="C84" s="3">
        <v>4497946</v>
      </c>
      <c r="D84">
        <v>121</v>
      </c>
      <c r="E84">
        <f t="shared" si="1"/>
        <v>3717310.7438016529</v>
      </c>
      <c r="F84" s="1"/>
      <c r="G84" s="1"/>
    </row>
    <row r="85" spans="1:7" x14ac:dyDescent="0.2">
      <c r="A85" t="s">
        <v>15</v>
      </c>
      <c r="B85" s="6">
        <v>45870</v>
      </c>
      <c r="C85" s="3">
        <v>5582580</v>
      </c>
      <c r="D85">
        <v>121</v>
      </c>
      <c r="E85">
        <f t="shared" si="1"/>
        <v>4613702.4793388434</v>
      </c>
      <c r="F85" s="1">
        <f>SUM(E78:E85)</f>
        <v>35179340.249469832</v>
      </c>
      <c r="G85" s="5">
        <f>(F85-F77)/F77</f>
        <v>-1.4836406254524823E-2</v>
      </c>
    </row>
    <row r="86" spans="1:7" x14ac:dyDescent="0.2">
      <c r="A86" t="s">
        <v>16</v>
      </c>
      <c r="B86" s="6">
        <v>45292</v>
      </c>
      <c r="C86" s="3">
        <v>22758622</v>
      </c>
      <c r="D86">
        <v>119.5</v>
      </c>
      <c r="E86">
        <f t="shared" si="1"/>
        <v>19044871.966527198</v>
      </c>
      <c r="F86" s="1"/>
      <c r="G86" s="1"/>
    </row>
    <row r="87" spans="1:7" x14ac:dyDescent="0.2">
      <c r="A87" t="s">
        <v>16</v>
      </c>
      <c r="B87" s="6">
        <v>45323</v>
      </c>
      <c r="C87" s="3">
        <v>25871501</v>
      </c>
      <c r="D87">
        <v>119.3</v>
      </c>
      <c r="E87">
        <f t="shared" si="1"/>
        <v>21686086.336965635</v>
      </c>
      <c r="F87" s="1"/>
      <c r="G87" s="1"/>
    </row>
    <row r="88" spans="1:7" x14ac:dyDescent="0.2">
      <c r="A88" t="s">
        <v>16</v>
      </c>
      <c r="B88" s="6">
        <v>45352</v>
      </c>
      <c r="C88" s="3">
        <v>27068360</v>
      </c>
      <c r="D88">
        <v>119</v>
      </c>
      <c r="E88">
        <f t="shared" si="1"/>
        <v>22746521.008403361</v>
      </c>
      <c r="F88" s="1"/>
      <c r="G88" s="1"/>
    </row>
    <row r="89" spans="1:7" x14ac:dyDescent="0.2">
      <c r="A89" t="s">
        <v>16</v>
      </c>
      <c r="B89" s="6">
        <v>45383</v>
      </c>
      <c r="C89" s="3">
        <v>26640485</v>
      </c>
      <c r="D89">
        <v>120.4</v>
      </c>
      <c r="E89">
        <f t="shared" si="1"/>
        <v>22126648.671096347</v>
      </c>
      <c r="F89" s="1"/>
      <c r="G89" s="1"/>
    </row>
    <row r="90" spans="1:7" x14ac:dyDescent="0.2">
      <c r="A90" t="s">
        <v>16</v>
      </c>
      <c r="B90" s="6">
        <v>45413</v>
      </c>
      <c r="C90" s="3">
        <v>29520312</v>
      </c>
      <c r="D90">
        <v>120.4</v>
      </c>
      <c r="E90">
        <f t="shared" si="1"/>
        <v>24518531.561461795</v>
      </c>
      <c r="F90" s="1"/>
      <c r="G90" s="1"/>
    </row>
    <row r="91" spans="1:7" x14ac:dyDescent="0.2">
      <c r="A91" t="s">
        <v>16</v>
      </c>
      <c r="B91" s="6">
        <v>45444</v>
      </c>
      <c r="C91" s="3">
        <v>28535286</v>
      </c>
      <c r="D91">
        <v>121</v>
      </c>
      <c r="E91">
        <f t="shared" si="1"/>
        <v>23582880.991735537</v>
      </c>
      <c r="F91" s="1"/>
      <c r="G91" s="1"/>
    </row>
    <row r="92" spans="1:7" x14ac:dyDescent="0.2">
      <c r="A92" t="s">
        <v>16</v>
      </c>
      <c r="B92" s="6">
        <v>45474</v>
      </c>
      <c r="C92" s="3">
        <v>29705646</v>
      </c>
      <c r="D92">
        <v>121.2</v>
      </c>
      <c r="E92">
        <f t="shared" si="1"/>
        <v>24509608.91089109</v>
      </c>
      <c r="F92" s="1"/>
      <c r="G92" s="1"/>
    </row>
    <row r="93" spans="1:7" x14ac:dyDescent="0.2">
      <c r="A93" t="s">
        <v>16</v>
      </c>
      <c r="B93" s="6">
        <v>45505</v>
      </c>
      <c r="C93" s="3">
        <v>30774250</v>
      </c>
      <c r="D93">
        <v>121.1</v>
      </c>
      <c r="E93">
        <f t="shared" si="1"/>
        <v>25412262.592898432</v>
      </c>
      <c r="F93" s="1">
        <f>SUM(E86:E93)</f>
        <v>183627412.03997937</v>
      </c>
      <c r="G93" s="1"/>
    </row>
    <row r="94" spans="1:7" x14ac:dyDescent="0.2">
      <c r="A94" t="s">
        <v>16</v>
      </c>
      <c r="B94" s="6">
        <v>45658</v>
      </c>
      <c r="C94" s="3">
        <v>19546816</v>
      </c>
      <c r="D94">
        <v>119.8</v>
      </c>
      <c r="E94">
        <f t="shared" si="1"/>
        <v>16316207.011686143</v>
      </c>
      <c r="F94" s="1"/>
      <c r="G94" s="1"/>
    </row>
    <row r="95" spans="1:7" x14ac:dyDescent="0.2">
      <c r="A95" t="s">
        <v>16</v>
      </c>
      <c r="B95" s="6">
        <v>45689</v>
      </c>
      <c r="C95" s="3">
        <v>27482929</v>
      </c>
      <c r="D95">
        <v>119.7</v>
      </c>
      <c r="E95">
        <f t="shared" si="1"/>
        <v>22959840.434419382</v>
      </c>
      <c r="F95" s="1"/>
      <c r="G95" s="1"/>
    </row>
    <row r="96" spans="1:7" x14ac:dyDescent="0.2">
      <c r="A96" t="s">
        <v>16</v>
      </c>
      <c r="B96" s="6">
        <v>45717</v>
      </c>
      <c r="C96" s="3">
        <v>26946977</v>
      </c>
      <c r="D96">
        <v>119.8</v>
      </c>
      <c r="E96">
        <f t="shared" si="1"/>
        <v>22493303.005008347</v>
      </c>
      <c r="F96" s="1"/>
      <c r="G96" s="1"/>
    </row>
    <row r="97" spans="1:7" x14ac:dyDescent="0.2">
      <c r="A97" t="s">
        <v>16</v>
      </c>
      <c r="B97" s="6">
        <v>45748</v>
      </c>
      <c r="C97" s="3">
        <v>24162868</v>
      </c>
      <c r="D97">
        <v>120.4</v>
      </c>
      <c r="E97">
        <f t="shared" si="1"/>
        <v>20068827.242524918</v>
      </c>
      <c r="F97" s="1"/>
      <c r="G97" s="1"/>
    </row>
    <row r="98" spans="1:7" x14ac:dyDescent="0.2">
      <c r="A98" t="s">
        <v>16</v>
      </c>
      <c r="B98" s="6">
        <v>45778</v>
      </c>
      <c r="C98" s="3">
        <v>29757318</v>
      </c>
      <c r="D98">
        <v>120.8</v>
      </c>
      <c r="E98">
        <f t="shared" si="1"/>
        <v>24633541.390728477</v>
      </c>
      <c r="F98" s="1"/>
      <c r="G98" s="1"/>
    </row>
    <row r="99" spans="1:7" x14ac:dyDescent="0.2">
      <c r="A99" t="s">
        <v>16</v>
      </c>
      <c r="B99" s="6">
        <v>45809</v>
      </c>
      <c r="C99" s="3">
        <v>25156161</v>
      </c>
      <c r="D99">
        <v>120.9</v>
      </c>
      <c r="E99">
        <f t="shared" si="1"/>
        <v>20807411.910669975</v>
      </c>
      <c r="F99" s="1"/>
      <c r="G99" s="1"/>
    </row>
    <row r="100" spans="1:7" x14ac:dyDescent="0.2">
      <c r="A100" t="s">
        <v>16</v>
      </c>
      <c r="B100" s="6">
        <v>45839</v>
      </c>
      <c r="C100" s="3">
        <v>24699980</v>
      </c>
      <c r="D100">
        <v>121</v>
      </c>
      <c r="E100">
        <f t="shared" si="1"/>
        <v>20413206.61157025</v>
      </c>
      <c r="F100" s="1"/>
      <c r="G100" s="1"/>
    </row>
    <row r="101" spans="1:7" x14ac:dyDescent="0.2">
      <c r="A101" t="s">
        <v>16</v>
      </c>
      <c r="B101" s="6">
        <v>45870</v>
      </c>
      <c r="C101" s="3">
        <v>36959664</v>
      </c>
      <c r="D101">
        <v>121</v>
      </c>
      <c r="E101">
        <f t="shared" si="1"/>
        <v>30545176.859504133</v>
      </c>
      <c r="F101" s="1">
        <f>SUM(E94:E101)</f>
        <v>178237514.4661116</v>
      </c>
      <c r="G101" s="5">
        <f>(F101-F93)/F93</f>
        <v>-2.93523582018042E-2</v>
      </c>
    </row>
    <row r="102" spans="1:7" x14ac:dyDescent="0.2">
      <c r="A102" t="s">
        <v>17</v>
      </c>
      <c r="B102" s="6">
        <v>45292</v>
      </c>
      <c r="C102" s="3">
        <v>818923</v>
      </c>
      <c r="D102">
        <v>119.5</v>
      </c>
      <c r="E102">
        <f t="shared" si="1"/>
        <v>685291.21338912135</v>
      </c>
      <c r="F102" s="1"/>
      <c r="G102" s="1"/>
    </row>
    <row r="103" spans="1:7" x14ac:dyDescent="0.2">
      <c r="A103" t="s">
        <v>17</v>
      </c>
      <c r="B103" s="6">
        <v>45323</v>
      </c>
      <c r="C103" s="3">
        <v>619495</v>
      </c>
      <c r="D103">
        <v>119.3</v>
      </c>
      <c r="E103">
        <f t="shared" si="1"/>
        <v>519274.93713327748</v>
      </c>
      <c r="F103" s="1"/>
      <c r="G103" s="1"/>
    </row>
    <row r="104" spans="1:7" x14ac:dyDescent="0.2">
      <c r="A104" t="s">
        <v>17</v>
      </c>
      <c r="B104" s="6">
        <v>45352</v>
      </c>
      <c r="C104" s="3">
        <v>1090220</v>
      </c>
      <c r="D104">
        <v>119</v>
      </c>
      <c r="E104">
        <f t="shared" si="1"/>
        <v>916151.26050420164</v>
      </c>
      <c r="F104" s="1"/>
      <c r="G104" s="1"/>
    </row>
    <row r="105" spans="1:7" x14ac:dyDescent="0.2">
      <c r="A105" t="s">
        <v>17</v>
      </c>
      <c r="B105" s="6">
        <v>45383</v>
      </c>
      <c r="C105" s="3">
        <v>2460250</v>
      </c>
      <c r="D105">
        <v>120.4</v>
      </c>
      <c r="E105">
        <f t="shared" si="1"/>
        <v>2043397.0099667774</v>
      </c>
      <c r="F105" s="1"/>
      <c r="G105" s="1"/>
    </row>
    <row r="106" spans="1:7" x14ac:dyDescent="0.2">
      <c r="A106" t="s">
        <v>17</v>
      </c>
      <c r="B106" s="6">
        <v>45413</v>
      </c>
      <c r="C106" s="3">
        <v>1744266</v>
      </c>
      <c r="D106">
        <v>120.4</v>
      </c>
      <c r="E106">
        <f t="shared" si="1"/>
        <v>1448725.9136212624</v>
      </c>
      <c r="F106" s="1"/>
      <c r="G106" s="1"/>
    </row>
    <row r="107" spans="1:7" x14ac:dyDescent="0.2">
      <c r="A107" t="s">
        <v>17</v>
      </c>
      <c r="B107" s="6">
        <v>45444</v>
      </c>
      <c r="C107" s="3">
        <v>704152</v>
      </c>
      <c r="D107">
        <v>121</v>
      </c>
      <c r="E107">
        <f t="shared" si="1"/>
        <v>581943.80165289261</v>
      </c>
      <c r="F107" s="1"/>
      <c r="G107" s="1"/>
    </row>
    <row r="108" spans="1:7" x14ac:dyDescent="0.2">
      <c r="A108" t="s">
        <v>17</v>
      </c>
      <c r="B108" s="6">
        <v>45474</v>
      </c>
      <c r="C108" s="3">
        <v>1306232</v>
      </c>
      <c r="D108">
        <v>121.2</v>
      </c>
      <c r="E108">
        <f t="shared" si="1"/>
        <v>1077749.1749174919</v>
      </c>
      <c r="F108" s="1"/>
      <c r="G108" s="1"/>
    </row>
    <row r="109" spans="1:7" x14ac:dyDescent="0.2">
      <c r="A109" t="s">
        <v>17</v>
      </c>
      <c r="B109" s="6">
        <v>45505</v>
      </c>
      <c r="C109" s="3">
        <v>1705893</v>
      </c>
      <c r="D109">
        <v>121.1</v>
      </c>
      <c r="E109">
        <f t="shared" si="1"/>
        <v>1408664.7398843931</v>
      </c>
      <c r="F109" s="1">
        <f>SUM(E102:E109)</f>
        <v>8681198.051069418</v>
      </c>
      <c r="G109" s="1"/>
    </row>
    <row r="110" spans="1:7" x14ac:dyDescent="0.2">
      <c r="A110" t="s">
        <v>17</v>
      </c>
      <c r="B110" s="6">
        <v>45658</v>
      </c>
      <c r="C110" s="3">
        <v>1037541</v>
      </c>
      <c r="D110">
        <v>119.8</v>
      </c>
      <c r="E110">
        <f t="shared" si="1"/>
        <v>866060.93489148584</v>
      </c>
      <c r="F110" s="1"/>
      <c r="G110" s="1"/>
    </row>
    <row r="111" spans="1:7" x14ac:dyDescent="0.2">
      <c r="A111" t="s">
        <v>17</v>
      </c>
      <c r="B111" s="6">
        <v>45689</v>
      </c>
      <c r="C111" s="3">
        <v>1408697</v>
      </c>
      <c r="D111">
        <v>119.7</v>
      </c>
      <c r="E111">
        <f t="shared" si="1"/>
        <v>1176856.3074352548</v>
      </c>
      <c r="F111" s="1"/>
      <c r="G111" s="1"/>
    </row>
    <row r="112" spans="1:7" x14ac:dyDescent="0.2">
      <c r="A112" t="s">
        <v>17</v>
      </c>
      <c r="B112" s="6">
        <v>45717</v>
      </c>
      <c r="C112" s="3">
        <v>1000618</v>
      </c>
      <c r="D112">
        <v>119.8</v>
      </c>
      <c r="E112">
        <f t="shared" si="1"/>
        <v>835240.40066777961</v>
      </c>
      <c r="F112" s="1"/>
      <c r="G112" s="1"/>
    </row>
    <row r="113" spans="1:7" x14ac:dyDescent="0.2">
      <c r="A113" t="s">
        <v>17</v>
      </c>
      <c r="B113" s="6">
        <v>45748</v>
      </c>
      <c r="C113" s="3">
        <v>1453924</v>
      </c>
      <c r="D113">
        <v>120.4</v>
      </c>
      <c r="E113">
        <f t="shared" si="1"/>
        <v>1207578.0730897009</v>
      </c>
      <c r="F113" s="1"/>
      <c r="G113" s="1"/>
    </row>
    <row r="114" spans="1:7" x14ac:dyDescent="0.2">
      <c r="A114" t="s">
        <v>17</v>
      </c>
      <c r="B114" s="6">
        <v>45778</v>
      </c>
      <c r="C114" s="3">
        <v>1178253</v>
      </c>
      <c r="D114">
        <v>120.8</v>
      </c>
      <c r="E114">
        <f t="shared" si="1"/>
        <v>975375</v>
      </c>
      <c r="F114" s="1"/>
      <c r="G114" s="1"/>
    </row>
    <row r="115" spans="1:7" x14ac:dyDescent="0.2">
      <c r="A115" t="s">
        <v>17</v>
      </c>
      <c r="B115" s="6">
        <v>45809</v>
      </c>
      <c r="C115" s="3">
        <v>1670728</v>
      </c>
      <c r="D115">
        <v>120.9</v>
      </c>
      <c r="E115">
        <f t="shared" si="1"/>
        <v>1381909.0157154673</v>
      </c>
      <c r="F115" s="1"/>
      <c r="G115" s="1"/>
    </row>
    <row r="116" spans="1:7" x14ac:dyDescent="0.2">
      <c r="A116" t="s">
        <v>17</v>
      </c>
      <c r="B116" s="6">
        <v>45839</v>
      </c>
      <c r="C116" s="3">
        <v>1426491</v>
      </c>
      <c r="D116">
        <v>121</v>
      </c>
      <c r="E116">
        <f t="shared" si="1"/>
        <v>1178918.1818181819</v>
      </c>
      <c r="F116" s="1"/>
      <c r="G116" s="1"/>
    </row>
    <row r="117" spans="1:7" x14ac:dyDescent="0.2">
      <c r="A117" t="s">
        <v>17</v>
      </c>
      <c r="B117" s="6">
        <v>45870</v>
      </c>
      <c r="C117" s="3">
        <v>1902124</v>
      </c>
      <c r="D117">
        <v>121</v>
      </c>
      <c r="E117">
        <f t="shared" si="1"/>
        <v>1572003.305785124</v>
      </c>
      <c r="F117" s="1">
        <f>SUM(E110:E117)</f>
        <v>9193941.2194029931</v>
      </c>
      <c r="G117" s="5">
        <f>(F117-F109)/F109</f>
        <v>5.9063641368072628E-2</v>
      </c>
    </row>
    <row r="118" spans="1:7" x14ac:dyDescent="0.2">
      <c r="A118" t="s">
        <v>18</v>
      </c>
      <c r="B118" s="6">
        <v>45292</v>
      </c>
      <c r="C118" s="3">
        <v>17088260</v>
      </c>
      <c r="D118">
        <v>119.5</v>
      </c>
      <c r="E118">
        <f t="shared" si="1"/>
        <v>14299799.163179915</v>
      </c>
      <c r="F118" s="1"/>
      <c r="G118" s="1"/>
    </row>
    <row r="119" spans="1:7" x14ac:dyDescent="0.2">
      <c r="A119" t="s">
        <v>18</v>
      </c>
      <c r="B119" s="6">
        <v>45323</v>
      </c>
      <c r="C119" s="3">
        <v>17843352</v>
      </c>
      <c r="D119">
        <v>119.3</v>
      </c>
      <c r="E119">
        <f t="shared" si="1"/>
        <v>14956707.46018441</v>
      </c>
      <c r="F119" s="1"/>
      <c r="G119" s="1"/>
    </row>
    <row r="120" spans="1:7" x14ac:dyDescent="0.2">
      <c r="A120" t="s">
        <v>18</v>
      </c>
      <c r="B120" s="6">
        <v>45352</v>
      </c>
      <c r="C120" s="3">
        <v>21818153</v>
      </c>
      <c r="D120">
        <v>119</v>
      </c>
      <c r="E120">
        <f t="shared" si="1"/>
        <v>18334582.352941178</v>
      </c>
      <c r="F120" s="1"/>
      <c r="G120" s="1"/>
    </row>
    <row r="121" spans="1:7" x14ac:dyDescent="0.2">
      <c r="A121" t="s">
        <v>18</v>
      </c>
      <c r="B121" s="6">
        <v>45383</v>
      </c>
      <c r="C121" s="3">
        <v>20069780</v>
      </c>
      <c r="D121">
        <v>120.4</v>
      </c>
      <c r="E121">
        <f t="shared" si="1"/>
        <v>16669252.491694352</v>
      </c>
      <c r="F121" s="1"/>
      <c r="G121" s="1"/>
    </row>
    <row r="122" spans="1:7" x14ac:dyDescent="0.2">
      <c r="A122" t="s">
        <v>18</v>
      </c>
      <c r="B122" s="6">
        <v>45413</v>
      </c>
      <c r="C122" s="3">
        <v>20439984</v>
      </c>
      <c r="D122">
        <v>120.4</v>
      </c>
      <c r="E122">
        <f t="shared" si="1"/>
        <v>16976730.897009965</v>
      </c>
      <c r="F122" s="1"/>
      <c r="G122" s="1"/>
    </row>
    <row r="123" spans="1:7" x14ac:dyDescent="0.2">
      <c r="A123" t="s">
        <v>18</v>
      </c>
      <c r="B123" s="6">
        <v>45444</v>
      </c>
      <c r="C123" s="3">
        <v>19037786</v>
      </c>
      <c r="D123">
        <v>121</v>
      </c>
      <c r="E123">
        <f t="shared" si="1"/>
        <v>15733707.43801653</v>
      </c>
      <c r="F123" s="1"/>
      <c r="G123" s="1"/>
    </row>
    <row r="124" spans="1:7" x14ac:dyDescent="0.2">
      <c r="A124" t="s">
        <v>18</v>
      </c>
      <c r="B124" s="6">
        <v>45474</v>
      </c>
      <c r="C124" s="3">
        <v>19323562</v>
      </c>
      <c r="D124">
        <v>121.2</v>
      </c>
      <c r="E124">
        <f t="shared" si="1"/>
        <v>15943533.00330033</v>
      </c>
      <c r="F124" s="1"/>
      <c r="G124" s="1"/>
    </row>
    <row r="125" spans="1:7" x14ac:dyDescent="0.2">
      <c r="A125" t="s">
        <v>18</v>
      </c>
      <c r="B125" s="6">
        <v>45505</v>
      </c>
      <c r="C125" s="3">
        <v>19312097</v>
      </c>
      <c r="D125">
        <v>121.1</v>
      </c>
      <c r="E125">
        <f t="shared" si="1"/>
        <v>15947231.213872833</v>
      </c>
      <c r="F125" s="1">
        <f>SUM(E118:E125)</f>
        <v>128861544.02019951</v>
      </c>
      <c r="G125" s="1"/>
    </row>
    <row r="126" spans="1:7" x14ac:dyDescent="0.2">
      <c r="A126" t="s">
        <v>18</v>
      </c>
      <c r="B126" s="6">
        <v>45658</v>
      </c>
      <c r="C126" s="3">
        <v>19167652</v>
      </c>
      <c r="D126">
        <v>119.8</v>
      </c>
      <c r="E126">
        <f t="shared" si="1"/>
        <v>15999709.515859766</v>
      </c>
      <c r="F126" s="1"/>
      <c r="G126" s="1"/>
    </row>
    <row r="127" spans="1:7" x14ac:dyDescent="0.2">
      <c r="A127" t="s">
        <v>18</v>
      </c>
      <c r="B127" s="6">
        <v>45689</v>
      </c>
      <c r="C127" s="3">
        <v>19990006</v>
      </c>
      <c r="D127">
        <v>119.7</v>
      </c>
      <c r="E127">
        <f t="shared" si="1"/>
        <v>16700088.554720134</v>
      </c>
      <c r="F127" s="1"/>
      <c r="G127" s="1"/>
    </row>
    <row r="128" spans="1:7" x14ac:dyDescent="0.2">
      <c r="A128" t="s">
        <v>18</v>
      </c>
      <c r="B128" s="6">
        <v>45717</v>
      </c>
      <c r="C128" s="3">
        <v>22069502</v>
      </c>
      <c r="D128">
        <v>119.8</v>
      </c>
      <c r="E128">
        <f t="shared" si="1"/>
        <v>18421954.92487479</v>
      </c>
      <c r="F128" s="1"/>
      <c r="G128" s="1"/>
    </row>
    <row r="129" spans="1:7" x14ac:dyDescent="0.2">
      <c r="A129" t="s">
        <v>18</v>
      </c>
      <c r="B129" s="6">
        <v>45748</v>
      </c>
      <c r="C129" s="3">
        <v>21495527</v>
      </c>
      <c r="D129">
        <v>120.4</v>
      </c>
      <c r="E129">
        <f t="shared" si="1"/>
        <v>17853427.740863789</v>
      </c>
      <c r="F129" s="1"/>
      <c r="G129" s="1"/>
    </row>
    <row r="130" spans="1:7" x14ac:dyDescent="0.2">
      <c r="A130" t="s">
        <v>18</v>
      </c>
      <c r="B130" s="6">
        <v>45778</v>
      </c>
      <c r="C130" s="3">
        <v>20697142</v>
      </c>
      <c r="D130">
        <v>120.8</v>
      </c>
      <c r="E130">
        <f t="shared" si="1"/>
        <v>17133395.695364237</v>
      </c>
      <c r="F130" s="1"/>
      <c r="G130" s="1"/>
    </row>
    <row r="131" spans="1:7" x14ac:dyDescent="0.2">
      <c r="A131" t="s">
        <v>18</v>
      </c>
      <c r="B131" s="6">
        <v>45809</v>
      </c>
      <c r="C131" s="3">
        <v>19281087</v>
      </c>
      <c r="D131">
        <v>120.9</v>
      </c>
      <c r="E131">
        <f t="shared" si="1"/>
        <v>15947962.779156325</v>
      </c>
      <c r="F131" s="1"/>
      <c r="G131" s="1"/>
    </row>
    <row r="132" spans="1:7" x14ac:dyDescent="0.2">
      <c r="A132" t="s">
        <v>18</v>
      </c>
      <c r="B132" s="6">
        <v>45839</v>
      </c>
      <c r="C132" s="3">
        <v>22647354</v>
      </c>
      <c r="D132">
        <v>121</v>
      </c>
      <c r="E132">
        <f t="shared" si="1"/>
        <v>18716821.487603307</v>
      </c>
      <c r="F132" s="1"/>
      <c r="G132" s="1"/>
    </row>
    <row r="133" spans="1:7" x14ac:dyDescent="0.2">
      <c r="A133" t="s">
        <v>18</v>
      </c>
      <c r="B133" s="6">
        <v>45870</v>
      </c>
      <c r="C133" s="3">
        <v>20475357</v>
      </c>
      <c r="D133">
        <v>121</v>
      </c>
      <c r="E133">
        <f t="shared" si="1"/>
        <v>16921782.6446281</v>
      </c>
      <c r="F133" s="1">
        <f>SUM(E126:E133)</f>
        <v>137695143.34307045</v>
      </c>
      <c r="G133" s="5">
        <f>(F133-F125)/F125</f>
        <v>6.8551090164543124E-2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Imports</vt:lpstr>
      <vt:lpstr>Exports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Cullen Hendrix</dc:creator>
  <cp:lastModifiedBy>Cullen Hendrix</cp:lastModifiedBy>
  <dcterms:created xsi:type="dcterms:W3CDTF">2025-12-02T15:51:19Z</dcterms:created>
  <dcterms:modified xsi:type="dcterms:W3CDTF">2025-12-02T15:54:53Z</dcterms:modified>
</cp:coreProperties>
</file>