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icolas\Documents\Textes\"/>
    </mc:Choice>
  </mc:AlternateContent>
  <xr:revisionPtr revIDLastSave="0" documentId="13_ncr:1_{72529B0B-E7DD-4B52-BAE1-8A5A943C0DFA}" xr6:coauthVersionLast="47" xr6:coauthVersionMax="47" xr10:uidLastSave="{00000000-0000-0000-0000-000000000000}"/>
  <bookViews>
    <workbookView xWindow="48" yWindow="36" windowWidth="23016" windowHeight="14616" activeTab="2" xr2:uid="{B9F40255-293E-415C-9FE7-F2851E880DC9}"/>
  </bookViews>
  <sheets>
    <sheet name="Figure 1" sheetId="2" r:id="rId1"/>
    <sheet name="Table 1" sheetId="5" r:id="rId2"/>
    <sheet name="Annex H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" l="1"/>
  <c r="F11" i="5"/>
  <c r="C10" i="5" s="1"/>
  <c r="C7" i="5" l="1"/>
  <c r="C8" i="5"/>
  <c r="C9" i="5"/>
  <c r="G41" i="5"/>
  <c r="F41" i="5"/>
  <c r="E41" i="5"/>
  <c r="D41" i="5"/>
  <c r="C41" i="5"/>
  <c r="M39" i="5"/>
  <c r="L39" i="5"/>
  <c r="K39" i="5"/>
  <c r="J39" i="5"/>
  <c r="I39" i="5"/>
  <c r="M38" i="5"/>
  <c r="L38" i="5"/>
  <c r="K38" i="5"/>
  <c r="J38" i="5"/>
  <c r="I38" i="5"/>
  <c r="M37" i="5"/>
  <c r="L37" i="5"/>
  <c r="K37" i="5"/>
  <c r="J37" i="5"/>
  <c r="I37" i="5"/>
  <c r="M36" i="5"/>
  <c r="L36" i="5"/>
  <c r="K36" i="5"/>
  <c r="J36" i="5"/>
  <c r="I36" i="5"/>
  <c r="M35" i="5"/>
  <c r="L35" i="5"/>
  <c r="K35" i="5"/>
  <c r="J35" i="5"/>
  <c r="I35" i="5"/>
  <c r="M34" i="5"/>
  <c r="L34" i="5"/>
  <c r="K34" i="5"/>
  <c r="J34" i="5"/>
  <c r="I34" i="5"/>
  <c r="M33" i="5"/>
  <c r="L33" i="5"/>
  <c r="K33" i="5"/>
  <c r="J33" i="5"/>
  <c r="I33" i="5"/>
  <c r="M32" i="5"/>
  <c r="L32" i="5"/>
  <c r="K32" i="5"/>
  <c r="J32" i="5"/>
  <c r="I32" i="5"/>
  <c r="M31" i="5"/>
  <c r="L31" i="5"/>
  <c r="K31" i="5"/>
  <c r="J31" i="5"/>
  <c r="I31" i="5"/>
  <c r="M30" i="5"/>
  <c r="L30" i="5"/>
  <c r="K30" i="5"/>
  <c r="J30" i="5"/>
  <c r="I30" i="5"/>
  <c r="M29" i="5"/>
  <c r="L29" i="5"/>
  <c r="K29" i="5"/>
  <c r="J29" i="5"/>
  <c r="I29" i="5"/>
  <c r="M28" i="5"/>
  <c r="L28" i="5"/>
  <c r="K28" i="5"/>
  <c r="J28" i="5"/>
  <c r="I28" i="5"/>
  <c r="M27" i="5"/>
  <c r="L27" i="5"/>
  <c r="K27" i="5"/>
  <c r="J27" i="5"/>
  <c r="I27" i="5"/>
  <c r="M26" i="5"/>
  <c r="L26" i="5"/>
  <c r="K26" i="5"/>
  <c r="J26" i="5"/>
  <c r="I26" i="5"/>
  <c r="M25" i="5"/>
  <c r="L25" i="5"/>
  <c r="K25" i="5"/>
  <c r="J25" i="5"/>
  <c r="I25" i="5"/>
  <c r="M24" i="5"/>
  <c r="L24" i="5"/>
  <c r="K24" i="5"/>
  <c r="J24" i="5"/>
  <c r="I24" i="5"/>
  <c r="M23" i="5"/>
  <c r="L23" i="5"/>
  <c r="K23" i="5"/>
  <c r="J23" i="5"/>
  <c r="I23" i="5"/>
  <c r="M22" i="5"/>
  <c r="L22" i="5"/>
  <c r="K22" i="5"/>
  <c r="J22" i="5"/>
  <c r="I22" i="5"/>
  <c r="M21" i="5"/>
  <c r="L21" i="5"/>
  <c r="K21" i="5"/>
  <c r="J21" i="5"/>
  <c r="I21" i="5"/>
  <c r="M20" i="5"/>
  <c r="L20" i="5"/>
  <c r="K20" i="5"/>
  <c r="J20" i="5"/>
  <c r="I20" i="5"/>
  <c r="M19" i="5"/>
  <c r="L19" i="5"/>
  <c r="K19" i="5"/>
  <c r="J19" i="5"/>
  <c r="I19" i="5"/>
  <c r="M18" i="5"/>
  <c r="L18" i="5"/>
  <c r="K18" i="5"/>
  <c r="J18" i="5"/>
  <c r="I18" i="5"/>
  <c r="M17" i="5"/>
  <c r="L17" i="5"/>
  <c r="K17" i="5"/>
  <c r="J17" i="5"/>
  <c r="I17" i="5"/>
  <c r="M16" i="5"/>
  <c r="L16" i="5"/>
  <c r="K16" i="5"/>
  <c r="J16" i="5"/>
  <c r="I16" i="5"/>
  <c r="M15" i="5"/>
  <c r="L15" i="5"/>
  <c r="K15" i="5"/>
  <c r="J15" i="5"/>
  <c r="I15" i="5"/>
  <c r="M14" i="5"/>
  <c r="L14" i="5"/>
  <c r="K14" i="5"/>
  <c r="J14" i="5"/>
  <c r="I14" i="5"/>
  <c r="M13" i="5"/>
  <c r="L13" i="5"/>
  <c r="K13" i="5"/>
  <c r="J13" i="5"/>
  <c r="I13" i="5"/>
  <c r="L41" i="5" l="1"/>
  <c r="G9" i="5" s="1"/>
  <c r="J41" i="5"/>
  <c r="G7" i="5" s="1"/>
  <c r="I41" i="5"/>
  <c r="G6" i="5" s="1"/>
  <c r="K41" i="5"/>
  <c r="G8" i="5" s="1"/>
  <c r="M41" i="5"/>
  <c r="G10" i="5" s="1"/>
  <c r="G11" i="5" l="1"/>
  <c r="D10" i="5" s="1"/>
  <c r="D9" i="5"/>
  <c r="D6" i="5" l="1"/>
  <c r="D7" i="5"/>
  <c r="D8" i="5"/>
</calcChain>
</file>

<file path=xl/sharedStrings.xml><?xml version="1.0" encoding="utf-8"?>
<sst xmlns="http://schemas.openxmlformats.org/spreadsheetml/2006/main" count="458" uniqueCount="219">
  <si>
    <t>Name</t>
  </si>
  <si>
    <t>IOSCO</t>
  </si>
  <si>
    <t>https://www.iosco.org/v2/about/?subsection=membership</t>
  </si>
  <si>
    <t>Vienna</t>
  </si>
  <si>
    <t>Austria</t>
  </si>
  <si>
    <t>Financial Market Authority (FMA)</t>
  </si>
  <si>
    <t>Financial Services and Markets Authority (FSMA)</t>
  </si>
  <si>
    <t>Brussels</t>
  </si>
  <si>
    <t>Belgium</t>
  </si>
  <si>
    <t>Sofia</t>
  </si>
  <si>
    <t>Bulgaria</t>
  </si>
  <si>
    <t>Croatian Financial Services Supervisory Agency (HANFA)</t>
  </si>
  <si>
    <t>Financial Supervision Commission (FSC)</t>
  </si>
  <si>
    <t>Zagreb</t>
  </si>
  <si>
    <t>Croatia</t>
  </si>
  <si>
    <t>Nicosia</t>
  </si>
  <si>
    <t>Cyprus</t>
  </si>
  <si>
    <t>Prague</t>
  </si>
  <si>
    <t>Czechia</t>
  </si>
  <si>
    <t>Danish Financial Supervisory Authority (Finanstilsynet)</t>
  </si>
  <si>
    <t>Copenhagen</t>
  </si>
  <si>
    <t>Denmark</t>
  </si>
  <si>
    <t>Finantsinspektsioon (FI)</t>
  </si>
  <si>
    <t>Tallinn</t>
  </si>
  <si>
    <t>Estonia</t>
  </si>
  <si>
    <t>Helsinki</t>
  </si>
  <si>
    <t>Finland</t>
  </si>
  <si>
    <t>Autorité des marchés financiers (AMF)</t>
  </si>
  <si>
    <t>Paris</t>
  </si>
  <si>
    <t>France</t>
  </si>
  <si>
    <t>Bundesanstalt für Finanzdienstleistungsaufsicht (BaFin)</t>
  </si>
  <si>
    <t>Bonn &amp; Frankfurt</t>
  </si>
  <si>
    <t>Germany</t>
  </si>
  <si>
    <t>Hellenic Capital Market Commission (HCMC)</t>
  </si>
  <si>
    <t>Athens</t>
  </si>
  <si>
    <t>Greece</t>
  </si>
  <si>
    <t>Budapest</t>
  </si>
  <si>
    <t>Hungary</t>
  </si>
  <si>
    <t>Dublin</t>
  </si>
  <si>
    <t>Ireland</t>
  </si>
  <si>
    <t>Commissione Nazionale per le Società e la Borsa (CONSOB)</t>
  </si>
  <si>
    <t>Rome</t>
  </si>
  <si>
    <t>Italy</t>
  </si>
  <si>
    <t>Vilnius</t>
  </si>
  <si>
    <t>Lithuania</t>
  </si>
  <si>
    <t>Commission de Surveillance du Secteur Financier (CSSF)</t>
  </si>
  <si>
    <t>Luxembourg</t>
  </si>
  <si>
    <t>Malta Financial Services Authority (MFSA)</t>
  </si>
  <si>
    <t>Valletta</t>
  </si>
  <si>
    <t>Malta</t>
  </si>
  <si>
    <t>Birkirkara</t>
  </si>
  <si>
    <t>Dutch Authority for the Financial Markets (AFM)</t>
  </si>
  <si>
    <t>Amsterdam</t>
  </si>
  <si>
    <t>Netherlands</t>
  </si>
  <si>
    <t>Polish Financial Supervision Authority (KNF)</t>
  </si>
  <si>
    <t>Warsaw</t>
  </si>
  <si>
    <t>Poland</t>
  </si>
  <si>
    <t>Comissão do Mercado de Valores Mobiliários (CMVM)</t>
  </si>
  <si>
    <t>Lisbon</t>
  </si>
  <si>
    <t>Portugal</t>
  </si>
  <si>
    <t>Financial Supervisory Authority (ASF)</t>
  </si>
  <si>
    <t>Bucharest</t>
  </si>
  <si>
    <t>Romania</t>
  </si>
  <si>
    <t>Bratislava</t>
  </si>
  <si>
    <t>Slovakia</t>
  </si>
  <si>
    <t>Securities Market Agency / Agencija Za Trg Vrednostnih Papirjev (ATVP)</t>
  </si>
  <si>
    <t>Slovenia</t>
  </si>
  <si>
    <t>Comisión Nacional del Mercado de Valores (CNMV)</t>
  </si>
  <si>
    <t>Madrid</t>
  </si>
  <si>
    <t>Spain</t>
  </si>
  <si>
    <t>Finansinspektionen (FI)</t>
  </si>
  <si>
    <t>Stockholm</t>
  </si>
  <si>
    <t>Sweden</t>
  </si>
  <si>
    <t>European Union</t>
  </si>
  <si>
    <t>EIOPA</t>
  </si>
  <si>
    <t>https://www.eiopa.europa.eu/about/governance-structure/board-supervisors_en</t>
  </si>
  <si>
    <t>Consulted 29 November 2024</t>
  </si>
  <si>
    <t>Registrar of Institutions of Occupational Retirement Provision</t>
  </si>
  <si>
    <t>Financial Supervision Authority (FIN-FSA / Finanssivalvonta / FiVa)</t>
  </si>
  <si>
    <t>Hellenic Ministry of Labour, Social Security and Social Solidarity</t>
  </si>
  <si>
    <t>Pensions Authority</t>
  </si>
  <si>
    <t>Istituto per la Vigilanza sulle assicurazioni (IVASS)</t>
  </si>
  <si>
    <t>Commissione di Vigilanza sui Fondi Pensione (COVIP)</t>
  </si>
  <si>
    <t>Riga</t>
  </si>
  <si>
    <t>Latvia</t>
  </si>
  <si>
    <t xml:space="preserve">Commissariat aux Assurances	</t>
  </si>
  <si>
    <t>Autoridade de Supervisão de Seguros e Fundos de Pensões (ASF)</t>
  </si>
  <si>
    <t>Agencija za Zavarovalni Nadzor / Insurance Supervision Agency (AZN)</t>
  </si>
  <si>
    <t>Ljubljana</t>
  </si>
  <si>
    <t>Dirección General de Seguros y Fondos de Pensiones</t>
  </si>
  <si>
    <t>EBA</t>
  </si>
  <si>
    <t>https://www.eba.europa.eu/about-us/organisation-and-governance/governance-structure-and-decision-making/board-supervisors/members-and-observers</t>
  </si>
  <si>
    <t>https://www.esma.europa.eu/about-esma/governance-structure/board-of-supervisors</t>
  </si>
  <si>
    <t>ESMA</t>
  </si>
  <si>
    <t>IAIS</t>
  </si>
  <si>
    <t>https://www.iaisweb.org/about-the-iais/iais-members/</t>
  </si>
  <si>
    <t>Insurance Companies Control Service</t>
  </si>
  <si>
    <t>BCBS</t>
  </si>
  <si>
    <t>https://www.bis.org/bcbs/membership.htm</t>
  </si>
  <si>
    <t>Paris La Défense</t>
  </si>
  <si>
    <t>ESRB</t>
  </si>
  <si>
    <t>https://www.esrb.europa.eu/about/orga/list/html/index.en.html</t>
  </si>
  <si>
    <t>Berlin</t>
  </si>
  <si>
    <t>https://www.ifiar.org/members/member-directory/</t>
  </si>
  <si>
    <t>IFIAR</t>
  </si>
  <si>
    <t>IADI</t>
  </si>
  <si>
    <t>SRB</t>
  </si>
  <si>
    <t>Abschlussprüferaufsichtbehörde / Audit Oversight Body of Austria (APAB)</t>
  </si>
  <si>
    <t>Collège de supervision des réviseurs d’entreprises (CTR/CSR)</t>
  </si>
  <si>
    <t>Commission for Public Oversight of Statutory Auditors (CPOSA)</t>
  </si>
  <si>
    <t>Cyprus Public Audit Oversight Board (CyPAOB)</t>
  </si>
  <si>
    <t>Cyprus Securities and Exchange Commission (CySEC)</t>
  </si>
  <si>
    <t>Public Audit Oversight Board (RVDA)</t>
  </si>
  <si>
    <t>Danish Business Authority (DBA)</t>
  </si>
  <si>
    <t>Finnish Patent and Registration Office Auditor Oversight (PRH)</t>
  </si>
  <si>
    <t xml:space="preserve">Haute Autorité de l'Audit (H2A) </t>
  </si>
  <si>
    <t>Irish Auditing &amp; Accounting Supervisory Authority (IAASA)</t>
  </si>
  <si>
    <t>Polska Agencja Nadzoru Audytowego (PANA)</t>
  </si>
  <si>
    <t xml:space="preserve">Autoritatea pentru Supravegherea Publică a Activității de Audit Statutar (ASPAAS) </t>
  </si>
  <si>
    <t xml:space="preserve">Úrad pre dohľad nad výkonom auditu (UDVA) </t>
  </si>
  <si>
    <t>Accounting and Auditing Institute (ICAC)</t>
  </si>
  <si>
    <t xml:space="preserve">Revisorsinspektionen (RI) </t>
  </si>
  <si>
    <t>https://www.iadi.org/about-iadi/participants/list-of-members/</t>
  </si>
  <si>
    <t>Finansiel Stabilitet (FS)</t>
  </si>
  <si>
    <t>Bankowy Fundusz Gwarancyjny  [Bank Guarantee Fund]</t>
  </si>
  <si>
    <t>Riksgalden [Swedish National Debt Office]</t>
  </si>
  <si>
    <t>https://www.srb.europa.eu/en/plenary-members</t>
  </si>
  <si>
    <t>Fundo de Reestructuración Ordenada Bancaría</t>
  </si>
  <si>
    <t>AMLA</t>
  </si>
  <si>
    <t>https://www.bruegel.org/system/files/wp_attachments/PC-19_2018-241018_.pdf</t>
  </si>
  <si>
    <t>Financial Intelligence Analysis Unit (FIAU)</t>
  </si>
  <si>
    <t>General Inspector of Financial Information (GIFI)</t>
  </si>
  <si>
    <t>Commission for the Prevention of Money Laundering and Monetary Offences (SEPBLAC)</t>
  </si>
  <si>
    <t>Finnish Financial Stability Authority (RVV)</t>
  </si>
  <si>
    <t>City</t>
  </si>
  <si>
    <t>NCB</t>
  </si>
  <si>
    <t>banking</t>
  </si>
  <si>
    <t>supervision</t>
  </si>
  <si>
    <t>fund</t>
  </si>
  <si>
    <t>of banks</t>
  </si>
  <si>
    <t>of insurers</t>
  </si>
  <si>
    <t>markets</t>
  </si>
  <si>
    <t xml:space="preserve">Capital </t>
  </si>
  <si>
    <t>Accountancy Board</t>
  </si>
  <si>
    <t xml:space="preserve">Agencija za javni nadzor nad revidiranjem (ANR / APOA) </t>
  </si>
  <si>
    <t>GDP, current prices (Billions of U.S. dollars)</t>
  </si>
  <si>
    <t>GDP 2024</t>
  </si>
  <si>
    <t>SecCo</t>
  </si>
  <si>
    <t>TwinPeaks</t>
  </si>
  <si>
    <t>Partly cross-sectoral</t>
  </si>
  <si>
    <t>Fully cross-sectoral</t>
  </si>
  <si>
    <t>©IMF, 2024</t>
  </si>
  <si>
    <t>Czech Republic</t>
  </si>
  <si>
    <t>Slovak Republic</t>
  </si>
  <si>
    <t>Securities Commission</t>
  </si>
  <si>
    <t>Type of authority</t>
  </si>
  <si>
    <t>Countries</t>
  </si>
  <si>
    <t>% of countries</t>
  </si>
  <si>
    <t>% of EU GDP</t>
  </si>
  <si>
    <t>Conduct-of-business (twin peaks)</t>
  </si>
  <si>
    <t>Partial cross-sectoral</t>
  </si>
  <si>
    <t>National central bank</t>
  </si>
  <si>
    <t>CY, ES, FR, GR, IT, PT, SI</t>
  </si>
  <si>
    <t>BE, NL</t>
  </si>
  <si>
    <t>BG, HR, LU, RO</t>
  </si>
  <si>
    <t>Total</t>
  </si>
  <si>
    <t>CZ, HU, IE, LT, LV, SK</t>
  </si>
  <si>
    <t>(A) Micro-prudential</t>
  </si>
  <si>
    <t>(B) Prudential</t>
  </si>
  <si>
    <t>(C)</t>
  </si>
  <si>
    <t>(D) Macro-prudential</t>
  </si>
  <si>
    <t>(E) Pension</t>
  </si>
  <si>
    <t>(F) Conduct</t>
  </si>
  <si>
    <t>(G) Conduct</t>
  </si>
  <si>
    <t>(H)  AML / CFT / financial sanctions</t>
  </si>
  <si>
    <t>(I)  Oversight of payment systems</t>
  </si>
  <si>
    <t>Tagastisfond</t>
  </si>
  <si>
    <t>Resolution Council</t>
  </si>
  <si>
    <t>*</t>
  </si>
  <si>
    <t>Munich</t>
  </si>
  <si>
    <t>Hannover</t>
  </si>
  <si>
    <t>Wiesbaden</t>
  </si>
  <si>
    <t>Düsseldorf</t>
  </si>
  <si>
    <t>Hamburg</t>
  </si>
  <si>
    <t>Dresden</t>
  </si>
  <si>
    <t>Stuttgart</t>
  </si>
  <si>
    <t>Securities commission</t>
  </si>
  <si>
    <t>Audit supervisor</t>
  </si>
  <si>
    <t>AML supervisor</t>
  </si>
  <si>
    <t>Conduct-of-business supervisor</t>
  </si>
  <si>
    <t>Cross-sectoral supervisor</t>
  </si>
  <si>
    <t>Insurance supervisor</t>
  </si>
  <si>
    <t>Insurance &amp; Pensions supervisor</t>
  </si>
  <si>
    <t>Pensions supervisor</t>
  </si>
  <si>
    <t>Resolution authority</t>
  </si>
  <si>
    <t>Stock exchange supervisor</t>
  </si>
  <si>
    <t>Country</t>
  </si>
  <si>
    <t>Type</t>
  </si>
  <si>
    <t>**</t>
  </si>
  <si>
    <t xml:space="preserve">Bundesamt für Wirtschaft und Ausfuhrkontrolle (BAFA) / Abschlussprueferaufsichtstelle (APAS) </t>
  </si>
  <si>
    <t>Ministry of Finance / Authority of Audit, Accounting, Property Valuation and Insolvency Management</t>
  </si>
  <si>
    <t>Ministry of Finance / Commercial Companies Audit Policy and Oversight Unit</t>
  </si>
  <si>
    <t>Bayerisches Staatsministerium für Wirtschaft, Landesentwicklung und Energie / Börsenaufsicht</t>
  </si>
  <si>
    <t>Finanzbehörde Hamburg / Börsenaufsicht</t>
  </si>
  <si>
    <t>Hessisches Ministerium für Wirtschaft, Energie, Verkehr, Wohnen und ländlichen Raum / Börsenaufsicht</t>
  </si>
  <si>
    <t>Ministerium der Finanzen des Landes Nordrhein-Westfalen / Börsenaufsicht</t>
  </si>
  <si>
    <t>Ministerium für Wirtschaft, Arbeit und Tourismus Baden-Württemberg / Börsenaufsicht</t>
  </si>
  <si>
    <t>Niedersächsisches Ministerium für Wirtschaft, Arbeit, Verkehr und Digitalisierung / Börsenaufsicht</t>
  </si>
  <si>
    <t>Sächsisches Staatsministerium für Wirtschaft, Arbeit, Energie und Klimaschutz / Börsenaufsicht</t>
  </si>
  <si>
    <t>Senatsverwaltung für Wirtschaft, Energie und Betriebe / Börsenaufsicht</t>
  </si>
  <si>
    <t>Estonian Auditors’ Association / Auditors Activities Oversight Council (AJN)</t>
  </si>
  <si>
    <t>Hellenic Accounting and Auditing Standards Oversight Board (ELTE)</t>
  </si>
  <si>
    <t>Ministry of Finance / Auditors' Public Oversight Authority (KKH)</t>
  </si>
  <si>
    <t>***</t>
  </si>
  <si>
    <t>Autorité de Contrôle Prudentiel et de Résolution (ACPR)</t>
  </si>
  <si>
    <t xml:space="preserve">Ministry of Finance </t>
  </si>
  <si>
    <t>AT, DE, DK, EE, FI, MT, PL, SE</t>
  </si>
  <si>
    <t>(including</t>
  </si>
  <si>
    <t>audit supervision)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</si>
</sst>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0" fillId="0" borderId="0" xfId="0" applyNumberFormat="1"/>
    <xf numFmtId="0" fontId="1" fillId="2" borderId="7" xfId="0" applyFont="1" applyFill="1" applyBorder="1"/>
    <xf numFmtId="0" fontId="1" fillId="2" borderId="7" xfId="0" applyFont="1" applyFill="1" applyBorder="1" applyAlignment="1">
      <alignment horizontal="center"/>
    </xf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0" xfId="0" applyFill="1" applyAlignment="1">
      <alignment wrapText="1"/>
    </xf>
    <xf numFmtId="1" fontId="0" fillId="2" borderId="0" xfId="0" applyNumberFormat="1" applyFill="1" applyAlignment="1">
      <alignment horizontal="center"/>
    </xf>
    <xf numFmtId="1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fiar.org/members/member-directory/" TargetMode="External"/><Relationship Id="rId3" Type="http://schemas.openxmlformats.org/officeDocument/2006/relationships/hyperlink" Target="https://www.eba.europa.eu/about-us/organisation-and-governance/governance-structure-and-decision-making/board-supervisors/members-and-observers" TargetMode="External"/><Relationship Id="rId7" Type="http://schemas.openxmlformats.org/officeDocument/2006/relationships/hyperlink" Target="https://www.esrb.europa.eu/about/orga/list/html/index.en.html" TargetMode="External"/><Relationship Id="rId2" Type="http://schemas.openxmlformats.org/officeDocument/2006/relationships/hyperlink" Target="https://www.eiopa.europa.eu/about/governance-structure/board-supervisors_en" TargetMode="External"/><Relationship Id="rId1" Type="http://schemas.openxmlformats.org/officeDocument/2006/relationships/hyperlink" Target="https://www.iosco.org/v2/about/?subsection=membership" TargetMode="External"/><Relationship Id="rId6" Type="http://schemas.openxmlformats.org/officeDocument/2006/relationships/hyperlink" Target="https://www.bis.org/bcbs/membership.htm" TargetMode="External"/><Relationship Id="rId11" Type="http://schemas.openxmlformats.org/officeDocument/2006/relationships/hyperlink" Target="https://www.bruegel.org/system/files/wp_attachments/PC-19_2018-241018_.pdf" TargetMode="External"/><Relationship Id="rId5" Type="http://schemas.openxmlformats.org/officeDocument/2006/relationships/hyperlink" Target="https://www.iaisweb.org/about-the-iais/iais-members/" TargetMode="External"/><Relationship Id="rId10" Type="http://schemas.openxmlformats.org/officeDocument/2006/relationships/hyperlink" Target="https://www.srb.europa.eu/en/plenary-members" TargetMode="External"/><Relationship Id="rId4" Type="http://schemas.openxmlformats.org/officeDocument/2006/relationships/hyperlink" Target="https://www.esma.europa.eu/about-esma/governance-structure/board-of-supervisors" TargetMode="External"/><Relationship Id="rId9" Type="http://schemas.openxmlformats.org/officeDocument/2006/relationships/hyperlink" Target="https://www.iadi.org/about-iadi/participants/list-of-membe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D3A6-C598-4F3C-ABB7-376D2BB602EA}">
  <dimension ref="B4:F20"/>
  <sheetViews>
    <sheetView workbookViewId="0">
      <selection activeCell="E24" sqref="E24"/>
    </sheetView>
  </sheetViews>
  <sheetFormatPr defaultRowHeight="14.4" x14ac:dyDescent="0.3"/>
  <cols>
    <col min="1" max="1" width="2.33203125" style="3" customWidth="1"/>
    <col min="2" max="2" width="17.77734375" style="2" bestFit="1" customWidth="1"/>
    <col min="3" max="3" width="1.77734375" style="2" customWidth="1"/>
    <col min="4" max="4" width="15.88671875" style="2" customWidth="1"/>
    <col min="5" max="5" width="1.77734375" style="2" customWidth="1"/>
    <col min="6" max="6" width="15.88671875" style="2" customWidth="1"/>
    <col min="7" max="7" width="2.109375" style="3" customWidth="1"/>
    <col min="8" max="16384" width="8.88671875" style="3"/>
  </cols>
  <sheetData>
    <row r="4" spans="2:6" ht="6.6" customHeight="1" x14ac:dyDescent="0.3"/>
    <row r="5" spans="2:6" x14ac:dyDescent="0.3">
      <c r="B5" s="4" t="s">
        <v>167</v>
      </c>
      <c r="D5" s="4" t="s">
        <v>168</v>
      </c>
      <c r="F5" s="4"/>
    </row>
    <row r="6" spans="2:6" x14ac:dyDescent="0.3">
      <c r="B6" s="5" t="s">
        <v>136</v>
      </c>
      <c r="D6" s="5" t="s">
        <v>137</v>
      </c>
      <c r="F6" s="5" t="s">
        <v>169</v>
      </c>
    </row>
    <row r="7" spans="2:6" x14ac:dyDescent="0.3">
      <c r="B7" s="6" t="s">
        <v>137</v>
      </c>
      <c r="D7" s="6" t="s">
        <v>140</v>
      </c>
      <c r="F7" s="5"/>
    </row>
    <row r="8" spans="2:6" ht="11.4" customHeight="1" x14ac:dyDescent="0.3">
      <c r="F8" s="5" t="s">
        <v>142</v>
      </c>
    </row>
    <row r="9" spans="2:6" x14ac:dyDescent="0.3">
      <c r="B9" s="4" t="s">
        <v>170</v>
      </c>
      <c r="D9" s="4" t="s">
        <v>171</v>
      </c>
      <c r="F9" s="5" t="s">
        <v>141</v>
      </c>
    </row>
    <row r="10" spans="2:6" x14ac:dyDescent="0.3">
      <c r="B10" s="5" t="s">
        <v>136</v>
      </c>
      <c r="D10" s="5" t="s">
        <v>138</v>
      </c>
      <c r="F10" s="5" t="s">
        <v>137</v>
      </c>
    </row>
    <row r="11" spans="2:6" x14ac:dyDescent="0.3">
      <c r="B11" s="6" t="s">
        <v>137</v>
      </c>
      <c r="D11" s="6" t="s">
        <v>137</v>
      </c>
      <c r="F11" s="5"/>
    </row>
    <row r="12" spans="2:6" ht="10.199999999999999" customHeight="1" x14ac:dyDescent="0.3">
      <c r="F12" s="5"/>
    </row>
    <row r="13" spans="2:6" x14ac:dyDescent="0.3">
      <c r="B13" s="4" t="s">
        <v>172</v>
      </c>
      <c r="D13" s="4" t="s">
        <v>173</v>
      </c>
      <c r="F13" s="5" t="s">
        <v>217</v>
      </c>
    </row>
    <row r="14" spans="2:6" x14ac:dyDescent="0.3">
      <c r="B14" s="5" t="s">
        <v>137</v>
      </c>
      <c r="D14" s="5" t="s">
        <v>137</v>
      </c>
      <c r="F14" s="5" t="s">
        <v>218</v>
      </c>
    </row>
    <row r="15" spans="2:6" x14ac:dyDescent="0.3">
      <c r="B15" s="6" t="s">
        <v>139</v>
      </c>
      <c r="D15" s="6" t="s">
        <v>140</v>
      </c>
      <c r="F15" s="6"/>
    </row>
    <row r="16" spans="2:6" ht="10.199999999999999" customHeight="1" x14ac:dyDescent="0.3"/>
    <row r="17" spans="2:6" x14ac:dyDescent="0.3">
      <c r="B17" s="7"/>
      <c r="C17" s="8"/>
      <c r="D17" s="8" t="s">
        <v>174</v>
      </c>
      <c r="E17" s="8"/>
      <c r="F17" s="9"/>
    </row>
    <row r="18" spans="2:6" ht="10.8" customHeight="1" x14ac:dyDescent="0.3"/>
    <row r="19" spans="2:6" x14ac:dyDescent="0.3">
      <c r="B19" s="7"/>
      <c r="C19" s="8"/>
      <c r="D19" s="8" t="s">
        <v>175</v>
      </c>
      <c r="E19" s="8"/>
      <c r="F19" s="9"/>
    </row>
    <row r="20" spans="2:6" ht="8.4" customHeight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B1EF6-7C8C-4203-AD16-4FAC9F5E0328}">
  <dimension ref="A1:M44"/>
  <sheetViews>
    <sheetView workbookViewId="0">
      <selection activeCell="H13" sqref="H13"/>
    </sheetView>
  </sheetViews>
  <sheetFormatPr defaultRowHeight="14.4" x14ac:dyDescent="0.3"/>
  <cols>
    <col min="1" max="1" width="28.44140625" customWidth="1"/>
    <col min="2" max="2" width="23.33203125" customWidth="1"/>
    <col min="3" max="4" width="12.6640625" customWidth="1"/>
    <col min="257" max="257" width="55.21875" customWidth="1"/>
    <col min="258" max="258" width="9.109375" customWidth="1"/>
    <col min="513" max="513" width="55.21875" customWidth="1"/>
    <col min="514" max="514" width="9.109375" customWidth="1"/>
    <col min="769" max="769" width="55.21875" customWidth="1"/>
    <col min="770" max="770" width="9.109375" customWidth="1"/>
    <col min="1025" max="1025" width="55.21875" customWidth="1"/>
    <col min="1026" max="1026" width="9.109375" customWidth="1"/>
    <col min="1281" max="1281" width="55.21875" customWidth="1"/>
    <col min="1282" max="1282" width="9.109375" customWidth="1"/>
    <col min="1537" max="1537" width="55.21875" customWidth="1"/>
    <col min="1538" max="1538" width="9.109375" customWidth="1"/>
    <col min="1793" max="1793" width="55.21875" customWidth="1"/>
    <col min="1794" max="1794" width="9.109375" customWidth="1"/>
    <col min="2049" max="2049" width="55.21875" customWidth="1"/>
    <col min="2050" max="2050" width="9.109375" customWidth="1"/>
    <col min="2305" max="2305" width="55.21875" customWidth="1"/>
    <col min="2306" max="2306" width="9.109375" customWidth="1"/>
    <col min="2561" max="2561" width="55.21875" customWidth="1"/>
    <col min="2562" max="2562" width="9.109375" customWidth="1"/>
    <col min="2817" max="2817" width="55.21875" customWidth="1"/>
    <col min="2818" max="2818" width="9.109375" customWidth="1"/>
    <col min="3073" max="3073" width="55.21875" customWidth="1"/>
    <col min="3074" max="3074" width="9.109375" customWidth="1"/>
    <col min="3329" max="3329" width="55.21875" customWidth="1"/>
    <col min="3330" max="3330" width="9.109375" customWidth="1"/>
    <col min="3585" max="3585" width="55.21875" customWidth="1"/>
    <col min="3586" max="3586" width="9.109375" customWidth="1"/>
    <col min="3841" max="3841" width="55.21875" customWidth="1"/>
    <col min="3842" max="3842" width="9.109375" customWidth="1"/>
    <col min="4097" max="4097" width="55.21875" customWidth="1"/>
    <col min="4098" max="4098" width="9.109375" customWidth="1"/>
    <col min="4353" max="4353" width="55.21875" customWidth="1"/>
    <col min="4354" max="4354" width="9.109375" customWidth="1"/>
    <col min="4609" max="4609" width="55.21875" customWidth="1"/>
    <col min="4610" max="4610" width="9.109375" customWidth="1"/>
    <col min="4865" max="4865" width="55.21875" customWidth="1"/>
    <col min="4866" max="4866" width="9.109375" customWidth="1"/>
    <col min="5121" max="5121" width="55.21875" customWidth="1"/>
    <col min="5122" max="5122" width="9.109375" customWidth="1"/>
    <col min="5377" max="5377" width="55.21875" customWidth="1"/>
    <col min="5378" max="5378" width="9.109375" customWidth="1"/>
    <col min="5633" max="5633" width="55.21875" customWidth="1"/>
    <col min="5634" max="5634" width="9.109375" customWidth="1"/>
    <col min="5889" max="5889" width="55.21875" customWidth="1"/>
    <col min="5890" max="5890" width="9.109375" customWidth="1"/>
    <col min="6145" max="6145" width="55.21875" customWidth="1"/>
    <col min="6146" max="6146" width="9.109375" customWidth="1"/>
    <col min="6401" max="6401" width="55.21875" customWidth="1"/>
    <col min="6402" max="6402" width="9.109375" customWidth="1"/>
    <col min="6657" max="6657" width="55.21875" customWidth="1"/>
    <col min="6658" max="6658" width="9.109375" customWidth="1"/>
    <col min="6913" max="6913" width="55.21875" customWidth="1"/>
    <col min="6914" max="6914" width="9.109375" customWidth="1"/>
    <col min="7169" max="7169" width="55.21875" customWidth="1"/>
    <col min="7170" max="7170" width="9.109375" customWidth="1"/>
    <col min="7425" max="7425" width="55.21875" customWidth="1"/>
    <col min="7426" max="7426" width="9.109375" customWidth="1"/>
    <col min="7681" max="7681" width="55.21875" customWidth="1"/>
    <col min="7682" max="7682" width="9.109375" customWidth="1"/>
    <col min="7937" max="7937" width="55.21875" customWidth="1"/>
    <col min="7938" max="7938" width="9.109375" customWidth="1"/>
    <col min="8193" max="8193" width="55.21875" customWidth="1"/>
    <col min="8194" max="8194" width="9.109375" customWidth="1"/>
    <col min="8449" max="8449" width="55.21875" customWidth="1"/>
    <col min="8450" max="8450" width="9.109375" customWidth="1"/>
    <col min="8705" max="8705" width="55.21875" customWidth="1"/>
    <col min="8706" max="8706" width="9.109375" customWidth="1"/>
    <col min="8961" max="8961" width="55.21875" customWidth="1"/>
    <col min="8962" max="8962" width="9.109375" customWidth="1"/>
    <col min="9217" max="9217" width="55.21875" customWidth="1"/>
    <col min="9218" max="9218" width="9.109375" customWidth="1"/>
    <col min="9473" max="9473" width="55.21875" customWidth="1"/>
    <col min="9474" max="9474" width="9.109375" customWidth="1"/>
    <col min="9729" max="9729" width="55.21875" customWidth="1"/>
    <col min="9730" max="9730" width="9.109375" customWidth="1"/>
    <col min="9985" max="9985" width="55.21875" customWidth="1"/>
    <col min="9986" max="9986" width="9.109375" customWidth="1"/>
    <col min="10241" max="10241" width="55.21875" customWidth="1"/>
    <col min="10242" max="10242" width="9.109375" customWidth="1"/>
    <col min="10497" max="10497" width="55.21875" customWidth="1"/>
    <col min="10498" max="10498" width="9.109375" customWidth="1"/>
    <col min="10753" max="10753" width="55.21875" customWidth="1"/>
    <col min="10754" max="10754" width="9.109375" customWidth="1"/>
    <col min="11009" max="11009" width="55.21875" customWidth="1"/>
    <col min="11010" max="11010" width="9.109375" customWidth="1"/>
    <col min="11265" max="11265" width="55.21875" customWidth="1"/>
    <col min="11266" max="11266" width="9.109375" customWidth="1"/>
    <col min="11521" max="11521" width="55.21875" customWidth="1"/>
    <col min="11522" max="11522" width="9.109375" customWidth="1"/>
    <col min="11777" max="11777" width="55.21875" customWidth="1"/>
    <col min="11778" max="11778" width="9.109375" customWidth="1"/>
    <col min="12033" max="12033" width="55.21875" customWidth="1"/>
    <col min="12034" max="12034" width="9.109375" customWidth="1"/>
    <col min="12289" max="12289" width="55.21875" customWidth="1"/>
    <col min="12290" max="12290" width="9.109375" customWidth="1"/>
    <col min="12545" max="12545" width="55.21875" customWidth="1"/>
    <col min="12546" max="12546" width="9.109375" customWidth="1"/>
    <col min="12801" max="12801" width="55.21875" customWidth="1"/>
    <col min="12802" max="12802" width="9.109375" customWidth="1"/>
    <col min="13057" max="13057" width="55.21875" customWidth="1"/>
    <col min="13058" max="13058" width="9.109375" customWidth="1"/>
    <col min="13313" max="13313" width="55.21875" customWidth="1"/>
    <col min="13314" max="13314" width="9.109375" customWidth="1"/>
    <col min="13569" max="13569" width="55.21875" customWidth="1"/>
    <col min="13570" max="13570" width="9.109375" customWidth="1"/>
    <col min="13825" max="13825" width="55.21875" customWidth="1"/>
    <col min="13826" max="13826" width="9.109375" customWidth="1"/>
    <col min="14081" max="14081" width="55.21875" customWidth="1"/>
    <col min="14082" max="14082" width="9.109375" customWidth="1"/>
    <col min="14337" max="14337" width="55.21875" customWidth="1"/>
    <col min="14338" max="14338" width="9.109375" customWidth="1"/>
    <col min="14593" max="14593" width="55.21875" customWidth="1"/>
    <col min="14594" max="14594" width="9.109375" customWidth="1"/>
    <col min="14849" max="14849" width="55.21875" customWidth="1"/>
    <col min="14850" max="14850" width="9.109375" customWidth="1"/>
    <col min="15105" max="15105" width="55.21875" customWidth="1"/>
    <col min="15106" max="15106" width="9.109375" customWidth="1"/>
    <col min="15361" max="15361" width="55.21875" customWidth="1"/>
    <col min="15362" max="15362" width="9.109375" customWidth="1"/>
    <col min="15617" max="15617" width="55.21875" customWidth="1"/>
    <col min="15618" max="15618" width="9.109375" customWidth="1"/>
    <col min="15873" max="15873" width="55.21875" customWidth="1"/>
    <col min="15874" max="15874" width="9.109375" customWidth="1"/>
    <col min="16129" max="16129" width="55.21875" customWidth="1"/>
    <col min="16130" max="16130" width="9.109375" customWidth="1"/>
  </cols>
  <sheetData>
    <row r="1" spans="1:13" x14ac:dyDescent="0.3">
      <c r="A1" t="s">
        <v>145</v>
      </c>
      <c r="B1" t="s">
        <v>146</v>
      </c>
      <c r="C1" t="s">
        <v>147</v>
      </c>
      <c r="D1" t="s">
        <v>148</v>
      </c>
      <c r="E1" t="s">
        <v>149</v>
      </c>
      <c r="F1" t="s">
        <v>150</v>
      </c>
      <c r="G1" t="s">
        <v>135</v>
      </c>
    </row>
    <row r="2" spans="1:13" x14ac:dyDescent="0.3">
      <c r="A2" t="s">
        <v>151</v>
      </c>
    </row>
    <row r="5" spans="1:13" x14ac:dyDescent="0.3">
      <c r="A5" s="11" t="s">
        <v>155</v>
      </c>
      <c r="B5" s="12" t="s">
        <v>156</v>
      </c>
      <c r="C5" s="12" t="s">
        <v>157</v>
      </c>
      <c r="D5" s="12" t="s">
        <v>158</v>
      </c>
    </row>
    <row r="6" spans="1:13" x14ac:dyDescent="0.3">
      <c r="A6" s="3" t="s">
        <v>154</v>
      </c>
      <c r="B6" s="2" t="s">
        <v>162</v>
      </c>
      <c r="C6" s="18">
        <f t="shared" ref="C6:D10" si="0">F6/F$11*100</f>
        <v>25.925925925925924</v>
      </c>
      <c r="D6" s="18">
        <f t="shared" si="0"/>
        <v>40.951203530392924</v>
      </c>
      <c r="F6">
        <v>7</v>
      </c>
      <c r="G6" s="19">
        <f>I41</f>
        <v>7945.8300000000008</v>
      </c>
    </row>
    <row r="7" spans="1:13" x14ac:dyDescent="0.3">
      <c r="A7" s="3" t="s">
        <v>159</v>
      </c>
      <c r="B7" s="2" t="s">
        <v>163</v>
      </c>
      <c r="C7" s="18">
        <f t="shared" si="0"/>
        <v>7.4074074074074066</v>
      </c>
      <c r="D7" s="18">
        <f t="shared" si="0"/>
        <v>9.6921502398113777</v>
      </c>
      <c r="F7">
        <v>2</v>
      </c>
      <c r="G7" s="19">
        <f>J41</f>
        <v>1880.5840000000001</v>
      </c>
    </row>
    <row r="8" spans="1:13" x14ac:dyDescent="0.3">
      <c r="A8" s="3" t="s">
        <v>160</v>
      </c>
      <c r="B8" s="2" t="s">
        <v>164</v>
      </c>
      <c r="C8" s="18">
        <f t="shared" si="0"/>
        <v>14.814814814814813</v>
      </c>
      <c r="D8" s="18">
        <f t="shared" si="0"/>
        <v>3.4523283468275228</v>
      </c>
      <c r="F8">
        <v>4</v>
      </c>
      <c r="G8" s="19">
        <f>K41</f>
        <v>669.86099999999999</v>
      </c>
    </row>
    <row r="9" spans="1:13" x14ac:dyDescent="0.3">
      <c r="A9" s="3" t="s">
        <v>150</v>
      </c>
      <c r="B9" s="2" t="s">
        <v>216</v>
      </c>
      <c r="C9" s="18">
        <f t="shared" si="0"/>
        <v>29.629629629629626</v>
      </c>
      <c r="D9" s="18">
        <f t="shared" si="0"/>
        <v>38.67203939810647</v>
      </c>
      <c r="F9">
        <v>8</v>
      </c>
      <c r="G9" s="19">
        <f>L41</f>
        <v>7503.6</v>
      </c>
    </row>
    <row r="10" spans="1:13" x14ac:dyDescent="0.3">
      <c r="A10" s="13" t="s">
        <v>161</v>
      </c>
      <c r="B10" s="14" t="s">
        <v>166</v>
      </c>
      <c r="C10" s="18">
        <f t="shared" si="0"/>
        <v>22.222222222222221</v>
      </c>
      <c r="D10" s="18">
        <f t="shared" si="0"/>
        <v>7.2322784848616966</v>
      </c>
      <c r="F10">
        <v>6</v>
      </c>
      <c r="G10" s="19">
        <f>M41</f>
        <v>1403.2909999999999</v>
      </c>
    </row>
    <row r="11" spans="1:13" x14ac:dyDescent="0.3">
      <c r="A11" s="15" t="s">
        <v>165</v>
      </c>
      <c r="B11" s="16"/>
      <c r="C11" s="16">
        <v>100</v>
      </c>
      <c r="D11" s="16">
        <v>100</v>
      </c>
      <c r="F11">
        <f>SUM(F6:F10)</f>
        <v>27</v>
      </c>
      <c r="G11" s="19">
        <f>SUM(G6:G10)</f>
        <v>19403.166000000001</v>
      </c>
    </row>
    <row r="13" spans="1:13" x14ac:dyDescent="0.3">
      <c r="A13" t="s">
        <v>4</v>
      </c>
      <c r="B13">
        <v>535.80399999999997</v>
      </c>
      <c r="F13">
        <v>1</v>
      </c>
      <c r="I13">
        <f>$B13*C13</f>
        <v>0</v>
      </c>
      <c r="J13">
        <f t="shared" ref="J13:M28" si="1">$B13*D13</f>
        <v>0</v>
      </c>
      <c r="K13">
        <f t="shared" si="1"/>
        <v>0</v>
      </c>
      <c r="L13">
        <f t="shared" si="1"/>
        <v>535.80399999999997</v>
      </c>
      <c r="M13">
        <f t="shared" si="1"/>
        <v>0</v>
      </c>
    </row>
    <row r="14" spans="1:13" x14ac:dyDescent="0.3">
      <c r="A14" t="s">
        <v>8</v>
      </c>
      <c r="B14">
        <v>662.18299999999999</v>
      </c>
      <c r="D14">
        <v>1</v>
      </c>
      <c r="I14">
        <f t="shared" ref="I14:M39" si="2">$B14*C14</f>
        <v>0</v>
      </c>
      <c r="J14">
        <f t="shared" si="1"/>
        <v>662.18299999999999</v>
      </c>
      <c r="K14">
        <f t="shared" si="1"/>
        <v>0</v>
      </c>
      <c r="L14">
        <f t="shared" si="1"/>
        <v>0</v>
      </c>
      <c r="M14">
        <f t="shared" si="1"/>
        <v>0</v>
      </c>
    </row>
    <row r="15" spans="1:13" x14ac:dyDescent="0.3">
      <c r="A15" t="s">
        <v>10</v>
      </c>
      <c r="B15">
        <v>108.425</v>
      </c>
      <c r="E15">
        <v>1</v>
      </c>
      <c r="I15">
        <f t="shared" si="2"/>
        <v>0</v>
      </c>
      <c r="J15">
        <f t="shared" si="1"/>
        <v>0</v>
      </c>
      <c r="K15">
        <f t="shared" si="1"/>
        <v>108.425</v>
      </c>
      <c r="L15">
        <f t="shared" si="1"/>
        <v>0</v>
      </c>
      <c r="M15">
        <f t="shared" si="1"/>
        <v>0</v>
      </c>
    </row>
    <row r="16" spans="1:13" x14ac:dyDescent="0.3">
      <c r="A16" t="s">
        <v>14</v>
      </c>
      <c r="B16">
        <v>89.665000000000006</v>
      </c>
      <c r="E16">
        <v>1</v>
      </c>
      <c r="I16">
        <f t="shared" si="2"/>
        <v>0</v>
      </c>
      <c r="J16">
        <f t="shared" si="1"/>
        <v>0</v>
      </c>
      <c r="K16">
        <f t="shared" si="1"/>
        <v>89.665000000000006</v>
      </c>
      <c r="L16">
        <f t="shared" si="1"/>
        <v>0</v>
      </c>
      <c r="M16">
        <f t="shared" si="1"/>
        <v>0</v>
      </c>
    </row>
    <row r="17" spans="1:13" x14ac:dyDescent="0.3">
      <c r="A17" t="s">
        <v>16</v>
      </c>
      <c r="B17">
        <v>34.79</v>
      </c>
      <c r="C17">
        <v>1</v>
      </c>
      <c r="I17">
        <f t="shared" si="2"/>
        <v>34.79</v>
      </c>
      <c r="J17">
        <f t="shared" si="1"/>
        <v>0</v>
      </c>
      <c r="K17">
        <f t="shared" si="1"/>
        <v>0</v>
      </c>
      <c r="L17">
        <f t="shared" si="1"/>
        <v>0</v>
      </c>
      <c r="M17">
        <f t="shared" si="1"/>
        <v>0</v>
      </c>
    </row>
    <row r="18" spans="1:13" x14ac:dyDescent="0.3">
      <c r="A18" t="s">
        <v>152</v>
      </c>
      <c r="B18">
        <v>342.99200000000002</v>
      </c>
      <c r="G18">
        <v>1</v>
      </c>
      <c r="I18">
        <f t="shared" si="2"/>
        <v>0</v>
      </c>
      <c r="J18">
        <f t="shared" si="1"/>
        <v>0</v>
      </c>
      <c r="K18">
        <f t="shared" si="1"/>
        <v>0</v>
      </c>
      <c r="L18">
        <f t="shared" si="1"/>
        <v>0</v>
      </c>
      <c r="M18">
        <f t="shared" si="1"/>
        <v>342.99200000000002</v>
      </c>
    </row>
    <row r="19" spans="1:13" x14ac:dyDescent="0.3">
      <c r="A19" t="s">
        <v>21</v>
      </c>
      <c r="B19">
        <v>412.29300000000001</v>
      </c>
      <c r="F19">
        <v>1</v>
      </c>
      <c r="I19">
        <f t="shared" si="2"/>
        <v>0</v>
      </c>
      <c r="J19">
        <f t="shared" si="1"/>
        <v>0</v>
      </c>
      <c r="K19">
        <f t="shared" si="1"/>
        <v>0</v>
      </c>
      <c r="L19">
        <f t="shared" si="1"/>
        <v>412.29300000000001</v>
      </c>
      <c r="M19">
        <f t="shared" si="1"/>
        <v>0</v>
      </c>
    </row>
    <row r="20" spans="1:13" x14ac:dyDescent="0.3">
      <c r="A20" t="s">
        <v>24</v>
      </c>
      <c r="B20">
        <v>43.043999999999997</v>
      </c>
      <c r="F20">
        <v>1</v>
      </c>
      <c r="I20">
        <f t="shared" si="2"/>
        <v>0</v>
      </c>
      <c r="J20">
        <f t="shared" si="1"/>
        <v>0</v>
      </c>
      <c r="K20">
        <f t="shared" si="1"/>
        <v>0</v>
      </c>
      <c r="L20">
        <f t="shared" si="1"/>
        <v>43.043999999999997</v>
      </c>
      <c r="M20">
        <f t="shared" si="1"/>
        <v>0</v>
      </c>
    </row>
    <row r="21" spans="1:13" x14ac:dyDescent="0.3">
      <c r="A21" t="s">
        <v>26</v>
      </c>
      <c r="B21">
        <v>306.08300000000003</v>
      </c>
      <c r="F21">
        <v>1</v>
      </c>
      <c r="I21">
        <f t="shared" si="2"/>
        <v>0</v>
      </c>
      <c r="J21">
        <f t="shared" si="1"/>
        <v>0</v>
      </c>
      <c r="K21">
        <f t="shared" si="1"/>
        <v>0</v>
      </c>
      <c r="L21">
        <f t="shared" si="1"/>
        <v>306.08300000000003</v>
      </c>
      <c r="M21">
        <f t="shared" si="1"/>
        <v>0</v>
      </c>
    </row>
    <row r="22" spans="1:13" x14ac:dyDescent="0.3">
      <c r="A22" t="s">
        <v>29</v>
      </c>
      <c r="B22">
        <v>3174.0990000000002</v>
      </c>
      <c r="C22">
        <v>1</v>
      </c>
      <c r="I22">
        <f t="shared" si="2"/>
        <v>3174.0990000000002</v>
      </c>
      <c r="J22">
        <f t="shared" si="1"/>
        <v>0</v>
      </c>
      <c r="K22">
        <f t="shared" si="1"/>
        <v>0</v>
      </c>
      <c r="L22">
        <f t="shared" si="1"/>
        <v>0</v>
      </c>
      <c r="M22">
        <f t="shared" si="1"/>
        <v>0</v>
      </c>
    </row>
    <row r="23" spans="1:13" x14ac:dyDescent="0.3">
      <c r="A23" t="s">
        <v>32</v>
      </c>
      <c r="B23">
        <v>4710.0320000000002</v>
      </c>
      <c r="F23">
        <v>1</v>
      </c>
      <c r="I23">
        <f t="shared" si="2"/>
        <v>0</v>
      </c>
      <c r="J23">
        <f t="shared" si="1"/>
        <v>0</v>
      </c>
      <c r="K23">
        <f t="shared" si="1"/>
        <v>0</v>
      </c>
      <c r="L23">
        <f t="shared" si="1"/>
        <v>4710.0320000000002</v>
      </c>
      <c r="M23">
        <f t="shared" si="1"/>
        <v>0</v>
      </c>
    </row>
    <row r="24" spans="1:13" x14ac:dyDescent="0.3">
      <c r="A24" t="s">
        <v>35</v>
      </c>
      <c r="B24">
        <v>252.732</v>
      </c>
      <c r="C24">
        <v>1</v>
      </c>
      <c r="I24">
        <f t="shared" si="2"/>
        <v>252.732</v>
      </c>
      <c r="J24">
        <f t="shared" si="1"/>
        <v>0</v>
      </c>
      <c r="K24">
        <f t="shared" si="1"/>
        <v>0</v>
      </c>
      <c r="L24">
        <f t="shared" si="1"/>
        <v>0</v>
      </c>
      <c r="M24">
        <f t="shared" si="1"/>
        <v>0</v>
      </c>
    </row>
    <row r="25" spans="1:13" x14ac:dyDescent="0.3">
      <c r="A25" t="s">
        <v>37</v>
      </c>
      <c r="B25">
        <v>228.80600000000001</v>
      </c>
      <c r="G25">
        <v>1</v>
      </c>
      <c r="I25">
        <f t="shared" si="2"/>
        <v>0</v>
      </c>
      <c r="J25">
        <f t="shared" si="1"/>
        <v>0</v>
      </c>
      <c r="K25">
        <f t="shared" si="1"/>
        <v>0</v>
      </c>
      <c r="L25">
        <f t="shared" si="1"/>
        <v>0</v>
      </c>
      <c r="M25">
        <f t="shared" si="1"/>
        <v>228.80600000000001</v>
      </c>
    </row>
    <row r="26" spans="1:13" x14ac:dyDescent="0.3">
      <c r="A26" t="s">
        <v>39</v>
      </c>
      <c r="B26">
        <v>560.56600000000003</v>
      </c>
      <c r="G26">
        <v>1</v>
      </c>
      <c r="I26">
        <f t="shared" si="2"/>
        <v>0</v>
      </c>
      <c r="J26">
        <f t="shared" si="1"/>
        <v>0</v>
      </c>
      <c r="K26">
        <f t="shared" si="1"/>
        <v>0</v>
      </c>
      <c r="L26">
        <f t="shared" si="1"/>
        <v>0</v>
      </c>
      <c r="M26">
        <f t="shared" si="1"/>
        <v>560.56600000000003</v>
      </c>
    </row>
    <row r="27" spans="1:13" x14ac:dyDescent="0.3">
      <c r="A27" t="s">
        <v>42</v>
      </c>
      <c r="B27">
        <v>2376.5100000000002</v>
      </c>
      <c r="C27">
        <v>1</v>
      </c>
      <c r="I27">
        <f t="shared" si="2"/>
        <v>2376.5100000000002</v>
      </c>
      <c r="J27">
        <f t="shared" si="1"/>
        <v>0</v>
      </c>
      <c r="K27">
        <f t="shared" si="1"/>
        <v>0</v>
      </c>
      <c r="L27">
        <f t="shared" si="1"/>
        <v>0</v>
      </c>
      <c r="M27">
        <f t="shared" si="1"/>
        <v>0</v>
      </c>
    </row>
    <row r="28" spans="1:13" x14ac:dyDescent="0.3">
      <c r="A28" t="s">
        <v>84</v>
      </c>
      <c r="B28">
        <v>45.521000000000001</v>
      </c>
      <c r="G28">
        <v>1</v>
      </c>
      <c r="I28">
        <f t="shared" si="2"/>
        <v>0</v>
      </c>
      <c r="J28">
        <f t="shared" si="1"/>
        <v>0</v>
      </c>
      <c r="K28">
        <f t="shared" si="1"/>
        <v>0</v>
      </c>
      <c r="L28">
        <f t="shared" si="1"/>
        <v>0</v>
      </c>
      <c r="M28">
        <f t="shared" si="1"/>
        <v>45.521000000000001</v>
      </c>
    </row>
    <row r="29" spans="1:13" x14ac:dyDescent="0.3">
      <c r="A29" t="s">
        <v>44</v>
      </c>
      <c r="B29">
        <v>82.789000000000001</v>
      </c>
      <c r="G29">
        <v>1</v>
      </c>
      <c r="I29">
        <f t="shared" si="2"/>
        <v>0</v>
      </c>
      <c r="J29">
        <f t="shared" si="2"/>
        <v>0</v>
      </c>
      <c r="K29">
        <f t="shared" si="2"/>
        <v>0</v>
      </c>
      <c r="L29">
        <f t="shared" si="2"/>
        <v>0</v>
      </c>
      <c r="M29">
        <f t="shared" si="2"/>
        <v>82.789000000000001</v>
      </c>
    </row>
    <row r="30" spans="1:13" x14ac:dyDescent="0.3">
      <c r="A30" t="s">
        <v>46</v>
      </c>
      <c r="B30">
        <v>91.21</v>
      </c>
      <c r="E30">
        <v>1</v>
      </c>
      <c r="I30">
        <f t="shared" si="2"/>
        <v>0</v>
      </c>
      <c r="J30">
        <f t="shared" si="2"/>
        <v>0</v>
      </c>
      <c r="K30">
        <f t="shared" si="2"/>
        <v>91.21</v>
      </c>
      <c r="L30">
        <f t="shared" si="2"/>
        <v>0</v>
      </c>
      <c r="M30">
        <f t="shared" si="2"/>
        <v>0</v>
      </c>
    </row>
    <row r="31" spans="1:13" x14ac:dyDescent="0.3">
      <c r="A31" t="s">
        <v>49</v>
      </c>
      <c r="B31">
        <v>24.396999999999998</v>
      </c>
      <c r="F31">
        <v>1</v>
      </c>
      <c r="I31">
        <f t="shared" si="2"/>
        <v>0</v>
      </c>
      <c r="J31">
        <f t="shared" si="2"/>
        <v>0</v>
      </c>
      <c r="K31">
        <f t="shared" si="2"/>
        <v>0</v>
      </c>
      <c r="L31">
        <f t="shared" si="2"/>
        <v>24.396999999999998</v>
      </c>
      <c r="M31">
        <f t="shared" si="2"/>
        <v>0</v>
      </c>
    </row>
    <row r="32" spans="1:13" x14ac:dyDescent="0.3">
      <c r="A32" t="s">
        <v>53</v>
      </c>
      <c r="B32">
        <v>1218.4010000000001</v>
      </c>
      <c r="D32">
        <v>1</v>
      </c>
      <c r="I32">
        <f t="shared" si="2"/>
        <v>0</v>
      </c>
      <c r="J32">
        <f t="shared" si="2"/>
        <v>1218.4010000000001</v>
      </c>
      <c r="K32">
        <f t="shared" si="2"/>
        <v>0</v>
      </c>
      <c r="L32">
        <f t="shared" si="2"/>
        <v>0</v>
      </c>
      <c r="M32">
        <f t="shared" si="2"/>
        <v>0</v>
      </c>
    </row>
    <row r="33" spans="1:13" x14ac:dyDescent="0.3">
      <c r="A33" t="s">
        <v>56</v>
      </c>
      <c r="B33">
        <v>862.90800000000002</v>
      </c>
      <c r="F33">
        <v>1</v>
      </c>
      <c r="I33">
        <f t="shared" si="2"/>
        <v>0</v>
      </c>
      <c r="J33">
        <f t="shared" si="2"/>
        <v>0</v>
      </c>
      <c r="K33">
        <f t="shared" si="2"/>
        <v>0</v>
      </c>
      <c r="L33">
        <f t="shared" si="2"/>
        <v>862.90800000000002</v>
      </c>
      <c r="M33">
        <f t="shared" si="2"/>
        <v>0</v>
      </c>
    </row>
    <row r="34" spans="1:13" x14ac:dyDescent="0.3">
      <c r="A34" t="s">
        <v>59</v>
      </c>
      <c r="B34">
        <v>303.03199999999998</v>
      </c>
      <c r="C34">
        <v>1</v>
      </c>
      <c r="I34">
        <f t="shared" si="2"/>
        <v>303.03199999999998</v>
      </c>
      <c r="J34">
        <f t="shared" si="2"/>
        <v>0</v>
      </c>
      <c r="K34">
        <f t="shared" si="2"/>
        <v>0</v>
      </c>
      <c r="L34">
        <f t="shared" si="2"/>
        <v>0</v>
      </c>
      <c r="M34">
        <f t="shared" si="2"/>
        <v>0</v>
      </c>
    </row>
    <row r="35" spans="1:13" x14ac:dyDescent="0.3">
      <c r="A35" t="s">
        <v>62</v>
      </c>
      <c r="B35">
        <v>380.56099999999998</v>
      </c>
      <c r="E35">
        <v>1</v>
      </c>
      <c r="I35">
        <f t="shared" si="2"/>
        <v>0</v>
      </c>
      <c r="J35">
        <f t="shared" si="2"/>
        <v>0</v>
      </c>
      <c r="K35">
        <f t="shared" si="2"/>
        <v>380.56099999999998</v>
      </c>
      <c r="L35">
        <f t="shared" si="2"/>
        <v>0</v>
      </c>
      <c r="M35">
        <f t="shared" si="2"/>
        <v>0</v>
      </c>
    </row>
    <row r="36" spans="1:13" x14ac:dyDescent="0.3">
      <c r="A36" t="s">
        <v>153</v>
      </c>
      <c r="B36">
        <v>142.61699999999999</v>
      </c>
      <c r="G36">
        <v>1</v>
      </c>
      <c r="I36">
        <f t="shared" si="2"/>
        <v>0</v>
      </c>
      <c r="J36">
        <f t="shared" si="2"/>
        <v>0</v>
      </c>
      <c r="K36">
        <f t="shared" si="2"/>
        <v>0</v>
      </c>
      <c r="L36">
        <f t="shared" si="2"/>
        <v>0</v>
      </c>
      <c r="M36">
        <f t="shared" si="2"/>
        <v>142.61699999999999</v>
      </c>
    </row>
    <row r="37" spans="1:13" x14ac:dyDescent="0.3">
      <c r="A37" t="s">
        <v>66</v>
      </c>
      <c r="B37">
        <v>73.197999999999993</v>
      </c>
      <c r="C37">
        <v>1</v>
      </c>
      <c r="I37">
        <f t="shared" si="2"/>
        <v>73.197999999999993</v>
      </c>
      <c r="J37">
        <f t="shared" si="2"/>
        <v>0</v>
      </c>
      <c r="K37">
        <f t="shared" si="2"/>
        <v>0</v>
      </c>
      <c r="L37">
        <f t="shared" si="2"/>
        <v>0</v>
      </c>
      <c r="M37">
        <f t="shared" si="2"/>
        <v>0</v>
      </c>
    </row>
    <row r="38" spans="1:13" x14ac:dyDescent="0.3">
      <c r="A38" t="s">
        <v>69</v>
      </c>
      <c r="B38">
        <v>1731.4690000000001</v>
      </c>
      <c r="C38">
        <v>1</v>
      </c>
      <c r="I38">
        <f t="shared" si="2"/>
        <v>1731.4690000000001</v>
      </c>
      <c r="J38">
        <f t="shared" si="2"/>
        <v>0</v>
      </c>
      <c r="K38">
        <f t="shared" si="2"/>
        <v>0</v>
      </c>
      <c r="L38">
        <f t="shared" si="2"/>
        <v>0</v>
      </c>
      <c r="M38">
        <f t="shared" si="2"/>
        <v>0</v>
      </c>
    </row>
    <row r="39" spans="1:13" x14ac:dyDescent="0.3">
      <c r="A39" t="s">
        <v>72</v>
      </c>
      <c r="B39">
        <v>609.03899999999999</v>
      </c>
      <c r="F39">
        <v>1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609.03899999999999</v>
      </c>
      <c r="M39">
        <f t="shared" si="2"/>
        <v>0</v>
      </c>
    </row>
    <row r="41" spans="1:13" x14ac:dyDescent="0.3">
      <c r="A41" t="s">
        <v>73</v>
      </c>
      <c r="B41">
        <v>19403.162</v>
      </c>
      <c r="C41">
        <f>SUM(C13:C39)</f>
        <v>7</v>
      </c>
      <c r="D41">
        <f>SUM(D13:D39)</f>
        <v>2</v>
      </c>
      <c r="E41">
        <f>SUM(E13:E39)</f>
        <v>4</v>
      </c>
      <c r="F41">
        <f>SUM(F13:F39)</f>
        <v>8</v>
      </c>
      <c r="G41">
        <f>SUM(G13:G39)</f>
        <v>6</v>
      </c>
      <c r="I41">
        <f>SUM(I13:I40)</f>
        <v>7945.8300000000008</v>
      </c>
      <c r="J41">
        <f>SUM(J13:J40)</f>
        <v>1880.5840000000001</v>
      </c>
      <c r="K41">
        <f>SUM(K13:K40)</f>
        <v>669.86099999999999</v>
      </c>
      <c r="L41">
        <f t="shared" ref="L41" si="3">SUM(L13:L39)</f>
        <v>7503.6</v>
      </c>
      <c r="M41">
        <f>SUM(M13:M40)</f>
        <v>1403.2909999999999</v>
      </c>
    </row>
    <row r="43" spans="1:13" x14ac:dyDescent="0.3">
      <c r="C43" s="10"/>
      <c r="D43" s="10"/>
      <c r="E43" s="10"/>
      <c r="F43" s="10"/>
      <c r="G43" s="10"/>
    </row>
    <row r="44" spans="1:13" x14ac:dyDescent="0.3">
      <c r="C44" s="10"/>
      <c r="D44" s="10"/>
      <c r="E44" s="10"/>
      <c r="F44" s="10"/>
      <c r="G44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89824-1514-4178-ADCB-220EE27C6AB7}">
  <dimension ref="A1:E88"/>
  <sheetViews>
    <sheetView tabSelected="1" workbookViewId="0">
      <selection activeCell="A16" sqref="A16"/>
    </sheetView>
  </sheetViews>
  <sheetFormatPr defaultRowHeight="14.4" x14ac:dyDescent="0.3"/>
  <cols>
    <col min="1" max="1" width="16.88671875" customWidth="1"/>
    <col min="2" max="2" width="85.44140625" bestFit="1" customWidth="1"/>
    <col min="3" max="3" width="7.109375" customWidth="1"/>
    <col min="4" max="4" width="17.5546875" customWidth="1"/>
    <col min="5" max="5" width="25.109375" customWidth="1"/>
  </cols>
  <sheetData>
    <row r="1" spans="1:5" x14ac:dyDescent="0.3">
      <c r="B1" t="s">
        <v>128</v>
      </c>
      <c r="C1" s="1"/>
      <c r="D1" s="1" t="s">
        <v>129</v>
      </c>
      <c r="E1" t="s">
        <v>76</v>
      </c>
    </row>
    <row r="2" spans="1:5" x14ac:dyDescent="0.3">
      <c r="B2" t="s">
        <v>97</v>
      </c>
      <c r="C2" s="1"/>
      <c r="D2" s="1" t="s">
        <v>98</v>
      </c>
      <c r="E2" t="s">
        <v>76</v>
      </c>
    </row>
    <row r="3" spans="1:5" x14ac:dyDescent="0.3">
      <c r="B3" t="s">
        <v>90</v>
      </c>
      <c r="C3" s="1"/>
      <c r="D3" s="1" t="s">
        <v>91</v>
      </c>
      <c r="E3" t="s">
        <v>76</v>
      </c>
    </row>
    <row r="4" spans="1:5" x14ac:dyDescent="0.3">
      <c r="B4" t="s">
        <v>74</v>
      </c>
      <c r="C4" s="1"/>
      <c r="D4" s="1" t="s">
        <v>75</v>
      </c>
      <c r="E4" t="s">
        <v>76</v>
      </c>
    </row>
    <row r="5" spans="1:5" x14ac:dyDescent="0.3">
      <c r="B5" t="s">
        <v>93</v>
      </c>
      <c r="C5" s="1"/>
      <c r="D5" s="1" t="s">
        <v>92</v>
      </c>
      <c r="E5" t="s">
        <v>76</v>
      </c>
    </row>
    <row r="6" spans="1:5" x14ac:dyDescent="0.3">
      <c r="B6" t="s">
        <v>100</v>
      </c>
      <c r="C6" s="1"/>
      <c r="D6" s="1" t="s">
        <v>101</v>
      </c>
      <c r="E6" t="s">
        <v>76</v>
      </c>
    </row>
    <row r="7" spans="1:5" x14ac:dyDescent="0.3">
      <c r="B7" t="s">
        <v>105</v>
      </c>
      <c r="C7" s="1"/>
      <c r="D7" s="1" t="s">
        <v>122</v>
      </c>
      <c r="E7" t="s">
        <v>76</v>
      </c>
    </row>
    <row r="8" spans="1:5" x14ac:dyDescent="0.3">
      <c r="B8" t="s">
        <v>94</v>
      </c>
      <c r="C8" s="1"/>
      <c r="D8" s="1" t="s">
        <v>95</v>
      </c>
      <c r="E8" t="s">
        <v>76</v>
      </c>
    </row>
    <row r="9" spans="1:5" x14ac:dyDescent="0.3">
      <c r="B9" t="s">
        <v>104</v>
      </c>
      <c r="C9" s="1"/>
      <c r="D9" s="1" t="s">
        <v>103</v>
      </c>
      <c r="E9" t="s">
        <v>76</v>
      </c>
    </row>
    <row r="10" spans="1:5" x14ac:dyDescent="0.3">
      <c r="B10" t="s">
        <v>1</v>
      </c>
      <c r="C10" s="1"/>
      <c r="D10" s="1" t="s">
        <v>2</v>
      </c>
      <c r="E10" t="s">
        <v>76</v>
      </c>
    </row>
    <row r="11" spans="1:5" x14ac:dyDescent="0.3">
      <c r="B11" t="s">
        <v>106</v>
      </c>
      <c r="C11" s="1"/>
      <c r="D11" s="1" t="s">
        <v>126</v>
      </c>
      <c r="E11" t="s">
        <v>76</v>
      </c>
    </row>
    <row r="14" spans="1:5" s="3" customFormat="1" x14ac:dyDescent="0.3">
      <c r="A14" s="11" t="s">
        <v>196</v>
      </c>
      <c r="B14" s="11" t="s">
        <v>0</v>
      </c>
      <c r="C14" s="11"/>
      <c r="D14" s="11" t="s">
        <v>134</v>
      </c>
      <c r="E14" s="11" t="s">
        <v>197</v>
      </c>
    </row>
    <row r="15" spans="1:5" s="3" customFormat="1" ht="7.8" customHeight="1" x14ac:dyDescent="0.3"/>
    <row r="16" spans="1:5" x14ac:dyDescent="0.3">
      <c r="A16" s="3" t="s">
        <v>4</v>
      </c>
      <c r="B16" s="3" t="s">
        <v>107</v>
      </c>
      <c r="C16" s="3" t="s">
        <v>213</v>
      </c>
      <c r="D16" s="3" t="s">
        <v>3</v>
      </c>
      <c r="E16" s="3" t="s">
        <v>187</v>
      </c>
    </row>
    <row r="17" spans="1:5" x14ac:dyDescent="0.3">
      <c r="A17" s="3" t="s">
        <v>4</v>
      </c>
      <c r="B17" s="3" t="s">
        <v>5</v>
      </c>
      <c r="C17" s="3" t="s">
        <v>178</v>
      </c>
      <c r="D17" s="3" t="s">
        <v>3</v>
      </c>
      <c r="E17" s="3" t="s">
        <v>190</v>
      </c>
    </row>
    <row r="18" spans="1:5" x14ac:dyDescent="0.3">
      <c r="A18" s="3" t="s">
        <v>8</v>
      </c>
      <c r="B18" s="3" t="s">
        <v>108</v>
      </c>
      <c r="C18" s="3" t="s">
        <v>213</v>
      </c>
      <c r="D18" s="3" t="s">
        <v>7</v>
      </c>
      <c r="E18" s="3" t="s">
        <v>187</v>
      </c>
    </row>
    <row r="19" spans="1:5" x14ac:dyDescent="0.3">
      <c r="A19" s="3" t="s">
        <v>8</v>
      </c>
      <c r="B19" s="3" t="s">
        <v>6</v>
      </c>
      <c r="C19" s="3" t="s">
        <v>178</v>
      </c>
      <c r="D19" s="3" t="s">
        <v>7</v>
      </c>
      <c r="E19" s="3" t="s">
        <v>189</v>
      </c>
    </row>
    <row r="20" spans="1:5" x14ac:dyDescent="0.3">
      <c r="A20" s="3" t="s">
        <v>10</v>
      </c>
      <c r="B20" s="3" t="s">
        <v>109</v>
      </c>
      <c r="C20" s="3" t="s">
        <v>213</v>
      </c>
      <c r="D20" s="3" t="s">
        <v>9</v>
      </c>
      <c r="E20" s="3" t="s">
        <v>187</v>
      </c>
    </row>
    <row r="21" spans="1:5" x14ac:dyDescent="0.3">
      <c r="A21" s="3" t="s">
        <v>10</v>
      </c>
      <c r="B21" s="3" t="s">
        <v>12</v>
      </c>
      <c r="C21" s="3" t="s">
        <v>178</v>
      </c>
      <c r="D21" s="3" t="s">
        <v>9</v>
      </c>
      <c r="E21" s="3" t="s">
        <v>190</v>
      </c>
    </row>
    <row r="22" spans="1:5" x14ac:dyDescent="0.3">
      <c r="A22" s="3" t="s">
        <v>14</v>
      </c>
      <c r="B22" s="3" t="s">
        <v>215</v>
      </c>
      <c r="C22" s="3" t="s">
        <v>198</v>
      </c>
      <c r="D22" s="3" t="s">
        <v>13</v>
      </c>
      <c r="E22" s="3" t="s">
        <v>187</v>
      </c>
    </row>
    <row r="23" spans="1:5" x14ac:dyDescent="0.3">
      <c r="A23" s="3" t="s">
        <v>14</v>
      </c>
      <c r="B23" s="3" t="s">
        <v>11</v>
      </c>
      <c r="C23" s="3" t="s">
        <v>178</v>
      </c>
      <c r="D23" s="3" t="s">
        <v>13</v>
      </c>
      <c r="E23" s="3" t="s">
        <v>190</v>
      </c>
    </row>
    <row r="24" spans="1:5" x14ac:dyDescent="0.3">
      <c r="A24" s="3" t="s">
        <v>16</v>
      </c>
      <c r="B24" s="3" t="s">
        <v>110</v>
      </c>
      <c r="C24" s="3" t="s">
        <v>213</v>
      </c>
      <c r="D24" s="3" t="s">
        <v>15</v>
      </c>
      <c r="E24" s="3" t="s">
        <v>187</v>
      </c>
    </row>
    <row r="25" spans="1:5" x14ac:dyDescent="0.3">
      <c r="A25" s="3" t="s">
        <v>16</v>
      </c>
      <c r="B25" s="3" t="s">
        <v>111</v>
      </c>
      <c r="C25" s="3" t="s">
        <v>213</v>
      </c>
      <c r="D25" s="3" t="s">
        <v>15</v>
      </c>
      <c r="E25" s="3" t="s">
        <v>186</v>
      </c>
    </row>
    <row r="26" spans="1:5" x14ac:dyDescent="0.3">
      <c r="A26" s="3" t="s">
        <v>16</v>
      </c>
      <c r="B26" s="3" t="s">
        <v>96</v>
      </c>
      <c r="C26" s="3"/>
      <c r="D26" s="3" t="s">
        <v>15</v>
      </c>
      <c r="E26" s="3" t="s">
        <v>191</v>
      </c>
    </row>
    <row r="27" spans="1:5" x14ac:dyDescent="0.3">
      <c r="A27" s="3" t="s">
        <v>16</v>
      </c>
      <c r="B27" s="3" t="s">
        <v>77</v>
      </c>
      <c r="C27" s="3"/>
      <c r="D27" s="3" t="s">
        <v>15</v>
      </c>
      <c r="E27" s="3" t="s">
        <v>193</v>
      </c>
    </row>
    <row r="28" spans="1:5" x14ac:dyDescent="0.3">
      <c r="A28" s="3" t="s">
        <v>18</v>
      </c>
      <c r="B28" s="3" t="s">
        <v>112</v>
      </c>
      <c r="C28" s="3" t="s">
        <v>213</v>
      </c>
      <c r="D28" s="3" t="s">
        <v>17</v>
      </c>
      <c r="E28" s="3" t="s">
        <v>187</v>
      </c>
    </row>
    <row r="29" spans="1:5" x14ac:dyDescent="0.3">
      <c r="A29" s="3" t="s">
        <v>21</v>
      </c>
      <c r="B29" s="3" t="s">
        <v>113</v>
      </c>
      <c r="C29" s="3" t="s">
        <v>198</v>
      </c>
      <c r="D29" s="3" t="s">
        <v>20</v>
      </c>
      <c r="E29" s="3" t="s">
        <v>187</v>
      </c>
    </row>
    <row r="30" spans="1:5" x14ac:dyDescent="0.3">
      <c r="A30" s="3" t="s">
        <v>21</v>
      </c>
      <c r="B30" s="3" t="s">
        <v>19</v>
      </c>
      <c r="C30" s="3" t="s">
        <v>178</v>
      </c>
      <c r="D30" s="3" t="s">
        <v>20</v>
      </c>
      <c r="E30" s="3" t="s">
        <v>190</v>
      </c>
    </row>
    <row r="31" spans="1:5" x14ac:dyDescent="0.3">
      <c r="A31" s="3" t="s">
        <v>21</v>
      </c>
      <c r="B31" s="3" t="s">
        <v>123</v>
      </c>
      <c r="C31" s="3"/>
      <c r="D31" s="3" t="s">
        <v>20</v>
      </c>
      <c r="E31" s="3" t="s">
        <v>194</v>
      </c>
    </row>
    <row r="32" spans="1:5" x14ac:dyDescent="0.3">
      <c r="A32" s="3" t="s">
        <v>24</v>
      </c>
      <c r="B32" s="3" t="s">
        <v>210</v>
      </c>
      <c r="C32" s="3" t="s">
        <v>198</v>
      </c>
      <c r="D32" s="3" t="s">
        <v>23</v>
      </c>
      <c r="E32" s="3" t="s">
        <v>187</v>
      </c>
    </row>
    <row r="33" spans="1:5" x14ac:dyDescent="0.3">
      <c r="A33" s="3" t="s">
        <v>24</v>
      </c>
      <c r="B33" s="3" t="s">
        <v>22</v>
      </c>
      <c r="C33" s="3" t="s">
        <v>178</v>
      </c>
      <c r="D33" s="3" t="s">
        <v>23</v>
      </c>
      <c r="E33" s="3" t="s">
        <v>190</v>
      </c>
    </row>
    <row r="34" spans="1:5" x14ac:dyDescent="0.3">
      <c r="A34" s="3" t="s">
        <v>24</v>
      </c>
      <c r="B34" s="3" t="s">
        <v>176</v>
      </c>
      <c r="C34" s="3"/>
      <c r="D34" s="3" t="s">
        <v>23</v>
      </c>
      <c r="E34" s="3" t="s">
        <v>194</v>
      </c>
    </row>
    <row r="35" spans="1:5" x14ac:dyDescent="0.3">
      <c r="A35" s="3" t="s">
        <v>26</v>
      </c>
      <c r="B35" s="3" t="s">
        <v>78</v>
      </c>
      <c r="C35" s="3" t="s">
        <v>178</v>
      </c>
      <c r="D35" s="3" t="s">
        <v>25</v>
      </c>
      <c r="E35" s="3" t="s">
        <v>190</v>
      </c>
    </row>
    <row r="36" spans="1:5" x14ac:dyDescent="0.3">
      <c r="A36" s="3" t="s">
        <v>26</v>
      </c>
      <c r="B36" s="3" t="s">
        <v>133</v>
      </c>
      <c r="C36" s="3"/>
      <c r="D36" s="3" t="s">
        <v>25</v>
      </c>
      <c r="E36" s="3" t="s">
        <v>194</v>
      </c>
    </row>
    <row r="37" spans="1:5" x14ac:dyDescent="0.3">
      <c r="A37" s="3" t="s">
        <v>26</v>
      </c>
      <c r="B37" s="3" t="s">
        <v>114</v>
      </c>
      <c r="C37" s="3" t="s">
        <v>198</v>
      </c>
      <c r="D37" s="3" t="s">
        <v>25</v>
      </c>
      <c r="E37" s="3" t="s">
        <v>187</v>
      </c>
    </row>
    <row r="38" spans="1:5" x14ac:dyDescent="0.3">
      <c r="A38" s="3" t="s">
        <v>29</v>
      </c>
      <c r="B38" s="3" t="s">
        <v>27</v>
      </c>
      <c r="C38" s="3" t="s">
        <v>213</v>
      </c>
      <c r="D38" s="3" t="s">
        <v>28</v>
      </c>
      <c r="E38" s="3" t="s">
        <v>186</v>
      </c>
    </row>
    <row r="39" spans="1:5" x14ac:dyDescent="0.3">
      <c r="A39" s="3" t="s">
        <v>29</v>
      </c>
      <c r="B39" s="3" t="s">
        <v>214</v>
      </c>
      <c r="C39" s="3"/>
      <c r="D39" s="3" t="s">
        <v>28</v>
      </c>
      <c r="E39" s="3" t="s">
        <v>190</v>
      </c>
    </row>
    <row r="40" spans="1:5" x14ac:dyDescent="0.3">
      <c r="A40" s="3" t="s">
        <v>29</v>
      </c>
      <c r="B40" s="3" t="s">
        <v>115</v>
      </c>
      <c r="C40" s="3" t="s">
        <v>213</v>
      </c>
      <c r="D40" s="3" t="s">
        <v>99</v>
      </c>
      <c r="E40" s="3" t="s">
        <v>187</v>
      </c>
    </row>
    <row r="41" spans="1:5" x14ac:dyDescent="0.3">
      <c r="A41" s="3" t="s">
        <v>32</v>
      </c>
      <c r="B41" s="3" t="s">
        <v>202</v>
      </c>
      <c r="C41" s="3" t="s">
        <v>198</v>
      </c>
      <c r="D41" s="3" t="s">
        <v>179</v>
      </c>
      <c r="E41" s="3" t="s">
        <v>195</v>
      </c>
    </row>
    <row r="42" spans="1:5" x14ac:dyDescent="0.3">
      <c r="A42" s="3" t="s">
        <v>32</v>
      </c>
      <c r="B42" s="3" t="s">
        <v>199</v>
      </c>
      <c r="C42" s="3" t="s">
        <v>198</v>
      </c>
      <c r="D42" s="3" t="s">
        <v>102</v>
      </c>
      <c r="E42" s="3" t="s">
        <v>187</v>
      </c>
    </row>
    <row r="43" spans="1:5" x14ac:dyDescent="0.3">
      <c r="A43" s="3" t="s">
        <v>32</v>
      </c>
      <c r="B43" s="3" t="s">
        <v>30</v>
      </c>
      <c r="C43" s="3" t="s">
        <v>178</v>
      </c>
      <c r="D43" s="3" t="s">
        <v>31</v>
      </c>
      <c r="E43" s="3" t="s">
        <v>190</v>
      </c>
    </row>
    <row r="44" spans="1:5" x14ac:dyDescent="0.3">
      <c r="A44" s="3" t="s">
        <v>32</v>
      </c>
      <c r="B44" s="3" t="s">
        <v>203</v>
      </c>
      <c r="C44" s="3" t="s">
        <v>198</v>
      </c>
      <c r="D44" s="3" t="s">
        <v>183</v>
      </c>
      <c r="E44" s="3" t="s">
        <v>195</v>
      </c>
    </row>
    <row r="45" spans="1:5" x14ac:dyDescent="0.3">
      <c r="A45" s="3" t="s">
        <v>32</v>
      </c>
      <c r="B45" s="3" t="s">
        <v>204</v>
      </c>
      <c r="C45" s="3" t="s">
        <v>198</v>
      </c>
      <c r="D45" s="3" t="s">
        <v>181</v>
      </c>
      <c r="E45" s="3" t="s">
        <v>195</v>
      </c>
    </row>
    <row r="46" spans="1:5" x14ac:dyDescent="0.3">
      <c r="A46" s="3" t="s">
        <v>32</v>
      </c>
      <c r="B46" s="3" t="s">
        <v>205</v>
      </c>
      <c r="C46" s="3" t="s">
        <v>198</v>
      </c>
      <c r="D46" s="3" t="s">
        <v>182</v>
      </c>
      <c r="E46" s="3" t="s">
        <v>195</v>
      </c>
    </row>
    <row r="47" spans="1:5" x14ac:dyDescent="0.3">
      <c r="A47" s="3" t="s">
        <v>32</v>
      </c>
      <c r="B47" s="3" t="s">
        <v>206</v>
      </c>
      <c r="C47" s="3" t="s">
        <v>198</v>
      </c>
      <c r="D47" s="3" t="s">
        <v>185</v>
      </c>
      <c r="E47" s="3" t="s">
        <v>195</v>
      </c>
    </row>
    <row r="48" spans="1:5" x14ac:dyDescent="0.3">
      <c r="A48" s="3" t="s">
        <v>32</v>
      </c>
      <c r="B48" s="3" t="s">
        <v>207</v>
      </c>
      <c r="C48" s="3" t="s">
        <v>198</v>
      </c>
      <c r="D48" s="3" t="s">
        <v>180</v>
      </c>
      <c r="E48" s="3" t="s">
        <v>195</v>
      </c>
    </row>
    <row r="49" spans="1:5" x14ac:dyDescent="0.3">
      <c r="A49" s="3" t="s">
        <v>32</v>
      </c>
      <c r="B49" s="3" t="s">
        <v>208</v>
      </c>
      <c r="C49" s="3" t="s">
        <v>198</v>
      </c>
      <c r="D49" s="3" t="s">
        <v>184</v>
      </c>
      <c r="E49" s="3" t="s">
        <v>195</v>
      </c>
    </row>
    <row r="50" spans="1:5" x14ac:dyDescent="0.3">
      <c r="A50" s="3" t="s">
        <v>32</v>
      </c>
      <c r="B50" s="3" t="s">
        <v>209</v>
      </c>
      <c r="C50" s="3" t="s">
        <v>198</v>
      </c>
      <c r="D50" s="3" t="s">
        <v>102</v>
      </c>
      <c r="E50" s="3" t="s">
        <v>195</v>
      </c>
    </row>
    <row r="51" spans="1:5" x14ac:dyDescent="0.3">
      <c r="A51" s="3" t="s">
        <v>35</v>
      </c>
      <c r="B51" s="3" t="s">
        <v>211</v>
      </c>
      <c r="C51" s="3" t="s">
        <v>213</v>
      </c>
      <c r="D51" s="3" t="s">
        <v>34</v>
      </c>
      <c r="E51" s="3" t="s">
        <v>187</v>
      </c>
    </row>
    <row r="52" spans="1:5" x14ac:dyDescent="0.3">
      <c r="A52" s="3" t="s">
        <v>35</v>
      </c>
      <c r="B52" s="3" t="s">
        <v>33</v>
      </c>
      <c r="C52" s="3" t="s">
        <v>213</v>
      </c>
      <c r="D52" s="3" t="s">
        <v>34</v>
      </c>
      <c r="E52" s="3" t="s">
        <v>186</v>
      </c>
    </row>
    <row r="53" spans="1:5" x14ac:dyDescent="0.3">
      <c r="A53" s="3" t="s">
        <v>35</v>
      </c>
      <c r="B53" s="3" t="s">
        <v>79</v>
      </c>
      <c r="C53" s="3"/>
      <c r="D53" s="3" t="s">
        <v>34</v>
      </c>
      <c r="E53" s="3" t="s">
        <v>193</v>
      </c>
    </row>
    <row r="54" spans="1:5" x14ac:dyDescent="0.3">
      <c r="A54" s="3" t="s">
        <v>37</v>
      </c>
      <c r="B54" s="3" t="s">
        <v>212</v>
      </c>
      <c r="C54" s="3" t="s">
        <v>198</v>
      </c>
      <c r="D54" s="3" t="s">
        <v>36</v>
      </c>
      <c r="E54" s="3" t="s">
        <v>187</v>
      </c>
    </row>
    <row r="55" spans="1:5" x14ac:dyDescent="0.3">
      <c r="A55" s="3" t="s">
        <v>39</v>
      </c>
      <c r="B55" s="3" t="s">
        <v>116</v>
      </c>
      <c r="C55" s="3" t="s">
        <v>213</v>
      </c>
      <c r="D55" s="3" t="s">
        <v>38</v>
      </c>
      <c r="E55" s="3" t="s">
        <v>187</v>
      </c>
    </row>
    <row r="56" spans="1:5" x14ac:dyDescent="0.3">
      <c r="A56" s="3" t="s">
        <v>39</v>
      </c>
      <c r="B56" s="3" t="s">
        <v>80</v>
      </c>
      <c r="C56" s="3"/>
      <c r="D56" s="3" t="s">
        <v>38</v>
      </c>
      <c r="E56" s="3" t="s">
        <v>193</v>
      </c>
    </row>
    <row r="57" spans="1:5" x14ac:dyDescent="0.3">
      <c r="A57" s="3" t="s">
        <v>42</v>
      </c>
      <c r="B57" s="3" t="s">
        <v>82</v>
      </c>
      <c r="C57" s="3"/>
      <c r="D57" s="3" t="s">
        <v>41</v>
      </c>
      <c r="E57" s="3" t="s">
        <v>193</v>
      </c>
    </row>
    <row r="58" spans="1:5" x14ac:dyDescent="0.3">
      <c r="A58" s="3" t="s">
        <v>42</v>
      </c>
      <c r="B58" s="3" t="s">
        <v>40</v>
      </c>
      <c r="C58" s="3" t="s">
        <v>213</v>
      </c>
      <c r="D58" s="3" t="s">
        <v>41</v>
      </c>
      <c r="E58" s="3" t="s">
        <v>186</v>
      </c>
    </row>
    <row r="59" spans="1:5" x14ac:dyDescent="0.3">
      <c r="A59" s="3" t="s">
        <v>42</v>
      </c>
      <c r="B59" s="3" t="s">
        <v>81</v>
      </c>
      <c r="C59" s="3"/>
      <c r="D59" s="3" t="s">
        <v>41</v>
      </c>
      <c r="E59" s="3" t="s">
        <v>191</v>
      </c>
    </row>
    <row r="60" spans="1:5" x14ac:dyDescent="0.3">
      <c r="A60" s="3" t="s">
        <v>84</v>
      </c>
      <c r="B60" s="3" t="s">
        <v>201</v>
      </c>
      <c r="C60" s="3" t="s">
        <v>198</v>
      </c>
      <c r="D60" s="3" t="s">
        <v>83</v>
      </c>
      <c r="E60" s="3" t="s">
        <v>187</v>
      </c>
    </row>
    <row r="61" spans="1:5" x14ac:dyDescent="0.3">
      <c r="A61" s="3" t="s">
        <v>44</v>
      </c>
      <c r="B61" s="3" t="s">
        <v>200</v>
      </c>
      <c r="C61" s="3" t="s">
        <v>198</v>
      </c>
      <c r="D61" s="3" t="s">
        <v>43</v>
      </c>
      <c r="E61" s="3" t="s">
        <v>187</v>
      </c>
    </row>
    <row r="62" spans="1:5" x14ac:dyDescent="0.3">
      <c r="A62" s="3" t="s">
        <v>46</v>
      </c>
      <c r="B62" s="3" t="s">
        <v>85</v>
      </c>
      <c r="C62" s="3"/>
      <c r="D62" s="3" t="s">
        <v>46</v>
      </c>
      <c r="E62" s="3" t="s">
        <v>191</v>
      </c>
    </row>
    <row r="63" spans="1:5" x14ac:dyDescent="0.3">
      <c r="A63" s="3" t="s">
        <v>46</v>
      </c>
      <c r="B63" s="3" t="s">
        <v>45</v>
      </c>
      <c r="C63" s="3" t="s">
        <v>178</v>
      </c>
      <c r="D63" s="3" t="s">
        <v>46</v>
      </c>
      <c r="E63" s="3" t="s">
        <v>190</v>
      </c>
    </row>
    <row r="64" spans="1:5" x14ac:dyDescent="0.3">
      <c r="A64" s="3" t="s">
        <v>49</v>
      </c>
      <c r="B64" s="3" t="s">
        <v>143</v>
      </c>
      <c r="C64" s="3" t="s">
        <v>198</v>
      </c>
      <c r="D64" s="3" t="s">
        <v>48</v>
      </c>
      <c r="E64" s="3" t="s">
        <v>187</v>
      </c>
    </row>
    <row r="65" spans="1:5" x14ac:dyDescent="0.3">
      <c r="A65" s="3" t="s">
        <v>49</v>
      </c>
      <c r="B65" s="3" t="s">
        <v>130</v>
      </c>
      <c r="C65" s="3"/>
      <c r="D65" s="3" t="s">
        <v>50</v>
      </c>
      <c r="E65" s="3" t="s">
        <v>188</v>
      </c>
    </row>
    <row r="66" spans="1:5" x14ac:dyDescent="0.3">
      <c r="A66" s="3" t="s">
        <v>49</v>
      </c>
      <c r="B66" s="3" t="s">
        <v>47</v>
      </c>
      <c r="C66" s="3" t="s">
        <v>178</v>
      </c>
      <c r="D66" s="3" t="s">
        <v>50</v>
      </c>
      <c r="E66" s="3" t="s">
        <v>190</v>
      </c>
    </row>
    <row r="67" spans="1:5" x14ac:dyDescent="0.3">
      <c r="A67" s="3" t="s">
        <v>53</v>
      </c>
      <c r="B67" s="3" t="s">
        <v>51</v>
      </c>
      <c r="C67" s="3" t="s">
        <v>178</v>
      </c>
      <c r="D67" s="3" t="s">
        <v>52</v>
      </c>
      <c r="E67" s="3" t="s">
        <v>189</v>
      </c>
    </row>
    <row r="68" spans="1:5" x14ac:dyDescent="0.3">
      <c r="A68" s="3" t="s">
        <v>56</v>
      </c>
      <c r="B68" s="3" t="s">
        <v>124</v>
      </c>
      <c r="C68" s="3"/>
      <c r="D68" s="3" t="s">
        <v>55</v>
      </c>
      <c r="E68" s="3" t="s">
        <v>194</v>
      </c>
    </row>
    <row r="69" spans="1:5" x14ac:dyDescent="0.3">
      <c r="A69" s="3" t="s">
        <v>56</v>
      </c>
      <c r="B69" s="17" t="s">
        <v>131</v>
      </c>
      <c r="C69" s="3"/>
      <c r="D69" s="3" t="s">
        <v>55</v>
      </c>
      <c r="E69" s="3" t="s">
        <v>188</v>
      </c>
    </row>
    <row r="70" spans="1:5" x14ac:dyDescent="0.3">
      <c r="A70" s="3" t="s">
        <v>56</v>
      </c>
      <c r="B70" s="3" t="s">
        <v>54</v>
      </c>
      <c r="C70" s="3" t="s">
        <v>178</v>
      </c>
      <c r="D70" s="3" t="s">
        <v>55</v>
      </c>
      <c r="E70" s="3" t="s">
        <v>190</v>
      </c>
    </row>
    <row r="71" spans="1:5" x14ac:dyDescent="0.3">
      <c r="A71" s="3" t="s">
        <v>56</v>
      </c>
      <c r="B71" s="3" t="s">
        <v>117</v>
      </c>
      <c r="C71" s="3" t="s">
        <v>213</v>
      </c>
      <c r="D71" s="3" t="s">
        <v>55</v>
      </c>
      <c r="E71" s="3" t="s">
        <v>187</v>
      </c>
    </row>
    <row r="72" spans="1:5" x14ac:dyDescent="0.3">
      <c r="A72" s="3" t="s">
        <v>59</v>
      </c>
      <c r="B72" s="3" t="s">
        <v>86</v>
      </c>
      <c r="C72" s="3"/>
      <c r="D72" s="3" t="s">
        <v>58</v>
      </c>
      <c r="E72" s="3" t="s">
        <v>192</v>
      </c>
    </row>
    <row r="73" spans="1:5" x14ac:dyDescent="0.3">
      <c r="A73" s="3" t="s">
        <v>59</v>
      </c>
      <c r="B73" s="3" t="s">
        <v>57</v>
      </c>
      <c r="C73" s="3" t="s">
        <v>213</v>
      </c>
      <c r="D73" s="3" t="s">
        <v>58</v>
      </c>
      <c r="E73" s="3" t="s">
        <v>186</v>
      </c>
    </row>
    <row r="74" spans="1:5" x14ac:dyDescent="0.3">
      <c r="A74" s="3" t="s">
        <v>62</v>
      </c>
      <c r="B74" s="3" t="s">
        <v>118</v>
      </c>
      <c r="C74" s="3" t="s">
        <v>213</v>
      </c>
      <c r="D74" s="3" t="s">
        <v>61</v>
      </c>
      <c r="E74" s="3" t="s">
        <v>187</v>
      </c>
    </row>
    <row r="75" spans="1:5" x14ac:dyDescent="0.3">
      <c r="A75" s="3" t="s">
        <v>62</v>
      </c>
      <c r="B75" s="3" t="s">
        <v>60</v>
      </c>
      <c r="C75" s="3" t="s">
        <v>178</v>
      </c>
      <c r="D75" s="3" t="s">
        <v>61</v>
      </c>
      <c r="E75" s="3" t="s">
        <v>190</v>
      </c>
    </row>
    <row r="76" spans="1:5" x14ac:dyDescent="0.3">
      <c r="A76" s="3" t="s">
        <v>64</v>
      </c>
      <c r="B76" s="3" t="s">
        <v>177</v>
      </c>
      <c r="C76" s="3"/>
      <c r="D76" s="3" t="s">
        <v>63</v>
      </c>
      <c r="E76" s="3" t="s">
        <v>194</v>
      </c>
    </row>
    <row r="77" spans="1:5" x14ac:dyDescent="0.3">
      <c r="A77" s="3" t="s">
        <v>64</v>
      </c>
      <c r="B77" s="3" t="s">
        <v>119</v>
      </c>
      <c r="C77" s="3" t="s">
        <v>213</v>
      </c>
      <c r="D77" s="3" t="s">
        <v>63</v>
      </c>
      <c r="E77" s="3" t="s">
        <v>187</v>
      </c>
    </row>
    <row r="78" spans="1:5" x14ac:dyDescent="0.3">
      <c r="A78" s="3" t="s">
        <v>66</v>
      </c>
      <c r="B78" s="3" t="s">
        <v>144</v>
      </c>
      <c r="C78" s="3" t="s">
        <v>213</v>
      </c>
      <c r="D78" s="3" t="s">
        <v>88</v>
      </c>
      <c r="E78" s="3" t="s">
        <v>187</v>
      </c>
    </row>
    <row r="79" spans="1:5" x14ac:dyDescent="0.3">
      <c r="A79" s="3" t="s">
        <v>66</v>
      </c>
      <c r="B79" s="3" t="s">
        <v>87</v>
      </c>
      <c r="C79" s="3"/>
      <c r="D79" s="3" t="s">
        <v>88</v>
      </c>
      <c r="E79" s="3" t="s">
        <v>191</v>
      </c>
    </row>
    <row r="80" spans="1:5" x14ac:dyDescent="0.3">
      <c r="A80" s="3" t="s">
        <v>66</v>
      </c>
      <c r="B80" s="3" t="s">
        <v>65</v>
      </c>
      <c r="C80" s="3" t="s">
        <v>213</v>
      </c>
      <c r="D80" s="3" t="s">
        <v>88</v>
      </c>
      <c r="E80" s="3" t="s">
        <v>186</v>
      </c>
    </row>
    <row r="81" spans="1:5" x14ac:dyDescent="0.3">
      <c r="A81" s="3" t="s">
        <v>69</v>
      </c>
      <c r="B81" s="3" t="s">
        <v>120</v>
      </c>
      <c r="C81" s="3" t="s">
        <v>213</v>
      </c>
      <c r="D81" s="3" t="s">
        <v>68</v>
      </c>
      <c r="E81" s="3" t="s">
        <v>187</v>
      </c>
    </row>
    <row r="82" spans="1:5" x14ac:dyDescent="0.3">
      <c r="A82" s="3" t="s">
        <v>69</v>
      </c>
      <c r="B82" s="3" t="s">
        <v>67</v>
      </c>
      <c r="C82" s="3" t="s">
        <v>213</v>
      </c>
      <c r="D82" s="3" t="s">
        <v>68</v>
      </c>
      <c r="E82" s="3" t="s">
        <v>186</v>
      </c>
    </row>
    <row r="83" spans="1:5" x14ac:dyDescent="0.3">
      <c r="A83" s="3" t="s">
        <v>69</v>
      </c>
      <c r="B83" s="3" t="s">
        <v>132</v>
      </c>
      <c r="C83" s="3"/>
      <c r="D83" s="3" t="s">
        <v>68</v>
      </c>
      <c r="E83" s="3" t="s">
        <v>188</v>
      </c>
    </row>
    <row r="84" spans="1:5" x14ac:dyDescent="0.3">
      <c r="A84" s="3" t="s">
        <v>69</v>
      </c>
      <c r="B84" s="3" t="s">
        <v>89</v>
      </c>
      <c r="C84" s="3"/>
      <c r="D84" s="3" t="s">
        <v>68</v>
      </c>
      <c r="E84" s="3" t="s">
        <v>192</v>
      </c>
    </row>
    <row r="85" spans="1:5" x14ac:dyDescent="0.3">
      <c r="A85" s="3" t="s">
        <v>69</v>
      </c>
      <c r="B85" s="3" t="s">
        <v>127</v>
      </c>
      <c r="C85" s="3"/>
      <c r="D85" s="3" t="s">
        <v>68</v>
      </c>
      <c r="E85" s="3" t="s">
        <v>194</v>
      </c>
    </row>
    <row r="86" spans="1:5" x14ac:dyDescent="0.3">
      <c r="A86" s="3" t="s">
        <v>72</v>
      </c>
      <c r="B86" s="3" t="s">
        <v>70</v>
      </c>
      <c r="C86" s="3" t="s">
        <v>178</v>
      </c>
      <c r="D86" s="3" t="s">
        <v>71</v>
      </c>
      <c r="E86" s="3" t="s">
        <v>190</v>
      </c>
    </row>
    <row r="87" spans="1:5" x14ac:dyDescent="0.3">
      <c r="A87" s="3" t="s">
        <v>72</v>
      </c>
      <c r="B87" s="3" t="s">
        <v>121</v>
      </c>
      <c r="C87" s="3" t="s">
        <v>213</v>
      </c>
      <c r="D87" s="3" t="s">
        <v>71</v>
      </c>
      <c r="E87" s="3" t="s">
        <v>187</v>
      </c>
    </row>
    <row r="88" spans="1:5" x14ac:dyDescent="0.3">
      <c r="A88" s="3" t="s">
        <v>72</v>
      </c>
      <c r="B88" s="3" t="s">
        <v>125</v>
      </c>
      <c r="C88" s="3"/>
      <c r="D88" s="3" t="s">
        <v>71</v>
      </c>
      <c r="E88" s="3" t="s">
        <v>194</v>
      </c>
    </row>
  </sheetData>
  <hyperlinks>
    <hyperlink ref="D10" r:id="rId1" xr:uid="{EF2EB2C5-F005-45FA-B6EF-E333FB9D62AA}"/>
    <hyperlink ref="D4" r:id="rId2" xr:uid="{4A4DDB52-5757-43F7-B27C-72FEDA0526E2}"/>
    <hyperlink ref="D3" r:id="rId3" xr:uid="{CC898AC6-EBE5-4AFA-B959-53F2DC1D857B}"/>
    <hyperlink ref="D5" r:id="rId4" xr:uid="{B34C3BFF-B775-4E45-B186-CAC1DBC7940F}"/>
    <hyperlink ref="D8" r:id="rId5" xr:uid="{5B4FD06D-C16D-4ECC-A488-52A8A3DC6141}"/>
    <hyperlink ref="D2" r:id="rId6" xr:uid="{D26FBD22-D698-47EE-9C9D-4503EC9C175D}"/>
    <hyperlink ref="D6" r:id="rId7" xr:uid="{F40099E8-6D31-4376-9E23-0F4313AF45CC}"/>
    <hyperlink ref="D9" r:id="rId8" xr:uid="{71716DD7-6830-4E2A-A8BB-6C682D3DE650}"/>
    <hyperlink ref="D7" r:id="rId9" xr:uid="{CBE0EACB-E2E6-439A-AD76-522A0E183B5C}"/>
    <hyperlink ref="D11" r:id="rId10" xr:uid="{AD702A37-DB61-4639-913D-9E708D8B8867}"/>
    <hyperlink ref="D1" r:id="rId11" xr:uid="{D9979BD9-8DA5-4679-BD01-68611224F9A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</vt:lpstr>
      <vt:lpstr>Table 1</vt:lpstr>
      <vt:lpstr>Annex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Veron</dc:creator>
  <cp:lastModifiedBy>Nicolas Veron</cp:lastModifiedBy>
  <dcterms:created xsi:type="dcterms:W3CDTF">2024-11-29T15:37:42Z</dcterms:created>
  <dcterms:modified xsi:type="dcterms:W3CDTF">2025-06-26T15:00:20Z</dcterms:modified>
</cp:coreProperties>
</file>